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Ex4.xml" ContentType="application/vnd.ms-office.chartex+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725d798bdf651eff/Desktop/MY PROJECTS/"/>
    </mc:Choice>
  </mc:AlternateContent>
  <xr:revisionPtr revIDLastSave="27" documentId="8_{51B991A2-85C0-4A0C-9FAB-2AA4ED4EC7D4}" xr6:coauthVersionLast="47" xr6:coauthVersionMax="47" xr10:uidLastSave="{AE0F5B74-CD9F-49B5-A7DC-8DED4E5F16C8}"/>
  <bookViews>
    <workbookView xWindow="1440" yWindow="1140" windowWidth="21600" windowHeight="11100" activeTab="7" xr2:uid="{00000000-000D-0000-FFFF-FFFF00000000}"/>
  </bookViews>
  <sheets>
    <sheet name="Combo Chart" sheetId="3" r:id="rId1"/>
    <sheet name="WaterFall Chart" sheetId="4" r:id="rId2"/>
    <sheet name="Pie Chart" sheetId="5" r:id="rId3"/>
    <sheet name="Map Chart" sheetId="6" r:id="rId4"/>
    <sheet name="Top 5" sheetId="7" r:id="rId5"/>
    <sheet name="KPI" sheetId="8" r:id="rId6"/>
    <sheet name="KPI YOY" sheetId="9" r:id="rId7"/>
    <sheet name="Dashboard" sheetId="10" r:id="rId8"/>
    <sheet name="Data" sheetId="1" r:id="rId9"/>
    <sheet name="layout" sheetId="2" r:id="rId10"/>
  </sheets>
  <definedNames>
    <definedName name="_xlchart.v1.0" hidden="1">'WaterFall Chart'!$D$4:$D$7</definedName>
    <definedName name="_xlchart.v1.1" hidden="1">'WaterFall Chart'!$E$3</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Slicer_Region">#N/A</definedName>
    <definedName name="Slicer_Segment">#N/A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5" i="6" l="1"/>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4" i="6"/>
  <c r="D5" i="4"/>
  <c r="D6" i="4"/>
  <c r="D7"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J9" i="9"/>
  <c r="I9" i="9"/>
  <c r="G9" i="9"/>
  <c r="H9" i="9"/>
  <c r="K9" i="9"/>
  <c r="E14" i="6"/>
  <c r="K17" i="8"/>
  <c r="E46" i="6"/>
  <c r="E21" i="6"/>
  <c r="E17" i="8"/>
  <c r="E5" i="6"/>
  <c r="E8" i="6"/>
  <c r="E43" i="6"/>
  <c r="E4" i="4"/>
  <c r="E15" i="6"/>
  <c r="E48" i="6"/>
  <c r="E28" i="6"/>
  <c r="E4" i="6"/>
  <c r="E9" i="6"/>
  <c r="E11" i="6"/>
  <c r="E7" i="4"/>
  <c r="E6" i="6"/>
  <c r="E5" i="4"/>
  <c r="E18" i="6"/>
  <c r="E27" i="6"/>
  <c r="E42" i="6"/>
  <c r="E41" i="6"/>
  <c r="E10" i="6"/>
  <c r="E19" i="6"/>
  <c r="B17" i="8"/>
  <c r="E49" i="6"/>
  <c r="E26" i="6"/>
  <c r="E32" i="6"/>
  <c r="E23" i="6"/>
  <c r="E20" i="6"/>
  <c r="E52" i="6"/>
  <c r="E30" i="6"/>
  <c r="E47" i="6"/>
  <c r="E36" i="6"/>
  <c r="E35" i="6"/>
  <c r="E50" i="6"/>
  <c r="H17" i="8"/>
  <c r="E53" i="6"/>
  <c r="E38" i="6"/>
  <c r="E45" i="6"/>
  <c r="E24" i="6"/>
  <c r="E25" i="6"/>
  <c r="E39" i="6"/>
  <c r="E29" i="6"/>
  <c r="E44" i="6"/>
  <c r="E31" i="6"/>
  <c r="E6" i="4"/>
  <c r="E37" i="6"/>
  <c r="E34" i="6"/>
  <c r="E7" i="6"/>
  <c r="E40" i="6"/>
  <c r="E13" i="6"/>
  <c r="E12" i="6"/>
  <c r="E17" i="6"/>
  <c r="N17" i="8"/>
  <c r="E16" i="6"/>
  <c r="E33" i="6"/>
  <c r="E51" i="6"/>
  <c r="E22" i="6"/>
</calcChain>
</file>

<file path=xl/sharedStrings.xml><?xml version="1.0" encoding="utf-8"?>
<sst xmlns="http://schemas.openxmlformats.org/spreadsheetml/2006/main" count="130129" uniqueCount="10953">
  <si>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</si>
  <si>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</si>
  <si>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</si>
  <si>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</si>
  <si>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</si>
  <si>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</si>
  <si>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</si>
  <si>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</si>
  <si>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</si>
  <si>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</si>
  <si>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</si>
  <si>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</si>
  <si>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</si>
  <si>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</si>
  <si>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</si>
  <si>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</si>
  <si>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</si>
  <si>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</si>
  <si>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</si>
  <si>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</si>
  <si>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</si>
  <si>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</si>
  <si>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</si>
  <si>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</si>
  <si>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</si>
  <si>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</si>
  <si>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</si>
  <si>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</si>
  <si>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</si>
  <si>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</si>
  <si>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</si>
  <si>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</si>
  <si>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</si>
  <si>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</si>
  <si>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</si>
  <si>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</si>
  <si>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</si>
  <si>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</si>
  <si>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</si>
  <si>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</si>
  <si>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</si>
  <si>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</si>
  <si>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</si>
  <si>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</si>
  <si>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</si>
  <si>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</si>
  <si>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</si>
  <si>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</si>
  <si>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</si>
  <si>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</si>
  <si>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</si>
  <si>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</si>
  <si>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</si>
  <si>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</si>
  <si>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</si>
  <si>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</si>
  <si>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</si>
  <si>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</si>
  <si>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</si>
  <si>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</si>
  <si>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</si>
  <si>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</si>
  <si>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</si>
  <si>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</si>
  <si>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</si>
  <si>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</si>
  <si>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</si>
  <si>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</si>
  <si>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</si>
  <si>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</si>
  <si>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</si>
  <si>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</si>
  <si>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</si>
  <si>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</si>
  <si>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</si>
  <si>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</si>
  <si>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</si>
  <si>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</si>
  <si>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</si>
  <si>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</si>
  <si>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</si>
  <si>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</si>
  <si>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</si>
  <si>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</si>
  <si>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</si>
  <si>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</si>
  <si>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</si>
  <si>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</si>
  <si>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</si>
  <si>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</si>
  <si>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</si>
  <si>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</si>
  <si>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</si>
  <si>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</si>
  <si>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</si>
  <si>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</si>
  <si>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</si>
  <si>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</si>
  <si>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</si>
  <si>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</si>
  <si>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</si>
  <si>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</si>
  <si>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</si>
  <si>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</si>
  <si>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</si>
  <si>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</si>
  <si>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</si>
  <si>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</si>
  <si>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</si>
  <si>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</si>
  <si>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</si>
  <si>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</si>
  <si>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</si>
  <si>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</si>
  <si>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</si>
  <si>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</si>
  <si>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</si>
  <si>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</si>
  <si>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</si>
  <si>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</si>
  <si>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</si>
  <si>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</si>
  <si>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</si>
  <si>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</si>
  <si>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</si>
  <si>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</si>
  <si>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</si>
  <si>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</si>
  <si>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</si>
  <si>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</si>
  <si>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</si>
  <si>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</si>
  <si>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</si>
  <si>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</si>
  <si>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</si>
  <si>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</si>
  <si>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</si>
  <si>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</si>
  <si>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</si>
  <si>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</si>
  <si>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</si>
  <si>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</si>
  <si>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</si>
  <si>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</si>
  <si>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</si>
  <si>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</si>
  <si>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</si>
  <si>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</si>
  <si>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</si>
  <si>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</si>
  <si>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</si>
  <si>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</si>
  <si>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</si>
  <si>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</si>
  <si>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</si>
  <si>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</si>
  <si>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</si>
  <si>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</si>
  <si>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</si>
  <si>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</si>
  <si>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</si>
  <si>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</si>
  <si>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</si>
  <si>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</si>
  <si>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</si>
  <si>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</si>
  <si>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</si>
  <si>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</si>
  <si>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</si>
  <si>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</si>
  <si>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</si>
  <si>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</si>
  <si>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</si>
  <si>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</si>
  <si>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</si>
  <si>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</si>
  <si>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</si>
  <si>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</si>
  <si>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</si>
  <si>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</si>
  <si>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</si>
  <si>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</si>
  <si>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</si>
  <si>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</si>
  <si>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</si>
  <si>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</si>
  <si>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</si>
  <si>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</si>
  <si>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</si>
  <si>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</si>
  <si>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</si>
  <si>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</si>
  <si>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</si>
  <si>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</si>
  <si>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</si>
  <si>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</si>
  <si>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</si>
  <si>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</si>
  <si>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</si>
  <si>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</si>
  <si>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</si>
  <si>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</si>
  <si>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</si>
  <si>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</si>
  <si>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</si>
  <si>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</si>
  <si>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</si>
  <si>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</si>
  <si>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</si>
  <si>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</si>
  <si>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</si>
  <si>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</si>
  <si>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</si>
  <si>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</si>
  <si>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</si>
  <si>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</si>
  <si>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</si>
  <si>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</si>
  <si>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</si>
  <si>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</si>
  <si>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</si>
  <si>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</si>
  <si>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</si>
  <si>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</si>
  <si>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</si>
  <si>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</si>
  <si>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</si>
  <si>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</si>
  <si>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</si>
  <si>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</si>
  <si>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</si>
  <si>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</si>
  <si>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</si>
  <si>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</si>
  <si>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</si>
  <si>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</si>
  <si>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</si>
  <si>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</si>
  <si>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</si>
  <si>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</si>
  <si>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</si>
  <si>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</si>
  <si>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</si>
  <si>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</si>
  <si>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</si>
  <si>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</si>
  <si>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</si>
  <si>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</si>
  <si>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</si>
  <si>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</si>
  <si>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</si>
  <si>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</si>
  <si>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</si>
  <si>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</si>
  <si>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</si>
  <si>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</si>
  <si>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</si>
  <si>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</si>
  <si>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</si>
  <si>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</si>
  <si>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</si>
  <si>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</si>
  <si>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</si>
  <si>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</si>
  <si>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</si>
  <si>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</si>
  <si>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</si>
  <si>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</si>
  <si>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</si>
  <si>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</si>
  <si>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</si>
  <si>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</si>
  <si>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</si>
  <si>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</si>
  <si>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</si>
  <si>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</si>
  <si>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</si>
  <si>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</si>
  <si>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</si>
  <si>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</si>
  <si>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</si>
  <si>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</si>
  <si>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</si>
  <si>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</si>
  <si>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</si>
  <si>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</si>
  <si>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</si>
  <si>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</si>
  <si>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</si>
  <si>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</si>
  <si>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</si>
  <si>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</si>
  <si>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</si>
  <si>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</si>
  <si>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</si>
  <si>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</si>
  <si>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</si>
  <si>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</si>
  <si>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</si>
  <si>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</si>
  <si>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</si>
  <si>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</si>
  <si>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</si>
  <si>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</si>
  <si>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</si>
  <si>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</si>
  <si>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</si>
  <si>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</si>
  <si>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</si>
  <si>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</si>
  <si>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</si>
  <si>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</si>
  <si>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</si>
  <si>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</si>
  <si>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</si>
  <si>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</si>
  <si>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</si>
  <si>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</si>
  <si>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</si>
  <si>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</si>
  <si>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</si>
  <si>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</si>
  <si>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</si>
  <si>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</si>
  <si>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</si>
  <si>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</si>
  <si>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</si>
  <si>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</si>
  <si>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</si>
  <si>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</si>
  <si>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</si>
  <si>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</si>
  <si>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</si>
  <si>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</si>
  <si>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</si>
  <si>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</si>
  <si>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</si>
  <si>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</si>
  <si>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</si>
  <si>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</si>
  <si>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</si>
  <si>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</si>
  <si>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</si>
  <si>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</si>
  <si>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</si>
  <si>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</si>
  <si>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</si>
  <si>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</si>
  <si>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</si>
  <si>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</si>
  <si>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</si>
  <si>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</si>
  <si>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</si>
  <si>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</si>
  <si>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</si>
  <si>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</si>
  <si>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</si>
  <si>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</si>
  <si>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</si>
  <si>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</si>
  <si>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</si>
  <si>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</si>
  <si>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</si>
  <si>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</si>
  <si>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</si>
  <si>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</si>
  <si>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</si>
  <si>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</si>
  <si>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</si>
  <si>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</si>
  <si>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</si>
  <si>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</si>
  <si>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</si>
  <si>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</si>
  <si>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</si>
  <si>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</si>
  <si>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</si>
  <si>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</si>
  <si>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</si>
  <si>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</si>
  <si>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</si>
  <si>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</si>
  <si>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</si>
  <si>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</si>
  <si>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</si>
  <si>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</si>
  <si>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</si>
  <si>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</si>
  <si>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</si>
  <si>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</si>
  <si>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</si>
  <si>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</si>
  <si>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</si>
  <si>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</si>
  <si>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</si>
  <si>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</si>
  <si>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</si>
  <si>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</si>
  <si>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</si>
  <si>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</si>
  <si>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</si>
  <si>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</si>
  <si>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</si>
  <si>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</si>
  <si>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</si>
  <si>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</si>
  <si>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</si>
  <si>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</si>
  <si>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</si>
  <si>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</si>
  <si>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</si>
  <si>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</si>
  <si>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</si>
  <si>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</si>
  <si>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</si>
  <si>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</si>
  <si>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</si>
  <si>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</si>
  <si>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</si>
  <si>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</si>
  <si>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</si>
  <si>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</si>
  <si>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</si>
  <si>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</si>
  <si>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</si>
  <si>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</si>
  <si>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</si>
  <si>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</si>
  <si>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</si>
  <si>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</si>
  <si>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</si>
  <si>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</si>
  <si>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</si>
  <si>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</si>
  <si>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</si>
  <si>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</si>
  <si>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</si>
  <si>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</si>
  <si>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</si>
  <si>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</si>
  <si>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</si>
  <si>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</si>
  <si>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</si>
  <si>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</si>
  <si>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</si>
  <si>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</si>
  <si>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</si>
  <si>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</si>
  <si>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</si>
  <si>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</si>
  <si>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</si>
  <si>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</si>
  <si>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</si>
  <si>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</si>
  <si>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</si>
  <si>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</si>
  <si>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</si>
  <si>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</si>
  <si>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</si>
  <si>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</si>
  <si>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</si>
  <si>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</si>
  <si>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</si>
  <si>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</si>
  <si>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</si>
  <si>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</si>
  <si>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</si>
  <si>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</si>
  <si>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</si>
  <si>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</si>
  <si>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</si>
  <si>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</si>
  <si>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</si>
  <si>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</si>
  <si>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</si>
  <si>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</si>
  <si>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</si>
  <si>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</si>
  <si>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</si>
  <si>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</si>
  <si>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</si>
  <si>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</si>
  <si>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</si>
  <si>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</si>
  <si>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</si>
  <si>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</si>
  <si>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</si>
  <si>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</si>
  <si>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</si>
  <si>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</si>
  <si>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</si>
  <si>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</si>
  <si>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</si>
  <si>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</si>
  <si>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</si>
  <si>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</si>
  <si>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</si>
  <si>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</si>
  <si>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</si>
  <si>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</si>
  <si>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</si>
  <si>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</si>
  <si>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</si>
  <si>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</si>
  <si>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</si>
  <si>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</si>
  <si>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</si>
  <si>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</si>
  <si>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</si>
  <si>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</si>
  <si>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</si>
  <si>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</si>
  <si>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</si>
  <si>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</si>
  <si>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</si>
  <si>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</si>
  <si>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</si>
  <si>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</si>
  <si>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</si>
  <si>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</si>
  <si>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</si>
  <si>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</si>
  <si>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</si>
  <si>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</si>
  <si>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</si>
  <si>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</si>
  <si>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</si>
  <si>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</si>
  <si>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</si>
  <si>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</si>
  <si>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</si>
  <si>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</si>
  <si>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</si>
  <si>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</si>
  <si>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</si>
  <si>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</si>
  <si>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</si>
  <si>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</si>
  <si>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</si>
  <si>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</si>
  <si>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</si>
  <si>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</si>
  <si>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</si>
  <si>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</si>
  <si>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</si>
  <si>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</si>
  <si>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</si>
  <si>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</si>
  <si>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</si>
  <si>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</si>
  <si>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</si>
  <si>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</si>
  <si>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</si>
  <si>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</si>
  <si>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</si>
  <si>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</si>
  <si>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</si>
  <si>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</si>
  <si>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</si>
  <si>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</si>
  <si>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</si>
  <si>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</si>
  <si>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</si>
  <si>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</si>
  <si>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</si>
  <si>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</si>
  <si>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</si>
  <si>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</si>
  <si>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</si>
  <si>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</si>
  <si>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</si>
  <si>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</si>
  <si>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</si>
  <si>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</si>
  <si>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</si>
  <si>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</si>
  <si>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</si>
  <si>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</si>
  <si>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</si>
  <si>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</si>
  <si>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</si>
  <si>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</si>
  <si>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</si>
  <si>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</si>
  <si>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</si>
  <si>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</si>
  <si>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</si>
  <si>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</si>
  <si>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</si>
  <si>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</si>
  <si>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</si>
  <si>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</si>
  <si>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</si>
  <si>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</si>
  <si>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</si>
  <si>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</si>
  <si>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</si>
  <si>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</si>
  <si>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</si>
  <si>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</si>
  <si>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</si>
  <si>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</si>
  <si>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</si>
  <si>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</si>
  <si>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</si>
  <si>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</si>
  <si>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</si>
  <si>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</si>
  <si>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</si>
  <si>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</si>
  <si>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</si>
  <si>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</si>
  <si>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</si>
  <si>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</si>
  <si>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</si>
  <si>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</si>
  <si>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</si>
  <si>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</si>
  <si>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</si>
  <si>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</si>
  <si>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</si>
  <si>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</si>
  <si>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</si>
  <si>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</si>
  <si>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</si>
  <si>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</si>
  <si>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</si>
  <si>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</si>
  <si>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</si>
  <si>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</si>
  <si>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</si>
  <si>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</si>
  <si>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</si>
  <si>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</si>
  <si>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</si>
  <si>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</si>
  <si>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</si>
  <si>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</si>
  <si>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</si>
  <si>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</si>
  <si>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</si>
  <si>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</si>
  <si>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</si>
  <si>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</si>
  <si>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</si>
  <si>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</si>
  <si>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</si>
  <si>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</si>
  <si>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</si>
  <si>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</si>
  <si>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</si>
  <si>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</si>
  <si>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</si>
  <si>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</si>
  <si>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</si>
  <si>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</si>
  <si>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</si>
  <si>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</si>
  <si>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</si>
  <si>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</si>
  <si>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</si>
  <si>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</si>
  <si>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</si>
  <si>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</si>
  <si>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</si>
  <si>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</si>
  <si>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</si>
  <si>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</si>
  <si>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</si>
  <si>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</si>
  <si>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</si>
  <si>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</si>
  <si>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</si>
  <si>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</si>
  <si>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</si>
  <si>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</si>
  <si>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</si>
  <si>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</si>
  <si>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</si>
  <si>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</si>
  <si>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</si>
  <si>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</si>
  <si>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</si>
  <si>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</si>
  <si>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</si>
  <si>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</si>
  <si>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</si>
  <si>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</si>
  <si>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</si>
  <si>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</si>
  <si>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</si>
  <si>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</si>
  <si>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</si>
  <si>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</si>
  <si>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</si>
  <si>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</si>
  <si>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</si>
  <si>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</si>
  <si>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</si>
  <si>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</si>
  <si>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</si>
  <si>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</si>
  <si>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</si>
  <si>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</si>
  <si>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</si>
  <si>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</si>
  <si>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</si>
  <si>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</si>
  <si>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</si>
  <si>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</si>
  <si>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</si>
  <si>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</si>
  <si>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</si>
  <si>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</si>
  <si>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</si>
  <si>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</si>
  <si>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</si>
  <si>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</si>
  <si>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</si>
  <si>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</si>
  <si>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</si>
  <si>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</si>
  <si>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</si>
  <si>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</si>
  <si>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</si>
  <si>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</si>
  <si>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</si>
  <si>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</si>
  <si>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</si>
  <si>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</si>
  <si>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</si>
  <si>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</si>
  <si>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</si>
  <si>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</si>
  <si>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</si>
  <si>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</si>
  <si>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</si>
  <si>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</si>
  <si>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</si>
  <si>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</si>
  <si>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</si>
  <si>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</si>
  <si>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</si>
  <si>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</si>
  <si>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</si>
  <si>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</si>
  <si>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</si>
  <si>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</si>
  <si>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</si>
  <si>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</si>
  <si>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</si>
  <si>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</si>
  <si>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</si>
  <si>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</si>
  <si>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</si>
  <si>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</si>
  <si>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</si>
  <si>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</si>
  <si>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</si>
  <si>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</si>
  <si>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</si>
  <si>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</si>
  <si>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</si>
  <si>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</si>
  <si>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</si>
  <si>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</si>
  <si>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</si>
  <si>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</si>
  <si>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</si>
  <si>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</si>
  <si>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</si>
  <si>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</si>
  <si>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</si>
  <si>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</si>
  <si>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</si>
  <si>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</si>
  <si>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</si>
  <si>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</si>
  <si>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</si>
  <si>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</si>
  <si>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</si>
  <si>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</si>
  <si>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</si>
  <si>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</si>
  <si>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</si>
  <si>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</si>
  <si>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</si>
  <si>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</si>
  <si>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</si>
  <si>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</si>
  <si>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</si>
  <si>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</si>
  <si>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</si>
  <si>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</si>
  <si>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</si>
  <si>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</si>
  <si>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</si>
  <si>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</si>
  <si>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</si>
  <si>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</si>
  <si>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</si>
  <si>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</si>
  <si>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</si>
  <si>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</si>
  <si>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</si>
  <si>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</si>
  <si>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</si>
  <si>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</si>
  <si>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</si>
  <si>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</si>
  <si>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</si>
  <si>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</si>
  <si>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</si>
  <si>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</si>
  <si>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</si>
  <si>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</si>
  <si>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</si>
  <si>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</si>
  <si>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</si>
  <si>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</si>
  <si>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</si>
  <si>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</si>
  <si>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</si>
  <si>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</si>
  <si>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</si>
  <si>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</si>
  <si>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</si>
  <si>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</si>
  <si>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</si>
  <si>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</si>
  <si>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</si>
  <si>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</si>
  <si>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</si>
  <si>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</si>
  <si>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</si>
  <si>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</si>
  <si>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</si>
  <si>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</si>
  <si>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</si>
  <si>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</si>
  <si>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</si>
  <si>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</si>
  <si>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</si>
  <si>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</si>
  <si>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</si>
  <si>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</si>
  <si>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</si>
  <si>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</si>
  <si>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</si>
  <si>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</si>
  <si>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</si>
  <si>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</si>
  <si>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</si>
  <si>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</si>
  <si>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</si>
  <si>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</si>
  <si>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</si>
  <si>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</si>
  <si>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</si>
  <si>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</si>
  <si>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</si>
  <si>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</si>
  <si>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</si>
  <si>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</si>
  <si>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</si>
  <si>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</si>
  <si>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</si>
  <si>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</si>
  <si>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</si>
  <si>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</si>
  <si>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</si>
  <si>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</si>
  <si>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</si>
  <si>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</si>
  <si>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</si>
  <si>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</si>
  <si>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</si>
  <si>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</si>
  <si>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</si>
  <si>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</si>
  <si>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</si>
  <si>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</si>
  <si>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</si>
  <si>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</si>
  <si>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</si>
  <si>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</si>
  <si>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</si>
  <si>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</si>
  <si>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</si>
  <si>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</si>
  <si>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</si>
  <si>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</si>
  <si>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</si>
  <si>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</si>
  <si>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</si>
  <si>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</si>
  <si>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</si>
  <si>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</si>
  <si>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</si>
  <si>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</si>
  <si>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</si>
  <si>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</si>
  <si>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</si>
  <si>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</si>
  <si>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</si>
  <si>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</si>
  <si>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</si>
  <si>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</si>
  <si>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</si>
  <si>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</si>
  <si>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</si>
  <si>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</si>
  <si>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</si>
  <si>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</si>
  <si>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</si>
  <si>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</si>
  <si>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</si>
  <si>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</si>
  <si>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</si>
  <si>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</si>
  <si>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</si>
  <si>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</si>
  <si>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</si>
  <si>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</si>
  <si>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</si>
  <si>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</si>
  <si>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</si>
  <si>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</si>
  <si>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</si>
  <si>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</si>
  <si>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</si>
  <si>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</si>
  <si>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</si>
  <si>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</si>
  <si>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</si>
  <si>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</si>
  <si>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</si>
  <si>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</si>
  <si>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</si>
  <si>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</si>
  <si>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</si>
  <si>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</si>
  <si>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</si>
  <si>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</si>
  <si>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</si>
  <si>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</si>
  <si>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</si>
  <si>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</si>
  <si>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</si>
  <si>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</si>
  <si>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</si>
  <si>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</si>
  <si>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</si>
  <si>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</si>
  <si>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</si>
  <si>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</si>
  <si>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</si>
  <si>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</si>
  <si>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</si>
  <si>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</si>
  <si>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</si>
  <si>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</si>
  <si>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</si>
  <si>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</si>
  <si>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</si>
  <si>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</si>
  <si>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</si>
  <si>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</si>
  <si>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</si>
  <si>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</si>
  <si>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</si>
  <si>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</si>
  <si>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</si>
  <si>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</si>
  <si>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</si>
  <si>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</si>
  <si>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</si>
  <si>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</si>
  <si>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</si>
  <si>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</si>
  <si>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</si>
  <si>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</si>
  <si>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</si>
  <si>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</si>
  <si>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</si>
  <si>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</si>
  <si>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</si>
  <si>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</si>
  <si>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</si>
  <si>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</si>
  <si>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</si>
  <si>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</si>
  <si>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</si>
  <si>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</si>
  <si>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</si>
  <si>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</si>
  <si>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</si>
  <si>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</si>
  <si>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</si>
  <si>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</si>
  <si>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</si>
  <si>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</si>
  <si>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</si>
  <si>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</si>
  <si>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</si>
  <si>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</si>
  <si>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</si>
  <si>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</si>
  <si>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</si>
  <si>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</si>
  <si>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</si>
  <si>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</si>
  <si>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</si>
  <si>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</si>
  <si>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</si>
  <si>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</si>
  <si>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</si>
  <si>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</si>
  <si>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</si>
  <si>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</si>
  <si>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</si>
  <si>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</si>
  <si>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</si>
  <si>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</si>
  <si>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</si>
  <si>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</si>
  <si>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</si>
  <si>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</si>
  <si>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</si>
  <si>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</si>
  <si>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</si>
  <si>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</si>
  <si>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</si>
  <si>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</si>
  <si>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</si>
  <si>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</si>
  <si>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</si>
  <si>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</si>
  <si>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</si>
  <si>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</si>
  <si>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</si>
  <si>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</si>
  <si>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</si>
  <si>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</si>
  <si>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</si>
  <si>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</si>
  <si>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</si>
  <si>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</si>
  <si>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</si>
  <si>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</si>
  <si>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</si>
  <si>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</si>
  <si>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</si>
  <si>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</si>
  <si>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</si>
  <si>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</si>
  <si>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</si>
  <si>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</si>
  <si>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</si>
  <si>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</si>
  <si>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</si>
  <si>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</si>
  <si>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</si>
  <si>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</si>
  <si>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</si>
  <si>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</si>
  <si>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</si>
  <si>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</si>
  <si>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</si>
  <si>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</si>
  <si>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</si>
  <si>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</si>
  <si>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</si>
  <si>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</si>
  <si>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</si>
  <si>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</si>
  <si>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</si>
  <si>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</si>
  <si>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</si>
  <si>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</si>
  <si>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</si>
  <si>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</si>
  <si>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</si>
  <si>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</si>
  <si>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</si>
  <si>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</si>
  <si>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</si>
  <si>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</si>
  <si>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</si>
  <si>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</si>
  <si>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</si>
  <si>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</si>
  <si>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</si>
  <si>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</si>
  <si>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</si>
  <si>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</si>
  <si>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</si>
  <si>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</si>
  <si>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</si>
  <si>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</si>
  <si>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</si>
  <si>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</si>
  <si>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</si>
  <si>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</si>
  <si>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</si>
  <si>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</si>
  <si>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</si>
  <si>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</si>
  <si>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</si>
  <si>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</si>
  <si>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</si>
  <si>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</si>
  <si>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</si>
  <si>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</si>
  <si>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</si>
  <si>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</si>
  <si>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</si>
  <si>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</si>
  <si>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</si>
  <si>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</si>
  <si>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</si>
  <si>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</si>
  <si>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</si>
  <si>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</si>
  <si>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</si>
  <si>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</si>
  <si>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</si>
  <si>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</si>
  <si>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</si>
  <si>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</si>
  <si>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</si>
  <si>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</si>
  <si>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</si>
  <si>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</si>
  <si>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</si>
  <si>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</si>
  <si>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</si>
  <si>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</si>
  <si>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</si>
  <si>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</si>
  <si>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</si>
  <si>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</si>
  <si>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</si>
  <si>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</si>
  <si>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</si>
  <si>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</si>
  <si>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</si>
  <si>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</si>
  <si>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</si>
  <si>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</si>
  <si>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</si>
  <si>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</si>
  <si>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</si>
  <si>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</si>
  <si>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</si>
  <si>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</si>
  <si>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</si>
  <si>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</si>
  <si>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</si>
  <si>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</si>
  <si>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</si>
  <si>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</si>
  <si>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</si>
  <si>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</si>
  <si>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</si>
  <si>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</si>
  <si>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</si>
  <si>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</si>
  <si>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</si>
  <si>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</si>
  <si>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</si>
  <si>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</si>
  <si>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</si>
  <si>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</si>
  <si>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</si>
  <si>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</si>
  <si>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</si>
  <si>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</si>
  <si>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</si>
  <si>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</si>
  <si>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</si>
  <si>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</si>
  <si>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</si>
  <si>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</si>
  <si>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</si>
  <si>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</si>
  <si>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</si>
  <si>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</si>
  <si>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</si>
  <si>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</si>
  <si>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</si>
  <si>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</si>
  <si>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</si>
  <si>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</si>
  <si>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</si>
  <si>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</si>
  <si>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</si>
  <si>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</si>
  <si>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</si>
  <si>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</si>
  <si>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</si>
  <si>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</si>
  <si>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</si>
  <si>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</si>
  <si>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</si>
  <si>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</si>
  <si>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</si>
  <si>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</si>
  <si>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</si>
  <si>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</si>
  <si>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</si>
  <si>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</si>
  <si>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</si>
  <si>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</si>
  <si>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</si>
  <si>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</si>
  <si>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</si>
  <si>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</si>
  <si>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</si>
  <si>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</si>
  <si>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</si>
  <si>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</si>
  <si>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</si>
  <si>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</si>
  <si>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</si>
  <si>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</si>
  <si>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</si>
  <si>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</si>
  <si>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</si>
  <si>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</si>
  <si>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</si>
  <si>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</si>
  <si>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</si>
  <si>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</si>
  <si>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</si>
  <si>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</si>
  <si>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</si>
  <si>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</si>
  <si>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</si>
  <si>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</si>
  <si>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</si>
  <si>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</si>
  <si>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</si>
  <si>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</si>
  <si>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</si>
  <si>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</si>
  <si>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</si>
  <si>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</si>
  <si>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</si>
  <si>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</si>
  <si>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</si>
  <si>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</si>
  <si>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</si>
  <si>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</si>
  <si>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</si>
  <si>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</si>
  <si>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</si>
  <si>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</si>
  <si>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</si>
  <si>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</si>
  <si>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</si>
  <si>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</si>
  <si>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</si>
  <si>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</si>
  <si>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</si>
  <si>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</si>
  <si>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</si>
  <si>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</si>
  <si>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</si>
  <si>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</si>
  <si>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</si>
  <si>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</si>
  <si>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</si>
  <si>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</si>
  <si>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</si>
  <si>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</si>
  <si>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</si>
  <si>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</si>
  <si>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</si>
  <si>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</si>
  <si>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</si>
  <si>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</si>
  <si>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</si>
  <si>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</si>
  <si>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</si>
  <si>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</si>
  <si>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</si>
  <si>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</si>
  <si>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</si>
  <si>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</si>
  <si>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</si>
  <si>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</si>
  <si>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</si>
  <si>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</si>
  <si>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</si>
  <si>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</si>
  <si>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</si>
  <si>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</si>
  <si>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</si>
  <si>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</si>
  <si>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</si>
  <si>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</si>
  <si>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</si>
  <si>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</si>
  <si>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</si>
  <si>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</si>
  <si>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</si>
  <si>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</si>
  <si>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</si>
  <si>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</si>
  <si>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</si>
  <si>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</si>
  <si>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</si>
  <si>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</si>
  <si>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</si>
  <si>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</si>
  <si>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</si>
  <si>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</si>
  <si>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</si>
  <si>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</si>
  <si>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</si>
  <si>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</si>
  <si>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</si>
  <si>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</si>
  <si>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</si>
  <si>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</si>
  <si>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</si>
  <si>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</si>
  <si>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</si>
  <si>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</si>
  <si>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</si>
  <si>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</si>
  <si>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</si>
  <si>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</si>
  <si>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</si>
  <si>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</si>
  <si>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</si>
  <si>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</si>
  <si>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</si>
  <si>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</si>
  <si>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</si>
  <si>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</si>
  <si>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</si>
  <si>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</si>
  <si>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</si>
  <si>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</si>
  <si>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</si>
  <si>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</si>
  <si>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</si>
  <si>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</si>
  <si>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</si>
  <si>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</si>
  <si>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</si>
  <si>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</si>
  <si>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</si>
  <si>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</si>
  <si>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</si>
  <si>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</si>
  <si>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</si>
  <si>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</si>
  <si>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</si>
  <si>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</si>
  <si>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</si>
  <si>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</si>
  <si>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</si>
  <si>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</si>
  <si>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</si>
  <si>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</si>
  <si>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</si>
  <si>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</si>
  <si>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</si>
  <si>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</si>
  <si>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</si>
  <si>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</si>
  <si>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</si>
  <si>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</si>
  <si>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</si>
  <si>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</si>
  <si>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</si>
  <si>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</si>
  <si>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</si>
  <si>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</si>
  <si>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</si>
  <si>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</si>
  <si>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</si>
  <si>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</si>
  <si>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</si>
  <si>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</si>
  <si>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</si>
  <si>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</si>
  <si>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</si>
  <si>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</si>
  <si>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</si>
  <si>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</si>
  <si>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</si>
  <si>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</si>
  <si>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</si>
  <si>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</si>
  <si>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</si>
  <si>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</si>
  <si>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</si>
  <si>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</si>
  <si>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</si>
  <si>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</si>
  <si>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</si>
  <si>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</si>
  <si>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</si>
  <si>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</si>
  <si>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</si>
  <si>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</si>
  <si>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</si>
  <si>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</si>
  <si>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</si>
  <si>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</si>
  <si>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</si>
  <si>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</si>
  <si>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</si>
  <si>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</si>
  <si>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</si>
  <si>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</si>
  <si>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</si>
  <si>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</si>
  <si>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</si>
  <si>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</si>
  <si>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</si>
  <si>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</si>
  <si>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</si>
  <si>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</si>
  <si>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</si>
  <si>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</si>
  <si>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</si>
  <si>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</si>
  <si>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</si>
  <si>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</si>
  <si>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</si>
  <si>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</si>
  <si>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</si>
  <si>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</si>
  <si>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</si>
  <si>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</si>
  <si>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</si>
  <si>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</si>
  <si>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</si>
  <si>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</si>
  <si>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</si>
  <si>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</si>
  <si>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</si>
  <si>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</si>
  <si>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</si>
  <si>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</si>
  <si>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</si>
  <si>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</si>
  <si>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</si>
  <si>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</si>
  <si>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</si>
  <si>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</si>
  <si>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</si>
  <si>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</si>
  <si>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</si>
  <si>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</si>
  <si>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</si>
  <si>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</si>
  <si>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</si>
  <si>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</si>
  <si>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</si>
  <si>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</si>
  <si>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</si>
  <si>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</si>
  <si>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</si>
  <si>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</si>
  <si>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</si>
  <si>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</si>
  <si>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</si>
  <si>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</si>
  <si>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</si>
  <si>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</si>
  <si>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</si>
  <si>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</si>
  <si>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</si>
  <si>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</si>
  <si>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</si>
  <si>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</si>
  <si>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</si>
  <si>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</si>
  <si>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</si>
  <si>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</si>
  <si>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</si>
  <si>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</si>
  <si>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</si>
  <si>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</si>
  <si>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</si>
  <si>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</si>
  <si>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</si>
  <si>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</si>
  <si>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</si>
  <si>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</si>
  <si>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</si>
  <si>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</si>
  <si>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</si>
  <si>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</si>
  <si>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</si>
  <si>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</si>
  <si>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</si>
  <si>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</si>
  <si>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</si>
  <si>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</si>
  <si>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</si>
  <si>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</si>
  <si>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</si>
  <si>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</si>
  <si>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</si>
  <si>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</si>
  <si>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</si>
  <si>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</si>
  <si>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</si>
  <si>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</si>
  <si>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</si>
  <si>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</si>
  <si>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</si>
  <si>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</si>
  <si>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</si>
  <si>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</si>
  <si>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</si>
  <si>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</si>
  <si>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</si>
  <si>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</si>
  <si>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</si>
  <si>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</si>
  <si>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</si>
  <si>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</si>
  <si>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</si>
  <si>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</si>
  <si>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</si>
  <si>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</si>
  <si>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</si>
  <si>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</si>
  <si>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</si>
  <si>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</si>
  <si>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</si>
  <si>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</si>
  <si>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</si>
  <si>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</si>
  <si>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</si>
  <si>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</si>
  <si>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</si>
  <si>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</si>
  <si>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</si>
  <si>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</si>
  <si>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</si>
  <si>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</si>
  <si>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</si>
  <si>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</si>
  <si>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</si>
  <si>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</si>
  <si>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</si>
  <si>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</si>
  <si>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</si>
  <si>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</si>
  <si>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</si>
  <si>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</si>
  <si>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</si>
  <si>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</si>
  <si>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</si>
  <si>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</si>
  <si>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</si>
  <si>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</si>
  <si>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</si>
  <si>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</si>
  <si>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</si>
  <si>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</si>
  <si>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</si>
  <si>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</si>
  <si>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</si>
  <si>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</si>
  <si>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</si>
  <si>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</si>
  <si>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</si>
  <si>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</si>
  <si>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</si>
  <si>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</si>
  <si>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</si>
  <si>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</si>
  <si>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</si>
  <si>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</si>
  <si>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</si>
  <si>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</si>
  <si>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</si>
  <si>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</si>
  <si>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</si>
  <si>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</si>
  <si>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</si>
  <si>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</si>
  <si>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</si>
  <si>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</si>
  <si>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</si>
  <si>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</si>
  <si>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</si>
  <si>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</si>
  <si>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</si>
  <si>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</si>
  <si>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</si>
  <si>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</si>
  <si>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</si>
  <si>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</si>
  <si>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</si>
  <si>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</si>
  <si>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</si>
  <si>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</si>
  <si>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</si>
  <si>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</si>
  <si>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</si>
  <si>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</si>
  <si>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</si>
  <si>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</si>
  <si>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</si>
  <si>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</si>
  <si>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</si>
  <si>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</si>
  <si>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</si>
  <si>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</si>
  <si>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</si>
  <si>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</si>
  <si>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</si>
  <si>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</si>
  <si>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</si>
  <si>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</si>
  <si>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</si>
  <si>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</si>
  <si>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</si>
  <si>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</si>
  <si>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</si>
  <si>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</si>
  <si>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</si>
  <si>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</si>
  <si>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</si>
  <si>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</si>
  <si>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</si>
  <si>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</si>
  <si>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</si>
  <si>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</si>
  <si>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</si>
  <si>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</si>
  <si>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</si>
  <si>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</si>
  <si>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</si>
  <si>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</si>
  <si>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</si>
  <si>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</si>
  <si>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</si>
  <si>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</si>
  <si>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</si>
  <si>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</si>
  <si>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</si>
  <si>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</si>
  <si>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</si>
  <si>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</si>
  <si>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</si>
  <si>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</si>
  <si>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</si>
  <si>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</si>
  <si>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</si>
  <si>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</si>
  <si>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</si>
  <si>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</si>
  <si>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</si>
  <si>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</si>
  <si>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</si>
  <si>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</si>
  <si>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</si>
  <si>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</si>
  <si>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</si>
  <si>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</si>
  <si>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</si>
  <si>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</si>
  <si>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</si>
  <si>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</si>
  <si>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</si>
  <si>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</si>
  <si>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</si>
  <si>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</si>
  <si>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</si>
  <si>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</si>
  <si>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</si>
  <si>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</si>
  <si>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</si>
  <si>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</si>
  <si>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</si>
  <si>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</si>
  <si>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</si>
  <si>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</si>
  <si>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</si>
  <si>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</si>
  <si>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</si>
  <si>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</si>
  <si>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</si>
  <si>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</si>
  <si>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</si>
  <si>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</si>
  <si>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</si>
  <si>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</si>
  <si>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</si>
  <si>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</si>
  <si>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</si>
  <si>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</si>
  <si>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</si>
  <si>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</si>
  <si>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</si>
  <si>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</si>
  <si>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</si>
  <si>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</si>
  <si>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</si>
  <si>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</si>
  <si>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</si>
  <si>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</si>
  <si>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</si>
  <si>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</si>
  <si>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</si>
  <si>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</si>
  <si>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</si>
  <si>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</si>
  <si>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</si>
  <si>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</si>
  <si>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</si>
  <si>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</si>
  <si>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</si>
  <si>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</si>
  <si>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</si>
  <si>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</si>
  <si>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</si>
  <si>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</si>
  <si>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</si>
  <si>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</si>
  <si>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</si>
  <si>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</si>
  <si>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</si>
  <si>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</si>
  <si>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</si>
  <si>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</si>
  <si>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</si>
  <si>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</si>
  <si>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</si>
  <si>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</si>
  <si>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</si>
  <si>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</si>
  <si>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</si>
  <si>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</si>
  <si>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</si>
  <si>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</si>
  <si>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</si>
  <si>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</si>
  <si>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</si>
  <si>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</si>
  <si>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</si>
  <si>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</si>
  <si>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</si>
  <si>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</si>
  <si>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</si>
  <si>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</si>
  <si>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</si>
  <si>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</si>
  <si>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</si>
  <si>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</si>
  <si>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</si>
  <si>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</si>
  <si>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</si>
  <si>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</si>
  <si>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</si>
  <si>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</si>
  <si>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</si>
  <si>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</si>
  <si>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</si>
  <si>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</si>
  <si>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</si>
  <si>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</si>
  <si>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</si>
  <si>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</si>
  <si>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</si>
  <si>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</si>
  <si>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</si>
  <si>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</si>
  <si>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</si>
  <si>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</si>
  <si>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</si>
  <si>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</si>
  <si>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</si>
  <si>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</si>
  <si>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</si>
  <si>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</si>
  <si>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</si>
  <si>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</si>
  <si>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</si>
  <si>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</si>
  <si>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</si>
  <si>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</si>
  <si>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</si>
  <si>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</si>
  <si>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</si>
  <si>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</si>
  <si>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</si>
  <si>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</si>
  <si>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</si>
  <si>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</si>
  <si>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</si>
  <si>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</si>
  <si>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</si>
  <si>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</si>
  <si>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</si>
  <si>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</si>
  <si>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</si>
  <si>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</si>
  <si>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</si>
  <si>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</si>
  <si>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</si>
  <si>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</si>
  <si>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</si>
  <si>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</si>
  <si>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</si>
  <si>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</si>
  <si>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</si>
  <si>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</si>
  <si>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</si>
  <si>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</si>
  <si>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</si>
  <si>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</si>
  <si>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</si>
  <si>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</si>
  <si>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</si>
  <si>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</si>
  <si>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</si>
  <si>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</si>
  <si>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</si>
  <si>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</si>
  <si>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</si>
  <si>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</si>
  <si>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</si>
  <si>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</si>
  <si>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</si>
  <si>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</si>
  <si>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</si>
  <si>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</si>
  <si>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</si>
  <si>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</si>
  <si>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</si>
  <si>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</si>
  <si>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</si>
  <si>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</si>
  <si>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</si>
  <si>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</si>
  <si>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</si>
  <si>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</si>
  <si>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</si>
  <si>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</si>
  <si>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</si>
  <si>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</si>
  <si>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</si>
  <si>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</si>
  <si>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</si>
  <si>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</si>
  <si>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</si>
  <si>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</si>
  <si>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</si>
  <si>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</si>
  <si>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</si>
  <si>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</si>
  <si>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</si>
  <si>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</si>
  <si>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</si>
  <si>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</si>
  <si>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</si>
  <si>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</si>
  <si>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</si>
  <si>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</si>
  <si>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</si>
  <si>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</si>
  <si>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</si>
  <si>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</si>
  <si>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</si>
  <si>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</si>
  <si>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</si>
  <si>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</si>
  <si>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</si>
  <si>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</si>
  <si>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</si>
  <si>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</si>
  <si>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</si>
  <si>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</si>
  <si>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</si>
  <si>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</si>
  <si>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</si>
  <si>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</si>
  <si>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</si>
  <si>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</si>
  <si>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</si>
  <si>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</si>
  <si>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</si>
  <si>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</si>
  <si>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</si>
  <si>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</si>
  <si>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</si>
  <si>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</si>
  <si>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</si>
  <si>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</si>
  <si>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</si>
  <si>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</si>
  <si>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</si>
  <si>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</si>
  <si>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</si>
  <si>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</si>
  <si>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</si>
  <si>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</si>
  <si>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</si>
  <si>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</si>
  <si>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</si>
  <si>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</si>
  <si>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</si>
  <si>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</si>
  <si>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</si>
  <si>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</si>
  <si>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</si>
  <si>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</si>
  <si>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</si>
  <si>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</si>
  <si>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</si>
  <si>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</si>
  <si>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</si>
  <si>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</si>
  <si>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</si>
  <si>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</si>
  <si>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</si>
  <si>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</si>
  <si>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</si>
  <si>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</si>
  <si>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</si>
  <si>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</si>
  <si>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</si>
  <si>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</si>
  <si>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</si>
  <si>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</si>
  <si>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</si>
  <si>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</si>
  <si>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</si>
  <si>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</si>
  <si>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</si>
  <si>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</si>
  <si>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</si>
  <si>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</si>
  <si>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</si>
  <si>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</si>
  <si>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</si>
  <si>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</si>
  <si>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</si>
  <si>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</si>
  <si>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</si>
  <si>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</si>
  <si>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</si>
  <si>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</si>
  <si>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</si>
  <si>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</si>
  <si>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</si>
  <si>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</si>
  <si>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</si>
  <si>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</si>
  <si>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</si>
  <si>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</si>
  <si>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</si>
  <si>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</si>
  <si>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</si>
  <si>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</si>
  <si>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</si>
  <si>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</si>
  <si>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</si>
  <si>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</si>
  <si>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</si>
  <si>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</si>
  <si>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</si>
  <si>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</si>
  <si>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</si>
  <si>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</si>
  <si>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</si>
  <si>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</si>
  <si>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</si>
  <si>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</si>
  <si>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</si>
  <si>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</si>
  <si>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</si>
  <si>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</si>
  <si>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</si>
  <si>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</si>
  <si>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</si>
  <si>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</si>
  <si>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</si>
  <si>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</si>
  <si>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</si>
  <si>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</si>
  <si>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</si>
  <si>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</si>
  <si>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</si>
  <si>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</si>
  <si>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</si>
  <si>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</si>
  <si>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</si>
  <si>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</si>
  <si>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</si>
  <si>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</si>
  <si>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</si>
  <si>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</si>
  <si>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</si>
  <si>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</si>
  <si>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</si>
  <si>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</si>
  <si>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</si>
  <si>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</si>
  <si>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</si>
  <si>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</si>
  <si>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</si>
  <si>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</si>
  <si>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</si>
  <si>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</si>
  <si>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</si>
  <si>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</si>
  <si>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</si>
  <si>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</si>
  <si>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</si>
  <si>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</si>
  <si>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</si>
  <si>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</si>
  <si>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</si>
  <si>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</si>
  <si>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</si>
  <si>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</si>
  <si>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</si>
  <si>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</si>
  <si>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</si>
  <si>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</si>
  <si>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</si>
  <si>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</si>
  <si>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</si>
  <si>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</si>
  <si>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</si>
  <si>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</si>
  <si>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</si>
  <si>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</si>
  <si>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</si>
  <si>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</si>
  <si>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</si>
  <si>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</si>
  <si>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</si>
  <si>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</si>
  <si>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</si>
  <si>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</si>
  <si>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</si>
  <si>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</si>
  <si>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</si>
  <si>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</si>
  <si>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</si>
  <si>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</si>
  <si>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</si>
  <si>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</si>
  <si>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</si>
  <si>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</si>
  <si>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</si>
  <si>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</si>
  <si>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</si>
  <si>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</si>
  <si>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</si>
  <si>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</si>
  <si>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</si>
  <si>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</si>
  <si>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</si>
  <si>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</si>
  <si>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</si>
  <si>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</si>
  <si>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</si>
  <si>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</si>
  <si>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</si>
  <si>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</si>
  <si>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</si>
  <si>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</si>
  <si>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</si>
  <si>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</si>
  <si>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</si>
  <si>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</si>
  <si>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</si>
  <si>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</si>
  <si>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</si>
  <si>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</si>
  <si>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</si>
  <si>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</si>
  <si>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</si>
  <si>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</si>
  <si>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</si>
  <si>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</si>
  <si>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</si>
  <si>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</si>
  <si>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</si>
  <si>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</si>
  <si>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</si>
  <si>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</si>
  <si>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</si>
  <si>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</si>
  <si>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</si>
  <si>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</si>
  <si>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</si>
  <si>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</si>
  <si>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</si>
  <si>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</si>
  <si>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</si>
  <si>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</si>
  <si>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</si>
  <si>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</si>
  <si>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</si>
  <si>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</si>
  <si>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</si>
  <si>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</si>
  <si>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</si>
  <si>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</si>
  <si>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</si>
  <si>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</si>
  <si>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</si>
  <si>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</si>
  <si>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</si>
  <si>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</si>
  <si>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</si>
  <si>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</si>
  <si>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</si>
  <si>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</si>
  <si>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</si>
  <si>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</si>
  <si>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</si>
  <si>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</si>
  <si>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</si>
  <si>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</si>
  <si>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</si>
  <si>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</si>
  <si>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</si>
  <si>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</si>
  <si>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</si>
  <si>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</si>
  <si>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</si>
  <si>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</si>
  <si>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</si>
  <si>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</si>
  <si>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</si>
  <si>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</si>
  <si>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</si>
  <si>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</si>
  <si>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</si>
  <si>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</si>
  <si>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</si>
  <si>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</si>
  <si>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</si>
  <si>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</si>
  <si>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</si>
  <si>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</si>
  <si>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</si>
  <si>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</si>
  <si>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</si>
  <si>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</si>
  <si>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</si>
  <si>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</si>
  <si>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</si>
  <si>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</si>
  <si>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</si>
  <si>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</si>
  <si>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</si>
  <si>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</si>
  <si>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</si>
  <si>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</si>
  <si>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</si>
  <si>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</si>
  <si>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</si>
  <si>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</si>
  <si>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</si>
  <si>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</si>
  <si>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</si>
  <si>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</si>
  <si>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</si>
  <si>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</si>
  <si>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</si>
  <si>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</si>
  <si>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</si>
  <si>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</si>
  <si>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</si>
  <si>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</si>
  <si>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</si>
  <si>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</si>
  <si>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</si>
  <si>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</si>
  <si>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</si>
  <si>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</si>
  <si>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</si>
  <si>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</si>
  <si>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</si>
  <si>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</si>
  <si>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</si>
  <si>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</si>
  <si>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</si>
  <si>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</si>
  <si>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</si>
  <si>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</si>
  <si>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</si>
  <si>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</si>
  <si>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</si>
  <si>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</si>
  <si>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</si>
  <si>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</si>
  <si>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</si>
  <si>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</si>
  <si>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</si>
  <si>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</si>
  <si>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</si>
  <si>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</si>
  <si>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</si>
  <si>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</si>
  <si>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</si>
  <si>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</si>
  <si>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</si>
  <si>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</si>
  <si>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</si>
  <si>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</si>
  <si>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</si>
  <si>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</si>
  <si>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</si>
  <si>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</si>
  <si>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</si>
  <si>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</si>
  <si>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</si>
  <si>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</si>
  <si>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</si>
  <si>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</si>
  <si>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</si>
  <si>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</si>
  <si>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</si>
  <si>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</si>
  <si>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</si>
  <si>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</si>
  <si>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</si>
  <si>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</si>
  <si>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</si>
  <si>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</si>
  <si>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</si>
  <si>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</si>
  <si>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</si>
  <si>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</si>
  <si>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</si>
  <si>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</si>
  <si>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</si>
  <si>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</si>
  <si>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</si>
  <si>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</si>
  <si>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</si>
  <si>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</si>
  <si>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</si>
  <si>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</si>
  <si>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</si>
  <si>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</si>
  <si>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</si>
  <si>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</si>
  <si>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</si>
  <si>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</si>
  <si>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</si>
  <si>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</si>
  <si>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</si>
  <si>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</si>
  <si>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</si>
  <si>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</si>
  <si>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</si>
  <si>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</si>
  <si>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</si>
  <si>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</si>
  <si>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</si>
  <si>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</si>
  <si>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</si>
  <si>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</si>
  <si>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</si>
  <si>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</si>
  <si>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</si>
  <si>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</si>
  <si>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</si>
  <si>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</si>
  <si>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</si>
  <si>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</si>
  <si>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</si>
  <si>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</si>
  <si>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</si>
  <si>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</si>
  <si>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</si>
  <si>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</si>
  <si>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</si>
  <si>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</si>
  <si>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</si>
  <si>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</si>
  <si>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</si>
  <si>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</si>
  <si>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</si>
  <si>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</si>
  <si>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</si>
  <si>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</si>
  <si>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</si>
  <si>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</si>
  <si>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</si>
  <si>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</si>
  <si>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</si>
  <si>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</si>
  <si>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</si>
  <si>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</si>
  <si>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</si>
  <si>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</si>
  <si>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</si>
  <si>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</si>
  <si>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</si>
  <si>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</si>
  <si>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</si>
  <si>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</si>
  <si>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</si>
  <si>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</si>
  <si>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</si>
  <si>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</si>
  <si>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</si>
  <si>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</si>
  <si>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</si>
  <si>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</si>
  <si>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</si>
  <si>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</si>
  <si>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</si>
  <si>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</si>
  <si>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</si>
  <si>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</si>
  <si>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</si>
  <si>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</si>
  <si>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</si>
  <si>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</si>
  <si>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</si>
  <si>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</si>
  <si>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</si>
  <si>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</si>
  <si>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</si>
  <si>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</si>
  <si>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</si>
  <si>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</si>
  <si>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</si>
  <si>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</si>
  <si>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</si>
  <si>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</si>
  <si>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</si>
  <si>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</si>
  <si>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</si>
  <si>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</si>
  <si>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</si>
  <si>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</si>
  <si>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</si>
  <si>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</si>
  <si>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</si>
  <si>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</si>
  <si>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</si>
  <si>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</si>
  <si>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</si>
  <si>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</si>
  <si>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</si>
  <si>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</si>
  <si>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</si>
  <si>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</si>
  <si>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</si>
  <si>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</si>
  <si>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</si>
  <si>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</si>
  <si>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</si>
  <si>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</si>
  <si>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</si>
  <si>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</si>
  <si>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</si>
  <si>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</si>
  <si>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</si>
  <si>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</si>
  <si>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</si>
  <si>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</si>
  <si>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</si>
  <si>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</si>
  <si>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</si>
  <si>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</si>
  <si>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</si>
  <si>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</si>
  <si>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</si>
  <si>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</si>
  <si>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</si>
  <si>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</si>
  <si>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</si>
  <si>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</si>
  <si>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</si>
  <si>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</si>
  <si>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</si>
  <si>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</si>
  <si>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</si>
  <si>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</si>
  <si>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</si>
  <si>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</si>
  <si>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</si>
  <si>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</si>
  <si>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</si>
  <si>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</si>
  <si>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</si>
  <si>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</si>
  <si>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</si>
  <si>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</si>
  <si>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</si>
  <si>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</si>
  <si>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</si>
  <si>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</si>
  <si>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</si>
  <si>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</si>
  <si>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</si>
  <si>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</si>
  <si>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</si>
  <si>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</si>
  <si>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</si>
  <si>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</si>
  <si>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</si>
  <si>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</si>
  <si>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</si>
  <si>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</si>
  <si>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</si>
  <si>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</si>
  <si>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</si>
  <si>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</si>
  <si>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</si>
  <si>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</si>
  <si>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</si>
  <si>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</si>
  <si>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</si>
  <si>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</si>
  <si>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</si>
  <si>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</si>
  <si>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</si>
  <si>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</si>
  <si>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</si>
  <si>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</si>
  <si>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</si>
  <si>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</si>
  <si>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</si>
  <si>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</si>
  <si>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</si>
  <si>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</si>
  <si>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</si>
  <si>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</si>
  <si>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</si>
  <si>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</si>
  <si>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</si>
  <si>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</si>
  <si>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</si>
  <si>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</si>
  <si>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</si>
  <si>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</si>
  <si>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</si>
  <si>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</si>
  <si>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</si>
  <si>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</si>
  <si>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</si>
  <si>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</si>
  <si>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</si>
  <si>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</si>
  <si>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</si>
  <si>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</si>
  <si>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</si>
  <si>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</si>
  <si>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</si>
  <si>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</si>
  <si>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</si>
  <si>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</si>
  <si>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</si>
  <si>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</si>
  <si>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</si>
  <si>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</si>
  <si>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</si>
  <si>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</si>
  <si>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</si>
  <si>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</si>
  <si>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</si>
  <si>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</si>
  <si>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</si>
  <si>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</si>
  <si>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</si>
  <si>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</si>
  <si>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</si>
  <si>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</si>
  <si>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</si>
  <si>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</si>
  <si>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</si>
  <si>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</si>
  <si>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</si>
  <si>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</si>
  <si>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</si>
  <si>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</si>
  <si>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</si>
  <si>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</si>
  <si>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</si>
  <si>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</si>
  <si>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</si>
  <si>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</si>
  <si>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</si>
  <si>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</si>
  <si>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</si>
  <si>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</si>
  <si>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</si>
  <si>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</si>
  <si>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</si>
  <si>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</si>
  <si>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</si>
  <si>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</si>
  <si>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</si>
  <si>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</si>
  <si>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</si>
  <si>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</si>
  <si>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</si>
  <si>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</si>
  <si>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</si>
  <si>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</si>
  <si>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</si>
  <si>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</si>
  <si>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</si>
  <si>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</si>
  <si>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</si>
  <si>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</si>
  <si>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</si>
  <si>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</si>
  <si>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</si>
  <si>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</si>
  <si>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</si>
  <si>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</si>
  <si>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</si>
  <si>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</si>
  <si>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</si>
  <si>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</si>
  <si>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</si>
  <si>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</si>
  <si>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</si>
  <si>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</si>
  <si>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</si>
  <si>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</si>
  <si>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</si>
  <si>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</si>
  <si>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</si>
  <si>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</si>
  <si>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</si>
  <si>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</si>
  <si>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</si>
  <si>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</si>
  <si>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</si>
  <si>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</si>
  <si>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</si>
  <si>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</si>
  <si>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</si>
  <si>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</si>
  <si>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</si>
  <si>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</si>
  <si>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</si>
  <si>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</si>
  <si>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</si>
  <si>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</si>
  <si>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</si>
  <si>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</si>
  <si>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</si>
  <si>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</si>
  <si>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</si>
  <si>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</si>
  <si>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</si>
  <si>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</si>
  <si>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</si>
  <si>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</si>
  <si>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</si>
  <si>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</si>
  <si>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</si>
  <si>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</si>
  <si>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</si>
  <si>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</si>
  <si>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</si>
  <si>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</si>
  <si>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</si>
  <si>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</si>
  <si>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</si>
  <si>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</si>
  <si>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</si>
  <si>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</si>
  <si>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</si>
  <si>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</si>
  <si>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</si>
  <si>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</si>
  <si>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</si>
  <si>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</si>
  <si>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</si>
  <si>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</si>
  <si>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</si>
  <si>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</si>
  <si>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</si>
  <si>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</si>
  <si>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</si>
  <si>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</si>
  <si>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</si>
  <si>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</si>
  <si>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</si>
  <si>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</si>
  <si>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</si>
  <si>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</si>
  <si>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</si>
  <si>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</si>
  <si>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</si>
  <si>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</si>
  <si>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</si>
  <si>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</si>
  <si>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</si>
  <si>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</si>
  <si>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</si>
  <si>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</si>
  <si>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</si>
  <si>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</si>
  <si>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</si>
  <si>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</si>
  <si>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</si>
  <si>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</si>
  <si>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</si>
  <si>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</si>
  <si>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</si>
  <si>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</si>
  <si>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</si>
  <si>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</si>
  <si>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</si>
  <si>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</si>
  <si>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</si>
  <si>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</si>
  <si>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</si>
  <si>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</si>
  <si>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</si>
  <si>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</si>
  <si>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</si>
  <si>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</si>
  <si>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</si>
  <si>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</si>
  <si>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</si>
  <si>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</si>
  <si>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</si>
  <si>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</si>
  <si>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</si>
  <si>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</si>
  <si>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</si>
  <si>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</si>
  <si>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</si>
  <si>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</si>
  <si>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</si>
  <si>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</si>
  <si>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</si>
  <si>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</si>
  <si>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</si>
  <si>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</si>
  <si>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</si>
  <si>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</si>
  <si>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</si>
  <si>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</si>
  <si>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</si>
  <si>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</si>
  <si>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</si>
  <si>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</si>
  <si>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</si>
  <si>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</si>
  <si>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</si>
  <si>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</si>
  <si>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</si>
  <si>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</si>
  <si>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</si>
  <si>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</si>
  <si>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</si>
  <si>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</si>
  <si>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</si>
  <si>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</si>
  <si>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</si>
  <si>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</si>
  <si>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</si>
  <si>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</si>
  <si>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</si>
  <si>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</si>
  <si>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</si>
  <si>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</si>
  <si>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</si>
  <si>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</si>
  <si>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</si>
  <si>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</si>
  <si>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</si>
  <si>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</si>
  <si>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</si>
  <si>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</si>
  <si>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</si>
  <si>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</si>
  <si>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</si>
  <si>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</si>
  <si>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</si>
  <si>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</si>
  <si>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</si>
  <si>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</si>
  <si>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</si>
  <si>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</si>
  <si>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</si>
  <si>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</si>
  <si>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</si>
  <si>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</si>
  <si>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</si>
  <si>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</si>
  <si>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</si>
  <si>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</si>
  <si>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</si>
  <si>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</si>
  <si>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</si>
  <si>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</si>
  <si>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</si>
  <si>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</si>
  <si>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</si>
  <si>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</si>
  <si>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</si>
  <si>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</si>
  <si>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</si>
  <si>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</si>
  <si>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</si>
  <si>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</si>
  <si>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</si>
  <si>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</si>
  <si>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</si>
  <si>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</si>
  <si>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</si>
  <si>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</si>
  <si>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</si>
  <si>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</si>
  <si>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</si>
  <si>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</si>
  <si>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</si>
  <si>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</si>
  <si>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</si>
  <si>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</si>
  <si>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</si>
  <si>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</si>
  <si>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</si>
  <si>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</si>
  <si>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</si>
  <si>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</si>
  <si>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</si>
  <si>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</si>
  <si>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</si>
  <si>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</si>
  <si>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</si>
  <si>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</si>
  <si>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</si>
  <si>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</si>
  <si>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</si>
  <si>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</si>
  <si>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</si>
  <si>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</si>
  <si>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</si>
  <si>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</si>
  <si>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</si>
  <si>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</si>
  <si>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</si>
  <si>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</si>
  <si>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</si>
  <si>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</si>
  <si>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</si>
  <si>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</si>
  <si>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</si>
  <si>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</si>
  <si>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</si>
  <si>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</si>
  <si>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</si>
  <si>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</si>
  <si>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</si>
  <si>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</si>
  <si>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</si>
  <si>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</si>
  <si>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</si>
  <si>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</si>
  <si>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</si>
  <si>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</si>
  <si>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</si>
  <si>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</si>
  <si>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</si>
  <si>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</si>
  <si>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</si>
  <si>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</si>
  <si>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</si>
  <si>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</si>
  <si>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</si>
  <si>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</si>
  <si>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</si>
  <si>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</si>
  <si>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</si>
  <si>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</si>
  <si>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</si>
  <si>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</si>
  <si>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</si>
  <si>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</si>
  <si>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</si>
  <si>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</si>
  <si>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</si>
  <si>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</si>
  <si>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</si>
  <si>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</si>
  <si>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</si>
  <si>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</si>
  <si>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</si>
  <si>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</si>
  <si>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</si>
  <si>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</si>
  <si>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</si>
  <si>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</si>
  <si>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</si>
  <si>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</si>
  <si>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</si>
  <si>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</si>
  <si>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</si>
  <si>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</si>
  <si>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</si>
  <si>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</si>
  <si>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</si>
  <si>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</si>
  <si>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</si>
  <si>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</si>
  <si>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</si>
  <si>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</si>
  <si>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</si>
  <si>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</si>
  <si>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</si>
  <si>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</si>
  <si>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</si>
  <si>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</si>
  <si>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</si>
  <si>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</si>
  <si>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</si>
  <si>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</si>
  <si>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</si>
  <si>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</si>
  <si>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</si>
  <si>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</si>
  <si>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</si>
  <si>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</si>
  <si>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</si>
  <si>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</si>
  <si>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</si>
  <si>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</si>
  <si>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</si>
  <si>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</si>
  <si>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</si>
  <si>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</si>
  <si>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</si>
  <si>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</si>
  <si>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</si>
  <si>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</si>
  <si>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</si>
  <si>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</si>
  <si>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</si>
  <si>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</si>
  <si>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</si>
  <si>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</si>
  <si>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</si>
  <si>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</si>
  <si>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</si>
  <si>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</si>
  <si>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</si>
  <si>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</si>
  <si>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</si>
  <si>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</si>
  <si>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</si>
  <si>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</si>
  <si>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</si>
  <si>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</si>
  <si>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</si>
  <si>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</si>
  <si>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</si>
  <si>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</si>
  <si>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</si>
  <si>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</si>
  <si>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</si>
  <si>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</si>
  <si>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</si>
  <si>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</si>
  <si>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</si>
  <si>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</si>
  <si>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</si>
  <si>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</si>
  <si>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</si>
  <si>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</si>
  <si>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</si>
  <si>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</si>
  <si>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</si>
  <si>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</si>
  <si>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</si>
  <si>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</si>
  <si>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</si>
  <si>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</si>
  <si>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</si>
  <si>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</si>
  <si>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</si>
  <si>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</si>
  <si>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</si>
  <si>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</si>
  <si>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</si>
  <si>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</si>
  <si>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</si>
  <si>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</si>
  <si>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</si>
  <si>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</si>
  <si>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</si>
  <si>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</si>
  <si>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</si>
  <si>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</si>
  <si>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</si>
  <si>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</si>
  <si>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</si>
  <si>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</si>
  <si>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</si>
  <si>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</si>
  <si>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</si>
  <si>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</si>
  <si>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</si>
  <si>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</si>
  <si>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</si>
  <si>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</si>
  <si>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</si>
  <si>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</si>
  <si>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</si>
  <si>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</si>
  <si>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</si>
  <si>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</si>
  <si>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</si>
  <si>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</si>
  <si>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</si>
  <si>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</si>
  <si>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</si>
  <si>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</si>
  <si>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</si>
  <si>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</si>
  <si>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</si>
  <si>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</si>
  <si>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</si>
  <si>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</si>
  <si>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</si>
  <si>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</si>
  <si>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</si>
  <si>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</si>
  <si>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</si>
  <si>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</si>
  <si>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</si>
  <si>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</si>
  <si>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</si>
  <si>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</si>
  <si>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</si>
  <si>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</si>
  <si>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</si>
  <si>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</si>
  <si>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</si>
  <si>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</si>
  <si>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</si>
  <si>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</si>
  <si>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</si>
  <si>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</si>
  <si>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</si>
  <si>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</si>
  <si>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</si>
  <si>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</si>
  <si>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</si>
  <si>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</si>
  <si>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</si>
  <si>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</si>
  <si>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</si>
  <si>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</si>
  <si>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</si>
  <si>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</si>
  <si>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</si>
  <si>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</si>
  <si>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</si>
  <si>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</si>
  <si>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</si>
  <si>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</si>
  <si>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</si>
  <si>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</si>
  <si>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</si>
  <si>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</si>
  <si>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</si>
  <si>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</si>
  <si>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</si>
  <si>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</si>
  <si>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</si>
  <si>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</si>
  <si>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</si>
  <si>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</si>
  <si>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</si>
  <si>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</si>
  <si>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</si>
  <si>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</si>
  <si>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</si>
  <si>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</si>
  <si>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</si>
  <si>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</si>
  <si>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</si>
  <si>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</si>
  <si>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</si>
  <si>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</si>
  <si>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</si>
  <si>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</si>
  <si>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</si>
  <si>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</si>
  <si>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</si>
  <si>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</si>
  <si>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</si>
  <si>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</si>
  <si>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</si>
  <si>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</si>
  <si>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</si>
  <si>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</si>
  <si>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</si>
  <si>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</si>
  <si>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</si>
  <si>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</si>
  <si>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</si>
  <si>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</si>
  <si>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</si>
  <si>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</si>
  <si>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</si>
  <si>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</si>
  <si>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</si>
  <si>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</si>
  <si>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</si>
  <si>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</si>
  <si>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</si>
  <si>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</si>
  <si>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</si>
  <si>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</si>
  <si>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</si>
  <si>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</si>
  <si>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</si>
  <si>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</si>
  <si>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</si>
  <si>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</si>
  <si>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</si>
  <si>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</si>
  <si>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</si>
  <si>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</si>
  <si>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</si>
  <si>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</si>
  <si>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</si>
  <si>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</si>
  <si>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</si>
  <si>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</si>
  <si>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</si>
  <si>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</si>
  <si>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</si>
  <si>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</si>
  <si>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</si>
  <si>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</si>
  <si>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</si>
  <si>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</si>
  <si>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</si>
  <si>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</si>
  <si>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</si>
  <si>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</si>
  <si>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</si>
  <si>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</si>
  <si>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</si>
  <si>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</si>
  <si>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</si>
  <si>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</si>
  <si>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</si>
  <si>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</si>
  <si>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</si>
  <si>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</si>
  <si>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</si>
  <si>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</si>
  <si>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</si>
  <si>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</si>
  <si>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</si>
  <si>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</si>
  <si>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</si>
  <si>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</si>
  <si>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</si>
  <si>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</si>
  <si>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</si>
  <si>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</si>
  <si>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</si>
  <si>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</si>
  <si>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</si>
  <si>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</si>
  <si>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</si>
  <si>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</si>
  <si>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</si>
  <si>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</si>
  <si>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</si>
  <si>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</si>
  <si>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</si>
  <si>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</si>
  <si>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</si>
  <si>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</si>
  <si>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</si>
  <si>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</si>
  <si>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</si>
  <si>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</si>
  <si>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</si>
  <si>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</si>
  <si>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</si>
  <si>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</si>
  <si>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</si>
  <si>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</si>
  <si>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</si>
  <si>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</si>
  <si>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</si>
  <si>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</si>
  <si>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</si>
  <si>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</si>
  <si>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</si>
  <si>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</si>
  <si>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</si>
  <si>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</si>
  <si>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</si>
  <si>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</si>
  <si>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</si>
  <si>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</si>
  <si>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</si>
  <si>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</si>
  <si>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</si>
  <si>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</si>
  <si>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</si>
  <si>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</si>
  <si>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</si>
  <si>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</si>
  <si>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</si>
  <si>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</si>
  <si>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</si>
  <si>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</si>
  <si>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</si>
  <si>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</si>
  <si>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</si>
  <si>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</si>
  <si>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</si>
  <si>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</si>
  <si>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</si>
  <si>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</si>
  <si>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</si>
  <si>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</si>
  <si>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</si>
  <si>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</si>
  <si>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</si>
  <si>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</si>
  <si>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</si>
  <si>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</si>
  <si>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</si>
  <si>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</si>
  <si>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</si>
  <si>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</si>
  <si>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</si>
  <si>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</si>
  <si>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</si>
  <si>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</si>
  <si>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</si>
  <si>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</si>
  <si>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</si>
  <si>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</si>
  <si>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</si>
  <si>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</si>
  <si>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</si>
  <si>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</si>
  <si>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</si>
  <si>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</si>
  <si>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</si>
  <si>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</si>
  <si>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</si>
  <si>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</si>
  <si>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</si>
  <si>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</si>
  <si>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</si>
  <si>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</si>
  <si>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</si>
  <si>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</si>
  <si>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</si>
  <si>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</si>
  <si>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</si>
  <si>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</si>
  <si>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</si>
  <si>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</si>
  <si>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</si>
  <si>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</si>
  <si>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</si>
  <si>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</si>
  <si>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</si>
  <si>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</si>
  <si>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</si>
  <si>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</si>
  <si>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</si>
  <si>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</si>
  <si>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</si>
  <si>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</si>
  <si>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</si>
  <si>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</si>
  <si>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</si>
  <si>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</si>
  <si>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</si>
  <si>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</si>
  <si>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</si>
  <si>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</si>
  <si>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</si>
  <si>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</si>
  <si>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</si>
  <si>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</si>
  <si>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</si>
  <si>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</si>
  <si>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</si>
  <si>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</si>
  <si>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</si>
  <si>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</si>
  <si>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</si>
  <si>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</si>
  <si>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</si>
  <si>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</si>
  <si>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</si>
  <si>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</si>
  <si>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</si>
  <si>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</si>
  <si>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</si>
  <si>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</si>
  <si>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</si>
  <si>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</si>
  <si>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</si>
  <si>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</si>
  <si>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</si>
  <si>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</si>
  <si>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</si>
  <si>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</si>
  <si>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</si>
  <si>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</si>
  <si>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</si>
  <si>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</si>
  <si>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</si>
  <si>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</si>
  <si>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</si>
  <si>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</si>
  <si>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</si>
  <si>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</si>
  <si>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</si>
  <si>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</si>
  <si>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</si>
  <si>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</si>
  <si>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</si>
  <si>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</si>
  <si>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</si>
  <si>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</si>
  <si>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</si>
  <si>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</si>
  <si>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</si>
  <si>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</si>
  <si>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</si>
  <si>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</si>
  <si>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</si>
  <si>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</si>
  <si>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</si>
  <si>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</si>
  <si>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</si>
  <si>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</si>
  <si>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</si>
  <si>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</si>
  <si>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</si>
  <si>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</si>
  <si>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</si>
  <si>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</si>
  <si>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</si>
  <si>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</si>
  <si>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</si>
  <si>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</si>
  <si>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</si>
  <si>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</si>
  <si>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</si>
  <si>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</si>
  <si>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</si>
  <si>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</si>
  <si>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</si>
  <si>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</si>
  <si>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</si>
  <si>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</si>
  <si>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</si>
  <si>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</si>
  <si>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</si>
  <si>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</si>
  <si>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</si>
  <si>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</si>
  <si>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</si>
  <si>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</si>
  <si>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</si>
  <si>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</si>
  <si>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</si>
  <si>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</si>
  <si>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</si>
  <si>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</si>
  <si>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</si>
  <si>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</si>
  <si>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</si>
  <si>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</si>
  <si>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</si>
  <si>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</si>
  <si>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</si>
  <si>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</si>
  <si>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</si>
  <si>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</si>
  <si>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</si>
  <si>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</si>
  <si>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</si>
  <si>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</si>
  <si>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</si>
  <si>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</si>
  <si>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</si>
  <si>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</si>
  <si>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</si>
  <si>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</si>
  <si>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</si>
  <si>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</si>
  <si>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</si>
  <si>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</si>
  <si>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</si>
  <si>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</si>
  <si>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</si>
  <si>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</si>
  <si>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</si>
  <si>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</si>
  <si>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</si>
  <si>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</si>
  <si>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</si>
  <si>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</si>
  <si>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</si>
  <si>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</si>
  <si>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</si>
  <si>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</si>
  <si>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</si>
  <si>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</si>
  <si>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</si>
  <si>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</si>
  <si>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</si>
  <si>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</si>
  <si>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</si>
  <si>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</si>
  <si>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</si>
  <si>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</si>
  <si>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</si>
  <si>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</si>
  <si>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</si>
  <si>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</si>
  <si>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</si>
  <si>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</si>
  <si>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</si>
  <si>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</si>
  <si>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</si>
  <si>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</si>
  <si>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</si>
  <si>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</si>
  <si>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</si>
  <si>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</si>
  <si>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</si>
  <si>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</si>
  <si>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</si>
  <si>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</si>
  <si>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</si>
  <si>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</si>
  <si>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</si>
  <si>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</si>
  <si>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</si>
  <si>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</si>
  <si>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</si>
  <si>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</si>
  <si>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</si>
  <si>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</si>
  <si>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</si>
  <si>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</si>
  <si>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</si>
  <si>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</si>
  <si>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</si>
  <si>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</si>
  <si>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</si>
  <si>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</si>
  <si>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</si>
  <si>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</si>
  <si>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</si>
  <si>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</si>
  <si>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</si>
  <si>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</si>
  <si>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</si>
  <si>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</si>
  <si>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</si>
  <si>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</si>
  <si>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</si>
  <si>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</si>
  <si>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</si>
  <si>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</si>
  <si>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</si>
  <si>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</si>
  <si>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</si>
  <si>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</si>
  <si>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</si>
  <si>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</si>
  <si>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</si>
  <si>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</si>
  <si>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</si>
  <si>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</si>
  <si>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</si>
  <si>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</si>
  <si>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</si>
  <si>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</si>
  <si>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</si>
  <si>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</si>
  <si>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</si>
  <si>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</si>
  <si>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</si>
  <si>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</si>
  <si>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</si>
  <si>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</si>
  <si>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</si>
  <si>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</si>
  <si>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</si>
  <si>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</si>
  <si>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</si>
  <si>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</si>
  <si>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</si>
  <si>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</si>
  <si>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</si>
  <si>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</si>
  <si>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</si>
  <si>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</si>
  <si>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</si>
  <si>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</si>
  <si>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</si>
  <si>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</si>
  <si>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</si>
  <si>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</si>
  <si>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</si>
  <si>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</si>
  <si>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</si>
  <si>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</si>
  <si>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</si>
  <si>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</si>
  <si>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</si>
  <si>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</si>
  <si>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</si>
  <si>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</si>
  <si>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</si>
  <si>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</si>
  <si>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</si>
  <si>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</si>
  <si>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</si>
  <si>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</si>
  <si>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</si>
  <si>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</si>
  <si>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</si>
  <si>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</si>
  <si>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</si>
  <si>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</si>
  <si>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</si>
  <si>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</si>
  <si>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</si>
  <si>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</si>
  <si>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</si>
  <si>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</si>
  <si>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</si>
  <si>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</si>
  <si>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</si>
  <si>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</si>
  <si>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</si>
  <si>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</si>
  <si>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</si>
  <si>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</si>
  <si>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</si>
  <si>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</si>
  <si>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</si>
  <si>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</si>
  <si>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</si>
  <si>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</si>
  <si>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</si>
  <si>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</si>
  <si>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</si>
  <si>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</si>
  <si>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</si>
  <si>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</si>
  <si>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</si>
  <si>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</si>
  <si>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</si>
  <si>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</si>
  <si>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</si>
  <si>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</si>
  <si>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</si>
  <si>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</si>
  <si>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</si>
  <si>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</si>
  <si>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</si>
  <si>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</si>
  <si>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</si>
  <si>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</si>
  <si>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</si>
  <si>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</si>
  <si>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</si>
  <si>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</si>
  <si>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</si>
  <si>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</si>
  <si>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</si>
  <si>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</si>
  <si>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</si>
  <si>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</si>
  <si>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</si>
  <si>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</si>
  <si>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</si>
  <si>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</si>
  <si>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</si>
  <si>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</si>
  <si>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</si>
  <si>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</si>
  <si>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</si>
  <si>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</si>
  <si>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</si>
  <si>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</si>
  <si>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</si>
  <si>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</si>
  <si>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</si>
  <si>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</si>
  <si>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</si>
  <si>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</si>
  <si>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</si>
  <si>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</si>
  <si>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</si>
  <si>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</si>
  <si>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</si>
  <si>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</si>
  <si>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</si>
  <si>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</si>
  <si>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</si>
  <si>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</si>
  <si>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</si>
  <si>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</si>
  <si>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</si>
  <si>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</si>
  <si>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</si>
  <si>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</si>
  <si>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</si>
  <si>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</si>
  <si>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</si>
  <si>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</si>
  <si>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</si>
  <si>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</si>
  <si>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</si>
  <si>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</si>
  <si>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</si>
  <si>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</si>
  <si>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</si>
  <si>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</si>
  <si>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</si>
  <si>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</si>
  <si>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</si>
  <si>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</si>
  <si>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</si>
  <si>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</si>
  <si>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</si>
  <si>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</si>
  <si>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</si>
  <si>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</si>
  <si>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</si>
  <si>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</si>
  <si>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</si>
  <si>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</si>
  <si>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</si>
  <si>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</si>
  <si>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</si>
  <si>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</si>
  <si>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</si>
  <si>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</si>
  <si>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</si>
  <si>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</si>
  <si>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</si>
  <si>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</si>
  <si>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</si>
  <si>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</si>
  <si>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</si>
  <si>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</si>
  <si>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</si>
  <si>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</si>
  <si>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</si>
  <si>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</si>
  <si>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</si>
  <si>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</si>
  <si>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</si>
  <si>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</si>
  <si>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</si>
  <si>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</si>
  <si>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</si>
  <si>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</si>
  <si>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</si>
  <si>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</si>
  <si>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</si>
  <si>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</si>
  <si>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</si>
  <si>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</si>
  <si>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</si>
  <si>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</si>
  <si>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</si>
  <si>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</si>
  <si>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</si>
  <si>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</si>
  <si>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</si>
  <si>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</si>
  <si>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</si>
  <si>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</si>
  <si>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</si>
  <si>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</si>
  <si>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</si>
  <si>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</si>
  <si>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</si>
  <si>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</si>
  <si>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</si>
  <si>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</si>
  <si>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</si>
  <si>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</si>
  <si>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</si>
  <si>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</si>
  <si>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</si>
  <si>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</si>
  <si>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</si>
  <si>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</si>
  <si>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</si>
  <si>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</si>
  <si>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</si>
  <si>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</si>
  <si>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</si>
  <si>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</si>
  <si>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</si>
  <si>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</si>
  <si>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</si>
  <si>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</si>
  <si>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</si>
  <si>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</si>
  <si>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</si>
  <si>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</si>
  <si>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</si>
  <si>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</si>
  <si>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</si>
  <si>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</si>
  <si>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</si>
  <si>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</si>
  <si>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</si>
  <si>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</si>
  <si>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</si>
  <si>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</si>
  <si>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</si>
  <si>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</si>
  <si>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</si>
  <si>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</si>
  <si>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</si>
  <si>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</si>
  <si>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</si>
  <si>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</si>
  <si>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</si>
  <si>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</si>
  <si>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</si>
  <si>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</si>
  <si>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</si>
  <si>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</si>
  <si>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</si>
  <si>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</si>
  <si>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</si>
  <si>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</si>
  <si>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</si>
  <si>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</si>
  <si>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</si>
  <si>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</si>
  <si>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</si>
  <si>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</si>
  <si>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</si>
  <si>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</si>
  <si>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</si>
  <si>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</si>
  <si>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</si>
  <si>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</si>
  <si>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</si>
  <si>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</si>
  <si>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</si>
  <si>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</si>
  <si>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</si>
  <si>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</si>
  <si>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</si>
  <si>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</si>
  <si>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</si>
  <si>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</si>
  <si>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</si>
  <si>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</si>
  <si>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</si>
  <si>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</si>
  <si>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</si>
  <si>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</si>
  <si>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</si>
  <si>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</si>
  <si>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</si>
  <si>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</si>
  <si>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</si>
  <si>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</si>
  <si>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</si>
  <si>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</si>
  <si>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</si>
  <si>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</si>
  <si>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</si>
  <si>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</si>
  <si>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</si>
  <si>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</si>
  <si>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</si>
  <si>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</si>
  <si>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</si>
  <si>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</si>
  <si>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</si>
  <si>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</si>
  <si>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</si>
  <si>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</si>
  <si>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</si>
  <si>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</si>
  <si>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</si>
  <si>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</si>
  <si>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</si>
  <si>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</si>
  <si>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</si>
  <si>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</si>
  <si>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</si>
  <si>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</si>
  <si>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</si>
  <si>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</si>
  <si>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</si>
  <si>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</si>
  <si>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</si>
  <si>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</si>
  <si>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</si>
  <si>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</si>
  <si>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</si>
  <si>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</si>
  <si>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</si>
  <si>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</si>
  <si>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</si>
  <si>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</si>
  <si>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</si>
  <si>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</si>
  <si>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</si>
  <si>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</si>
  <si>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</si>
  <si>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</si>
  <si>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</si>
  <si>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</si>
  <si>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</si>
  <si>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</si>
  <si>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</si>
  <si>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</si>
  <si>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</si>
  <si>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</si>
  <si>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</si>
  <si>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</si>
  <si>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</si>
  <si>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</si>
  <si>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</si>
  <si>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</si>
  <si>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</si>
  <si>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</si>
  <si>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</si>
  <si>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</si>
  <si>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</si>
  <si>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</si>
  <si>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</si>
  <si>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</si>
  <si>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</si>
  <si>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</si>
  <si>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</si>
  <si>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</si>
  <si>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</si>
  <si>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</si>
  <si>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</si>
  <si>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</si>
  <si>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</si>
  <si>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</si>
  <si>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</si>
  <si>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</si>
  <si>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</si>
  <si>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</si>
  <si>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</si>
  <si>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</si>
  <si>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</si>
  <si>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</si>
  <si>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</si>
  <si>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</si>
  <si>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</si>
  <si>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</si>
  <si>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</si>
  <si>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</si>
  <si>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</si>
  <si>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</si>
  <si>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</si>
  <si>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</si>
  <si>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</si>
  <si>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</si>
  <si>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</si>
  <si>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</si>
  <si>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</si>
  <si>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</si>
  <si>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</si>
  <si>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</si>
  <si>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</si>
  <si>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</si>
  <si>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</si>
  <si>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</si>
  <si>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</si>
  <si>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</si>
  <si>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</si>
  <si>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</si>
  <si>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</si>
  <si>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</si>
  <si>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</si>
  <si>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</si>
  <si>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</si>
  <si>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</si>
  <si>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</si>
  <si>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</si>
  <si>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</si>
  <si>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</si>
  <si>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</si>
  <si>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</si>
  <si>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</si>
  <si>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</si>
  <si>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</si>
  <si>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</si>
  <si>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</si>
  <si>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</si>
  <si>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</si>
  <si>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</si>
  <si>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</si>
  <si>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</si>
  <si>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</si>
  <si>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</si>
  <si>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</si>
  <si>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</si>
  <si>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</si>
  <si>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</si>
  <si>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</si>
  <si>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</si>
  <si>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</si>
  <si>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</si>
  <si>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</si>
  <si>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</si>
  <si>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</si>
  <si>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</si>
  <si>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</si>
  <si>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</si>
  <si>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</si>
  <si>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</si>
  <si>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</si>
  <si>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</si>
  <si>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</si>
  <si>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</si>
  <si>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</si>
  <si>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</si>
  <si>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</si>
  <si>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</si>
  <si>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</si>
  <si>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</si>
  <si>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</si>
  <si>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</si>
  <si>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</si>
  <si>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</si>
  <si>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</si>
  <si>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</si>
  <si>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</si>
  <si>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</si>
  <si>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</si>
  <si>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</si>
  <si>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</si>
  <si>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</si>
  <si>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</si>
  <si>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</si>
  <si>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</si>
  <si>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</si>
  <si>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</si>
  <si>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</si>
  <si>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</si>
  <si>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</si>
  <si>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</si>
  <si>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</si>
  <si>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</si>
  <si>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</si>
  <si>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</si>
  <si>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</si>
  <si>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</si>
  <si>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</si>
  <si>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</si>
  <si>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</si>
  <si>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</si>
  <si>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</si>
  <si>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</si>
  <si>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</si>
  <si>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</si>
  <si>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</si>
  <si>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</si>
  <si>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</si>
  <si>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</si>
  <si>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</si>
  <si>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</si>
  <si>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</si>
  <si>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</si>
  <si>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</si>
  <si>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</si>
  <si>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</si>
  <si>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</si>
  <si>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</si>
  <si>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</si>
  <si>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</si>
  <si>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</si>
  <si>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</si>
  <si>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</si>
  <si>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</si>
  <si>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</si>
  <si>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</si>
  <si>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</si>
  <si>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</si>
  <si>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</si>
  <si>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</si>
  <si>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</si>
  <si>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</si>
  <si>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</si>
  <si>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</si>
  <si>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</si>
  <si>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</si>
  <si>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</si>
  <si>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</si>
  <si>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</si>
  <si>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</si>
  <si>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</si>
  <si>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</si>
  <si>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</si>
  <si>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</si>
  <si>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</si>
  <si>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</si>
  <si>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</si>
  <si>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</si>
  <si>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</si>
  <si>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</si>
  <si>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</si>
  <si>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</si>
  <si>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</si>
  <si>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</si>
  <si>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</si>
  <si>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</si>
  <si>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</si>
  <si>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</si>
  <si>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</si>
  <si>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</si>
  <si>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</si>
  <si>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</si>
  <si>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</si>
  <si>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</si>
  <si>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</si>
  <si>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</si>
  <si>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</si>
  <si>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</si>
  <si>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</si>
  <si>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</si>
  <si>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</si>
  <si>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</si>
  <si>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</si>
  <si>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</si>
  <si>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</si>
  <si>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</si>
  <si>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</si>
  <si>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</si>
  <si>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</si>
  <si>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</si>
  <si>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</si>
  <si>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</si>
  <si>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</si>
  <si>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</si>
  <si>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</si>
  <si>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</si>
  <si>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</si>
  <si>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</si>
  <si>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</si>
  <si>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</si>
  <si>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</si>
  <si>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</si>
  <si>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</si>
  <si>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</si>
  <si>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</si>
  <si>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</si>
  <si>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</si>
  <si>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</si>
  <si>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</si>
  <si>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</si>
  <si>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</si>
  <si>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</si>
  <si>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</si>
  <si>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</si>
  <si>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</si>
  <si>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</si>
  <si>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</si>
  <si>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</si>
  <si>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</si>
  <si>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</si>
  <si>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</si>
  <si>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</si>
  <si>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</si>
  <si>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</si>
  <si>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</si>
  <si>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</si>
  <si>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</si>
  <si>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</si>
  <si>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</si>
  <si>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</si>
  <si>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</si>
  <si>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</si>
  <si>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</si>
  <si>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</si>
  <si>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</si>
  <si>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</si>
  <si>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</si>
  <si>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</si>
  <si>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</si>
  <si>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</si>
  <si>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</si>
  <si>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</si>
  <si>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</si>
  <si>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</si>
  <si>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</si>
  <si>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</si>
  <si>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</si>
  <si>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</si>
  <si>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</si>
  <si>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</si>
  <si>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</si>
  <si>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</si>
  <si>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</si>
  <si>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</si>
  <si>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</si>
  <si>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</si>
  <si>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</si>
  <si>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</si>
  <si>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</si>
  <si>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</si>
  <si>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</si>
  <si>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</si>
  <si>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</si>
  <si>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</si>
  <si>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</si>
  <si>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</si>
  <si>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</si>
  <si>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</si>
  <si>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</si>
  <si>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</si>
  <si>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</si>
  <si>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</si>
  <si>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</si>
  <si>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</si>
  <si>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</si>
  <si>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</si>
  <si>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</si>
  <si>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</si>
  <si>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</si>
  <si>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</si>
  <si>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</si>
  <si>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</si>
  <si>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</si>
  <si>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</si>
  <si>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</si>
  <si>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</si>
  <si>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</si>
  <si>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</si>
  <si>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</si>
  <si>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</si>
  <si>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</si>
  <si>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</si>
  <si>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</si>
  <si>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</si>
  <si>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</si>
  <si>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</si>
  <si>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</si>
  <si>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</si>
  <si>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</si>
  <si>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</si>
  <si>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</si>
  <si>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</si>
  <si>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</si>
  <si>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</si>
  <si>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</si>
  <si>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</si>
  <si>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</si>
  <si>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</si>
  <si>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</si>
  <si>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</si>
  <si>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</si>
  <si>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</si>
  <si>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</si>
  <si>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</si>
  <si>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</si>
  <si>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</si>
  <si>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</si>
  <si>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</si>
  <si>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</si>
  <si>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</si>
  <si>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</si>
  <si>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</si>
  <si>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</si>
  <si>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</si>
  <si>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</si>
  <si>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</si>
  <si>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</si>
  <si>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</si>
  <si>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</si>
  <si>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</si>
  <si>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</si>
  <si>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</si>
  <si>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</si>
  <si>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</si>
  <si>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</si>
  <si>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</si>
  <si>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</si>
  <si>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</si>
  <si>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</si>
  <si>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</si>
  <si>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</si>
  <si>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</si>
  <si>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</si>
  <si>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</si>
  <si>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</si>
  <si>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</si>
  <si>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</si>
  <si>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</si>
  <si>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</si>
  <si>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</si>
  <si>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</si>
  <si>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</si>
  <si>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</si>
  <si>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</si>
  <si>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</si>
  <si>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</si>
  <si>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</si>
  <si>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</si>
  <si>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</si>
  <si>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</si>
  <si>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</si>
  <si>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</si>
  <si>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</si>
  <si>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</si>
  <si>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</si>
  <si>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</si>
  <si>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</si>
  <si>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</si>
  <si>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</si>
  <si>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</si>
  <si>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</si>
  <si>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</si>
  <si>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</si>
  <si>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</si>
  <si>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</si>
  <si>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</si>
  <si>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</si>
  <si>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</si>
  <si>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</si>
  <si>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</si>
  <si>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</si>
  <si>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</si>
  <si>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</si>
  <si>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</si>
  <si>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</si>
  <si>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</si>
  <si>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</si>
  <si>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</si>
  <si>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</si>
  <si>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</si>
  <si>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</si>
  <si>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</si>
  <si>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</si>
  <si>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</si>
  <si>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</si>
  <si>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</si>
  <si>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</si>
  <si>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</si>
  <si>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</si>
  <si>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</si>
  <si>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</si>
  <si>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</si>
  <si>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</si>
  <si>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</si>
  <si>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</si>
  <si>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</si>
  <si>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</si>
  <si>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</si>
  <si>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</si>
  <si>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</si>
  <si>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</si>
  <si>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</si>
  <si>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</si>
  <si>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</si>
  <si>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</si>
  <si>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</si>
  <si>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</si>
  <si>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</si>
  <si>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</si>
  <si>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</si>
  <si>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</si>
  <si>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</si>
  <si>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</si>
  <si>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</si>
  <si>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</si>
  <si>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</si>
  <si>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</si>
  <si>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</si>
  <si>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</si>
  <si>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</si>
  <si>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</si>
  <si>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</si>
  <si>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</si>
  <si>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</si>
  <si>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</si>
  <si>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</si>
  <si>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</si>
  <si>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</si>
  <si>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</si>
  <si>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</si>
  <si>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</si>
  <si>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</si>
  <si>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</si>
  <si>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</si>
  <si>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</si>
  <si>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</si>
  <si>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</si>
  <si>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</si>
  <si>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</si>
  <si>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</si>
  <si>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</si>
  <si>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</si>
  <si>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</si>
  <si>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</si>
  <si>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</si>
  <si>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</si>
  <si>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</si>
  <si>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</si>
  <si>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</si>
  <si>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</si>
  <si>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</si>
  <si>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</si>
  <si>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</si>
  <si>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</si>
  <si>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</si>
  <si>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</si>
  <si>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</si>
  <si>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</si>
  <si>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</si>
  <si>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</si>
  <si>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</si>
  <si>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</si>
  <si>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</si>
  <si>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</si>
  <si>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</si>
  <si>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</si>
  <si>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</si>
  <si>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</si>
  <si>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</si>
  <si>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</si>
  <si>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</si>
  <si>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</si>
  <si>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</si>
  <si>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</si>
  <si>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</si>
  <si>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</si>
  <si>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</si>
  <si>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</si>
  <si>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</si>
  <si>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</si>
  <si>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</si>
  <si>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</si>
  <si>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</si>
  <si>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</si>
  <si>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</si>
  <si>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</si>
  <si>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</si>
  <si>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</si>
  <si>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</si>
  <si>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</si>
  <si>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</si>
  <si>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</si>
  <si>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</si>
  <si>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</si>
  <si>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</si>
  <si>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</si>
  <si>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</si>
  <si>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</si>
  <si>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</si>
  <si>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</si>
  <si>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</si>
  <si>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</si>
  <si>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</si>
  <si>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</si>
  <si>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</si>
  <si>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</si>
  <si>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</si>
  <si>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</si>
  <si>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</si>
  <si>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</si>
  <si>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</si>
  <si>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</si>
  <si>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</si>
  <si>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</si>
  <si>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</si>
  <si>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</si>
  <si>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</si>
  <si>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</si>
  <si>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</si>
  <si>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</si>
  <si>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</si>
  <si>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</si>
  <si>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</si>
  <si>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</si>
  <si>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</si>
  <si>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</si>
  <si>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</si>
  <si>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</si>
  <si>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</si>
  <si>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</si>
  <si>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</si>
  <si>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</si>
  <si>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</si>
  <si>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</si>
  <si>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</si>
  <si>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</si>
  <si>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</si>
  <si>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</si>
  <si>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</si>
  <si>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</si>
  <si>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</si>
  <si>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</si>
  <si>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</si>
  <si>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</si>
  <si>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</si>
  <si>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</si>
  <si>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</si>
  <si>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</si>
  <si>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</si>
  <si>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</si>
  <si>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</si>
  <si>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</si>
  <si>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</si>
  <si>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</si>
  <si>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</si>
  <si>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</si>
  <si>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</si>
  <si>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</si>
  <si>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</si>
  <si>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</si>
  <si>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</si>
  <si>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</si>
  <si>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</si>
  <si>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</si>
  <si>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</si>
  <si>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</si>
  <si>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</si>
  <si>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</si>
  <si>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</si>
  <si>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</si>
  <si>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</si>
  <si>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</si>
  <si>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</si>
  <si>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</si>
  <si>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</si>
  <si>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</si>
  <si>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</si>
  <si>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</si>
  <si>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</si>
  <si>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</si>
  <si>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</si>
  <si>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</si>
  <si>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</si>
  <si>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</si>
  <si>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</si>
  <si>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</si>
  <si>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</si>
  <si>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</si>
  <si>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</si>
  <si>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</si>
  <si>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</si>
  <si>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</si>
  <si>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</si>
  <si>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</si>
  <si>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</si>
  <si>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</si>
  <si>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</si>
  <si>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</si>
  <si>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</si>
  <si>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</si>
  <si>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</si>
  <si>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</si>
  <si>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</si>
  <si>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</si>
  <si>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</si>
  <si>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</si>
  <si>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</si>
  <si>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</si>
  <si>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</si>
  <si>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</si>
  <si>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</si>
  <si>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</si>
  <si>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</si>
  <si>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</si>
  <si>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</si>
  <si>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</si>
  <si>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</si>
  <si>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</si>
  <si>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</si>
  <si>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</si>
  <si>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</si>
  <si>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</si>
  <si>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</si>
  <si>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</si>
  <si>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</si>
  <si>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</si>
  <si>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</si>
  <si>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</si>
  <si>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</si>
  <si>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</si>
  <si>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</si>
  <si>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</si>
  <si>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</si>
  <si>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</si>
  <si>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</si>
  <si>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</si>
  <si>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</si>
  <si>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</si>
  <si>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</si>
  <si>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</si>
  <si>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</si>
  <si>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</si>
  <si>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</si>
  <si>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</si>
  <si>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</si>
  <si>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</si>
  <si>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</si>
  <si>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</si>
  <si>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</si>
  <si>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</si>
  <si>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</si>
  <si>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</si>
  <si>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</si>
  <si>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</si>
  <si>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</si>
  <si>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</si>
  <si>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</si>
  <si>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</si>
  <si>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</si>
  <si>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</si>
  <si>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</si>
  <si>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</si>
  <si>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</si>
  <si>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</si>
  <si>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</si>
  <si>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</si>
  <si>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</si>
  <si>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</si>
  <si>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</si>
  <si>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</si>
  <si>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</si>
  <si>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</si>
  <si>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</si>
  <si>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</si>
  <si>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</si>
  <si>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</si>
  <si>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</si>
  <si>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</si>
  <si>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</si>
  <si>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</si>
  <si>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</si>
  <si>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</si>
  <si>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</si>
  <si>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</si>
  <si>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</si>
  <si>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</si>
  <si>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</si>
  <si>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</si>
  <si>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</si>
  <si>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</si>
  <si>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</si>
  <si>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</si>
  <si>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</si>
  <si>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</si>
  <si>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</si>
  <si>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</si>
  <si>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</si>
  <si>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</si>
  <si>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</si>
  <si>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</si>
  <si>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</si>
  <si>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</si>
  <si>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</si>
  <si>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</si>
  <si>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</si>
  <si>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</si>
  <si>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</si>
  <si>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</si>
  <si>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</si>
  <si>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</si>
  <si>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</si>
  <si>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</si>
  <si>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</si>
  <si>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</si>
  <si>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</si>
  <si>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</si>
  <si>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</si>
  <si>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</si>
  <si>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</si>
  <si>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</si>
  <si>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</si>
  <si>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</si>
  <si>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</si>
  <si>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</si>
  <si>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</si>
  <si>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</si>
  <si>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</si>
  <si>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</si>
  <si>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</si>
  <si>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</si>
  <si>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</si>
  <si>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</si>
  <si>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</si>
  <si>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</si>
  <si>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</si>
  <si>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</si>
  <si>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</si>
  <si>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</si>
  <si>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</si>
  <si>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</si>
  <si>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</si>
  <si>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</si>
  <si>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</si>
  <si>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</si>
  <si>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</si>
  <si>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</si>
  <si>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</si>
  <si>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</si>
  <si>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</si>
  <si>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</si>
  <si>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</si>
  <si>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</si>
  <si>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</si>
  <si>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</si>
  <si>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</si>
  <si>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</si>
  <si>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</si>
  <si>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</si>
  <si>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</si>
  <si>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</si>
  <si>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</si>
  <si>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</si>
  <si>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</si>
  <si>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</si>
  <si>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</si>
  <si>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</si>
  <si>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</si>
  <si>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</si>
  <si>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</si>
  <si>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</si>
  <si>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</si>
  <si>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</si>
  <si>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</si>
  <si>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</si>
  <si>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</si>
  <si>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</si>
  <si>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</si>
  <si>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</si>
  <si>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</si>
  <si>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</si>
  <si>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</si>
  <si>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</si>
  <si>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</si>
  <si>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</si>
  <si>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</si>
  <si>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</si>
  <si>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</si>
  <si>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</si>
  <si>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</si>
  <si>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</si>
  <si>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</si>
  <si>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</si>
  <si>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</si>
  <si>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</si>
  <si>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</si>
  <si>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</si>
  <si>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</si>
  <si>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</si>
  <si>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</si>
  <si>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</si>
  <si>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</si>
  <si>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</si>
  <si>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</si>
  <si>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</si>
  <si>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</si>
  <si>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</si>
  <si>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</si>
  <si>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</si>
  <si>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</si>
  <si>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</si>
  <si>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</si>
  <si>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</si>
  <si>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</si>
  <si>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</si>
  <si>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</si>
  <si>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</si>
  <si>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</si>
  <si>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</si>
  <si>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</si>
  <si>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</si>
  <si>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</si>
  <si>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</si>
  <si>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</si>
  <si>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</si>
  <si>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</si>
  <si>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</si>
  <si>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</si>
  <si>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</si>
  <si>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</si>
  <si>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</si>
  <si>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</si>
  <si>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</si>
  <si>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</si>
  <si>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</si>
  <si>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</si>
  <si>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</si>
  <si>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</si>
  <si>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</si>
  <si>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</si>
  <si>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</si>
  <si>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</si>
  <si>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</si>
  <si>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</si>
  <si>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</si>
  <si>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</si>
  <si>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</si>
  <si>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</si>
  <si>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</si>
  <si>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</si>
  <si>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</si>
  <si>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</si>
  <si>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</si>
  <si>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</si>
  <si>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</si>
  <si>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</si>
  <si>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</si>
  <si>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</si>
  <si>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</si>
  <si>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</si>
  <si>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</si>
  <si>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</si>
  <si>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</si>
  <si>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</si>
  <si>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</si>
  <si>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</si>
  <si>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</si>
  <si>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</si>
  <si>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</si>
  <si>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</si>
  <si>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</si>
  <si>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</si>
  <si>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</si>
  <si>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</si>
  <si>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</si>
  <si>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</si>
  <si>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</si>
  <si>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</si>
  <si>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</si>
  <si>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</si>
  <si>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</si>
  <si>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</si>
  <si>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</si>
  <si>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</si>
  <si>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</si>
  <si>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</si>
  <si>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</si>
  <si>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</si>
  <si>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</si>
  <si>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</si>
  <si>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</si>
  <si>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</si>
  <si>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</si>
  <si>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</si>
  <si>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</si>
  <si>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</si>
  <si>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</si>
  <si>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</si>
  <si>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</si>
  <si>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</si>
  <si>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</si>
  <si>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</si>
  <si>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</si>
  <si>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</si>
  <si>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</si>
  <si>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</si>
  <si>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</si>
  <si>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</si>
  <si>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</si>
  <si>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</si>
  <si>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</si>
  <si>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</si>
  <si>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</si>
  <si>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</si>
  <si>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</si>
  <si>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</si>
  <si>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</si>
  <si>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</si>
  <si>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</si>
  <si>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</si>
  <si>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</si>
  <si>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</si>
  <si>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</si>
  <si>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</si>
  <si>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</si>
  <si>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</si>
  <si>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</si>
  <si>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</si>
  <si>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</si>
  <si>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</si>
  <si>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</si>
  <si>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</si>
  <si>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</si>
  <si>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</si>
  <si>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</si>
  <si>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</si>
  <si>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</si>
  <si>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</si>
  <si>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</si>
  <si>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</si>
  <si>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</si>
  <si>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</si>
  <si>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</si>
  <si>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</si>
  <si>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</si>
  <si>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</si>
  <si>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</si>
  <si>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</si>
  <si>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</si>
  <si>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</si>
  <si>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</si>
  <si>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</si>
  <si>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</si>
  <si>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</si>
  <si>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</si>
  <si>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</si>
  <si>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</si>
  <si>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</si>
  <si>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</si>
  <si>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</si>
  <si>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</si>
  <si>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</si>
  <si>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</si>
  <si>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</si>
  <si>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</si>
  <si>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</si>
  <si>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</si>
  <si>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</si>
  <si>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</si>
  <si>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</si>
  <si>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</si>
  <si>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</si>
  <si>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</si>
  <si>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</si>
  <si>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</si>
  <si>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</si>
  <si>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</si>
  <si>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</si>
  <si>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</si>
  <si>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</si>
  <si>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</si>
  <si>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</si>
  <si>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</si>
  <si>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</si>
  <si>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</si>
  <si>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</si>
  <si>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</si>
  <si>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</si>
  <si>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</si>
  <si>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</si>
  <si>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</si>
  <si>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</si>
  <si>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</si>
  <si>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</si>
  <si>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</si>
  <si>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</si>
  <si>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</si>
  <si>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</si>
  <si>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</si>
  <si>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</si>
  <si>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</si>
  <si>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</si>
  <si>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</si>
  <si>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</si>
  <si>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</si>
  <si>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</si>
  <si>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</si>
  <si>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</si>
  <si>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</si>
  <si>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</si>
  <si>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</si>
  <si>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</si>
  <si>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</si>
  <si>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</si>
  <si>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</si>
  <si>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</si>
  <si>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</si>
  <si>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</si>
  <si>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</si>
  <si>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</si>
  <si>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</si>
  <si>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</si>
  <si>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</si>
  <si>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</si>
  <si>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</si>
  <si>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</si>
  <si>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</si>
  <si>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</si>
  <si>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</si>
  <si>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</si>
  <si>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</si>
  <si>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</si>
  <si>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</si>
  <si>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</si>
  <si>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</si>
  <si>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</si>
  <si>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</si>
  <si>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</si>
  <si>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</si>
  <si>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</si>
  <si>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</si>
  <si>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</si>
  <si>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</si>
  <si>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</si>
  <si>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</si>
  <si>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</si>
  <si>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</si>
  <si>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</si>
  <si>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</si>
  <si>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</si>
  <si>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</si>
  <si>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</si>
  <si>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</si>
  <si>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</si>
  <si>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</si>
  <si>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</si>
  <si>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</si>
  <si>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</si>
  <si>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</si>
  <si>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</si>
  <si>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</si>
  <si>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</si>
  <si>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</si>
  <si>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</si>
  <si>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</si>
  <si>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</si>
  <si>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</si>
  <si>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</si>
  <si>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</si>
  <si>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</si>
  <si>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</si>
  <si>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</si>
  <si>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</si>
  <si>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</si>
  <si>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</si>
  <si>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</si>
  <si>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</si>
  <si>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</si>
  <si>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</si>
  <si>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</si>
  <si>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</si>
  <si>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</si>
  <si>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</si>
  <si>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</si>
  <si>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</si>
  <si>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</si>
  <si>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</si>
  <si>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</si>
  <si>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</si>
  <si>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</si>
  <si>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</si>
  <si>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</si>
  <si>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</si>
  <si>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</si>
  <si>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</si>
  <si>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</si>
  <si>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</si>
  <si>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</si>
  <si>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</si>
  <si>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</si>
  <si>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</si>
  <si>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</si>
  <si>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</si>
  <si>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</si>
  <si>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</si>
  <si>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</si>
  <si>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</si>
  <si>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</si>
  <si>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</si>
  <si>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</si>
  <si>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</si>
  <si>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</si>
  <si>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</si>
  <si>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</si>
  <si>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</si>
  <si>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</si>
  <si>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</si>
  <si>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</si>
  <si>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</si>
  <si>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</si>
  <si>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</si>
  <si>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</si>
  <si>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</si>
  <si>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</si>
  <si>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</si>
  <si>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</si>
  <si>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</si>
  <si>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</si>
  <si>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</si>
  <si>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</si>
  <si>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</si>
  <si>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</si>
  <si>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</si>
  <si>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</si>
  <si>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</si>
  <si>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</si>
  <si>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</si>
  <si>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</si>
  <si>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</si>
  <si>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</si>
  <si>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</si>
  <si>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</si>
  <si>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</si>
  <si>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</si>
  <si>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</si>
  <si>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</si>
  <si>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</si>
  <si>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</si>
  <si>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</si>
  <si>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</si>
  <si>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</si>
  <si>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</si>
  <si>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</si>
  <si>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</si>
  <si>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</si>
  <si>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</si>
  <si>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</si>
  <si>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</si>
  <si>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</si>
  <si>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</si>
  <si>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</si>
  <si>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</si>
  <si>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</si>
  <si>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</si>
  <si>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</si>
  <si>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</si>
  <si>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</si>
  <si>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</si>
  <si>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</si>
  <si>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</si>
  <si>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</si>
  <si>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</si>
  <si>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</si>
  <si>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</si>
  <si>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</si>
  <si>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</si>
  <si>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</si>
  <si>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</si>
  <si>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</si>
  <si>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</si>
  <si>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</si>
  <si>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</si>
  <si>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</si>
  <si>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</si>
  <si>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</si>
  <si>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</si>
  <si>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</si>
  <si>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</si>
  <si>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</si>
  <si>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</si>
  <si>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</si>
  <si>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</si>
  <si>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</si>
  <si>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</si>
  <si>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</si>
  <si>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</si>
  <si>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</si>
  <si>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</si>
  <si>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</si>
  <si>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</si>
  <si>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</si>
  <si>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</si>
  <si>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</si>
  <si>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</si>
  <si>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</si>
  <si>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</si>
  <si>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</si>
  <si>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</si>
  <si>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</si>
  <si>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</si>
  <si>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</si>
  <si>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</si>
  <si>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</si>
  <si>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</si>
  <si>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</si>
  <si>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</si>
  <si>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</si>
  <si>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</si>
  <si>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</si>
  <si>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</si>
  <si>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</si>
  <si>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</si>
  <si>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</si>
  <si>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</si>
  <si>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</si>
  <si>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</si>
  <si>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</si>
  <si>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</si>
  <si>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</si>
  <si>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</si>
  <si>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</si>
  <si>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</si>
  <si>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</si>
  <si>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</si>
  <si>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</si>
  <si>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</si>
  <si>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</si>
  <si>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</si>
  <si>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</si>
  <si>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</si>
  <si>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</si>
  <si>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</si>
  <si>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</si>
  <si>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</si>
  <si>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</si>
  <si>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</si>
  <si>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</si>
  <si>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</si>
  <si>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</si>
  <si>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</si>
  <si>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</si>
  <si>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</si>
  <si>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</si>
  <si>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</si>
  <si>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</si>
  <si>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</si>
  <si>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</si>
  <si>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</si>
  <si>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</si>
  <si>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</si>
  <si>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</si>
  <si>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</si>
  <si>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</si>
  <si>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</si>
  <si>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</si>
  <si>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</si>
  <si>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</si>
  <si>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</si>
  <si>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</si>
  <si>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</si>
  <si>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</si>
  <si>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</si>
  <si>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</si>
  <si>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</si>
  <si>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</si>
  <si>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</si>
  <si>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</si>
  <si>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</si>
  <si>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</si>
  <si>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</si>
  <si>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</si>
  <si>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</si>
  <si>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</si>
  <si>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</si>
  <si>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</si>
  <si>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</si>
  <si>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</si>
  <si>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</si>
  <si>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</si>
  <si>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</si>
  <si>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</si>
  <si>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</si>
  <si>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</si>
  <si>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</si>
  <si>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</si>
  <si>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</si>
  <si>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</si>
  <si>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</si>
  <si>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</si>
  <si>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</si>
  <si>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</si>
  <si>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</si>
  <si>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</si>
  <si>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</si>
  <si>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</si>
  <si>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</si>
  <si>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</si>
  <si>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</si>
  <si>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</si>
  <si>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</si>
  <si>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</si>
  <si>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</si>
  <si>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</si>
  <si>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</si>
  <si>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</si>
  <si>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</si>
  <si>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</si>
  <si>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</si>
  <si>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</si>
  <si>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</si>
  <si>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</si>
  <si>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</si>
  <si>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</si>
  <si>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</si>
  <si>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</si>
  <si>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</si>
  <si>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</si>
  <si>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</si>
  <si>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</si>
  <si>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</si>
  <si>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</si>
  <si>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</si>
  <si>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</si>
  <si>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</si>
  <si>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</si>
  <si>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</si>
  <si>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</si>
  <si>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</si>
  <si>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</si>
  <si>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</si>
  <si>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</si>
  <si>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</si>
  <si>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</si>
  <si>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</si>
  <si>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</si>
  <si>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</si>
  <si>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</si>
  <si>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</si>
  <si>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</si>
  <si>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</si>
  <si>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</si>
  <si>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</si>
  <si>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</si>
  <si>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</si>
  <si>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</si>
  <si>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</si>
  <si>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</si>
  <si>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</si>
  <si>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</si>
  <si>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</si>
  <si>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</si>
  <si>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</si>
  <si>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</si>
  <si>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</si>
  <si>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</si>
  <si>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</si>
  <si>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</si>
  <si>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</si>
  <si>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</si>
  <si>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</si>
  <si>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</si>
  <si>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</si>
  <si>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</si>
  <si>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</si>
  <si>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</si>
  <si>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</si>
  <si>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</si>
  <si>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</si>
  <si>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</si>
  <si>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</si>
  <si>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</si>
  <si>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</si>
  <si>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</si>
  <si>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</si>
  <si>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</si>
  <si>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</si>
  <si>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</si>
  <si>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</si>
  <si>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</si>
  <si>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</si>
  <si>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</si>
  <si>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</si>
  <si>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</si>
  <si>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</si>
  <si>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</si>
  <si>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</si>
  <si>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</si>
  <si>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</si>
  <si>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</si>
  <si>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</si>
  <si>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</si>
  <si>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</si>
  <si>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</si>
  <si>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</si>
  <si>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</si>
  <si>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</si>
  <si>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</si>
  <si>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</si>
  <si>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</si>
  <si>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</si>
  <si>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</si>
  <si>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</si>
  <si>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</si>
  <si>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</si>
  <si>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</si>
  <si>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</si>
  <si>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</si>
  <si>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</si>
  <si>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</si>
  <si>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</si>
  <si>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</si>
  <si>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</si>
  <si>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</si>
  <si>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</si>
  <si>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</si>
  <si>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</si>
  <si>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</si>
  <si>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</si>
  <si>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</si>
  <si>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</si>
  <si>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</si>
  <si>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</si>
  <si>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</si>
  <si>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</si>
  <si>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</si>
  <si>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</si>
  <si>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</si>
  <si>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</si>
  <si>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</si>
  <si>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</si>
  <si>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</si>
  <si>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</si>
  <si>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</si>
  <si>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</si>
  <si>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</si>
  <si>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</si>
  <si>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</si>
  <si>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</si>
  <si>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</si>
  <si>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</si>
  <si>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</si>
  <si>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</si>
  <si>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</si>
  <si>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</si>
  <si>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</si>
  <si>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</si>
  <si>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</si>
  <si>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</si>
  <si>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</si>
  <si>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</si>
  <si>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</si>
  <si>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</si>
  <si>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</si>
  <si>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</si>
  <si>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</si>
  <si>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</si>
  <si>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</si>
  <si>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</si>
  <si>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</si>
  <si>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</si>
  <si>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</si>
  <si>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</si>
  <si>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</si>
  <si>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</si>
  <si>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</si>
  <si>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</si>
  <si>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</si>
  <si>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</si>
  <si>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</si>
  <si>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</si>
  <si>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</si>
  <si>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</si>
  <si>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</si>
  <si>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</si>
  <si>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</si>
  <si>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</si>
  <si>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</si>
  <si>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</si>
  <si>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</si>
  <si>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</si>
  <si>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</si>
  <si>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</si>
  <si>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</si>
  <si>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</si>
  <si>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</si>
  <si>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</si>
  <si>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</si>
  <si>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</si>
  <si>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</si>
  <si>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</si>
  <si>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</si>
  <si>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</si>
  <si>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</si>
  <si>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</si>
  <si>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</si>
  <si>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</si>
  <si>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</si>
  <si>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</si>
  <si>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</si>
  <si>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</si>
  <si>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</si>
  <si>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</si>
  <si>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</si>
  <si>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</si>
  <si>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</si>
  <si>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</si>
  <si>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</si>
  <si>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</si>
  <si>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</si>
  <si>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</si>
  <si>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</si>
  <si>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</si>
  <si>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</si>
  <si>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</si>
  <si>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</si>
  <si>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</si>
  <si>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</si>
  <si>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</si>
  <si>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</si>
  <si>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</si>
  <si>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</si>
  <si>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</si>
  <si>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</si>
  <si>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</si>
  <si>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</si>
  <si>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</si>
  <si>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</si>
  <si>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</si>
  <si>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</si>
  <si>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</si>
  <si>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</si>
  <si>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</si>
  <si>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</si>
  <si>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</si>
  <si>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</si>
  <si>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</si>
  <si>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</si>
  <si>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</si>
  <si>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</si>
  <si>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</si>
  <si>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</si>
  <si>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</si>
  <si>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</si>
  <si>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</si>
  <si>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</si>
  <si>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</si>
  <si>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</si>
  <si>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</si>
  <si>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</si>
  <si>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</si>
  <si>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</si>
  <si>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</si>
  <si>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</si>
  <si>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</si>
  <si>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</si>
  <si>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</si>
  <si>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</si>
  <si>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</si>
  <si>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</si>
  <si>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</si>
  <si>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</si>
  <si>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</si>
  <si>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</si>
  <si>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</si>
  <si>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</si>
  <si>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</si>
  <si>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</si>
  <si>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</si>
  <si>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</si>
  <si>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</si>
  <si>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</si>
  <si>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</si>
  <si>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</si>
  <si>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</si>
  <si>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</si>
  <si>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</si>
  <si>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</si>
  <si>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</si>
  <si>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</si>
  <si>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</si>
  <si>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</si>
  <si>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</si>
  <si>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</si>
  <si>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</si>
  <si>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</si>
  <si>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</si>
  <si>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</si>
  <si>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</si>
  <si>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</si>
  <si>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</si>
  <si>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</si>
  <si>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</si>
  <si>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</si>
  <si>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</si>
  <si>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</si>
  <si>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</si>
  <si>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</si>
  <si>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</si>
  <si>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</si>
  <si>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</si>
  <si>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</si>
  <si>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</si>
  <si>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</si>
  <si>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</si>
  <si>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</si>
  <si>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</si>
  <si>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</si>
  <si>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</si>
  <si>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</si>
  <si>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</si>
  <si>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</si>
  <si>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</si>
  <si>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</si>
  <si>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</si>
  <si>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</si>
  <si>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</si>
  <si>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</si>
  <si>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</si>
  <si>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</si>
  <si>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</si>
  <si>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</si>
  <si>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</si>
  <si>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</si>
  <si>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</si>
  <si>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</si>
  <si>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</si>
  <si>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</si>
  <si>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</si>
  <si>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</si>
  <si>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</si>
  <si>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</si>
  <si>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</si>
  <si>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</si>
  <si>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</si>
  <si>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</si>
  <si>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</si>
  <si>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</si>
  <si>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</si>
  <si>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</si>
  <si>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</si>
  <si>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</si>
  <si>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</si>
  <si>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</si>
  <si>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</si>
  <si>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</si>
  <si>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</si>
  <si>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</si>
  <si>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</si>
  <si>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</si>
  <si>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</si>
  <si>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</si>
  <si>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</si>
  <si>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</si>
  <si>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</si>
  <si>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</si>
  <si>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</si>
  <si>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</si>
  <si>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</si>
  <si>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</si>
  <si>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</si>
  <si>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</si>
  <si>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</si>
  <si>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</si>
  <si>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</si>
  <si>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</si>
  <si>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</si>
  <si>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</si>
  <si>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</si>
  <si>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</si>
  <si>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</si>
  <si>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</si>
  <si>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</si>
  <si>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</si>
  <si>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</si>
  <si>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</si>
  <si>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</si>
  <si>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</si>
  <si>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</si>
  <si>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</si>
  <si>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</si>
  <si>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</si>
  <si>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</si>
  <si>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</si>
  <si>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</si>
  <si>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</si>
  <si>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</si>
  <si>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</si>
  <si>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</si>
  <si>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</si>
  <si>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</si>
  <si>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</si>
  <si>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</si>
  <si>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</si>
  <si>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</si>
  <si>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</si>
  <si>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</si>
  <si>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</si>
  <si>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</si>
  <si>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</si>
  <si>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</si>
  <si>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</si>
  <si>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</si>
  <si>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</si>
  <si>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</si>
  <si>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</si>
  <si>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</si>
  <si>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</si>
  <si>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</si>
  <si>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</si>
  <si>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</si>
  <si>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</si>
  <si>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</si>
  <si>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</si>
  <si>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</si>
  <si>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</si>
  <si>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</si>
  <si>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</si>
  <si>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</si>
  <si>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</si>
  <si>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</si>
  <si>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</si>
  <si>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</si>
  <si>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</si>
  <si>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</si>
  <si>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</si>
  <si>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</si>
  <si>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</si>
  <si>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</si>
  <si>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</si>
  <si>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</si>
  <si>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</si>
  <si>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</si>
  <si>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</si>
  <si>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</si>
  <si>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</si>
  <si>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</si>
  <si>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</si>
  <si>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</si>
  <si>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</si>
  <si>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</si>
  <si>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</si>
  <si>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</si>
  <si>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</si>
  <si>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</si>
  <si>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</si>
  <si>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</si>
  <si>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</si>
  <si>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</si>
  <si>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</si>
  <si>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</si>
  <si>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</si>
  <si>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</si>
  <si>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</si>
  <si>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</si>
  <si>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</si>
  <si>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</si>
  <si>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</si>
  <si>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</si>
  <si>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</si>
  <si>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</si>
  <si>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</si>
  <si>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</si>
  <si>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</si>
  <si>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</si>
  <si>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</si>
  <si>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</si>
  <si>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</si>
  <si>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</si>
  <si>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</si>
  <si>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</si>
  <si>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</si>
  <si>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</si>
  <si>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</si>
  <si>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</si>
  <si>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</si>
  <si>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</si>
  <si>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</si>
  <si>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</si>
  <si>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</si>
  <si>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</si>
  <si>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</si>
  <si>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</si>
  <si>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</si>
  <si>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</si>
  <si>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</si>
  <si>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</si>
  <si>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</si>
  <si>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</si>
  <si>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</si>
  <si>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</si>
  <si>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</si>
  <si>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</si>
  <si>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</si>
  <si>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</si>
  <si>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</si>
  <si>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</si>
  <si>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</si>
  <si>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</si>
  <si>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</si>
  <si>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</si>
  <si>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</si>
  <si>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</si>
  <si>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</si>
  <si>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</si>
  <si>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</si>
  <si>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</si>
  <si>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</si>
  <si>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</si>
  <si>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</si>
  <si>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</si>
  <si>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</si>
  <si>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</si>
  <si>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</si>
  <si>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</si>
  <si>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</si>
  <si>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</si>
  <si>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</si>
  <si>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</si>
  <si>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</si>
  <si>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</si>
  <si>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</si>
  <si>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</si>
  <si>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</si>
  <si>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</si>
  <si>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</si>
  <si>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</si>
  <si>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</si>
  <si>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</si>
  <si>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</si>
  <si>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</si>
  <si>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</si>
  <si>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</si>
  <si>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</si>
  <si>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</si>
  <si>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</si>
  <si>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</si>
  <si>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</si>
  <si>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</si>
  <si>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</si>
  <si>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</si>
  <si>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</si>
  <si>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</si>
  <si>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</si>
  <si>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</si>
  <si>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</si>
  <si>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</si>
  <si>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</si>
  <si>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</si>
  <si>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</si>
  <si>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</si>
  <si>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</si>
  <si>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</si>
  <si>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</si>
  <si>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</si>
  <si>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</si>
  <si>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</si>
  <si>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</si>
  <si>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</si>
  <si>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</si>
  <si>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</si>
  <si>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</si>
  <si>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</si>
  <si>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</si>
  <si>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</si>
  <si>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</si>
  <si>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</si>
  <si>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</si>
  <si>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</si>
  <si>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</si>
  <si>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</si>
  <si>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</si>
  <si>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</si>
  <si>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</si>
  <si>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</si>
  <si>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</si>
  <si>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</si>
  <si>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</si>
  <si>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</si>
  <si>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</si>
  <si>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</si>
  <si>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</si>
  <si>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</si>
  <si>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</si>
  <si>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</si>
  <si>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</si>
  <si>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</si>
  <si>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</si>
  <si>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</si>
  <si>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</si>
  <si>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</si>
  <si>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</si>
  <si>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</si>
  <si>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</si>
  <si>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</si>
  <si>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</si>
  <si>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</si>
  <si>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</si>
  <si>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</si>
  <si>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</si>
  <si>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</si>
  <si>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</si>
  <si>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</si>
  <si>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</si>
  <si>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</si>
  <si>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</si>
  <si>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</si>
  <si>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</si>
  <si>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</si>
  <si>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</si>
  <si>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</si>
  <si>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</si>
  <si>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</si>
  <si>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</si>
  <si>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</si>
  <si>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</si>
  <si>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</si>
  <si>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</si>
  <si>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</si>
  <si>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</si>
  <si>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</si>
  <si>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</si>
  <si>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</si>
  <si>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</si>
  <si>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</si>
  <si>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</si>
  <si>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</si>
  <si>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</si>
  <si>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</si>
  <si>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</si>
  <si>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</si>
  <si>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</si>
  <si>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</si>
  <si>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</si>
  <si>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</si>
  <si>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</si>
  <si>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</si>
  <si>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</si>
  <si>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</si>
  <si>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</si>
  <si>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</si>
  <si>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</si>
  <si>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</si>
  <si>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</si>
  <si>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</si>
  <si>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</si>
  <si>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</si>
  <si>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</si>
  <si>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</si>
  <si>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</si>
  <si>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</si>
  <si>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</si>
  <si>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</si>
  <si>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</si>
  <si>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</si>
  <si>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</si>
  <si>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</si>
  <si>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</si>
  <si>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</si>
  <si>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</si>
  <si>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</si>
  <si>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</si>
  <si>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</si>
  <si>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</si>
  <si>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</si>
  <si>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</si>
  <si>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</si>
  <si>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</si>
  <si>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</si>
  <si>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</si>
  <si>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</si>
  <si>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</si>
  <si>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</si>
  <si>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</si>
  <si>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</si>
  <si>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</si>
  <si>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</si>
  <si>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</si>
  <si>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</si>
  <si>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</si>
  <si>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</si>
  <si>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</si>
  <si>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</si>
  <si>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</si>
  <si>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</si>
  <si>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</si>
  <si>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</si>
  <si>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</si>
  <si>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</si>
  <si>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</si>
  <si>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</si>
  <si>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</si>
  <si>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</si>
  <si>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</si>
  <si>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</si>
  <si>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</si>
  <si>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</si>
  <si>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</si>
  <si>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</si>
  <si>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</si>
  <si>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</si>
  <si>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</si>
  <si>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</si>
  <si>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</si>
  <si>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</si>
  <si>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</si>
  <si>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</si>
  <si>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</si>
  <si>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</si>
  <si>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</si>
  <si>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</si>
  <si>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</si>
  <si>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</si>
  <si>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</si>
  <si>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</si>
  <si>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</si>
  <si>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</si>
  <si>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</si>
  <si>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</si>
  <si>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</si>
  <si>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</si>
  <si>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</si>
  <si>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</si>
  <si>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</si>
  <si>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</si>
  <si>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</si>
  <si>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</si>
  <si>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</si>
  <si>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</si>
  <si>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</si>
  <si>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</si>
  <si>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</si>
  <si>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</si>
  <si>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</si>
  <si>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</si>
  <si>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</si>
  <si>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</si>
  <si>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</si>
  <si>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</si>
  <si>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</si>
  <si>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</si>
  <si>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</si>
  <si>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</si>
  <si>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</si>
  <si>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</si>
  <si>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</si>
  <si>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</si>
  <si>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</si>
  <si>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</si>
  <si>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</si>
  <si>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</si>
  <si>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</si>
  <si>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</si>
  <si>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</si>
  <si>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</si>
  <si>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</si>
  <si>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</si>
  <si>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</si>
  <si>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</si>
  <si>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</si>
  <si>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</si>
  <si>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</si>
  <si>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</si>
  <si>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</si>
  <si>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</si>
  <si>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</si>
  <si>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</si>
  <si>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</si>
  <si>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</si>
  <si>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</si>
  <si>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</si>
  <si>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</si>
  <si>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</si>
  <si>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</si>
  <si>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</si>
  <si>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</si>
  <si>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</si>
  <si>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</si>
  <si>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</si>
  <si>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</si>
  <si>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</si>
  <si>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</si>
  <si>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</si>
  <si>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</si>
  <si>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</si>
  <si>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</si>
  <si>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</si>
  <si>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</si>
  <si>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</si>
  <si>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</si>
  <si>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</si>
  <si>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</si>
  <si>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</si>
  <si>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</si>
  <si>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</si>
  <si>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</si>
  <si>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</si>
  <si>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</si>
  <si>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</si>
  <si>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</si>
  <si>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</si>
  <si>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</si>
  <si>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</si>
  <si>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</si>
  <si>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</si>
  <si>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</si>
  <si>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</si>
  <si>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</si>
  <si>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</si>
  <si>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</si>
  <si>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</si>
  <si>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</si>
  <si>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</si>
  <si>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</si>
  <si>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</si>
  <si>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</si>
  <si>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</si>
  <si>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</si>
  <si>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</si>
  <si>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</si>
  <si>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</si>
  <si>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</si>
  <si>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</si>
  <si>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</si>
  <si>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</si>
  <si>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</si>
  <si>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</si>
  <si>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</si>
  <si>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</si>
  <si>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</si>
  <si>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</si>
  <si>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</si>
  <si>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</si>
  <si>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</si>
  <si>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</si>
  <si>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</si>
  <si>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</si>
  <si>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</si>
  <si>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</si>
  <si>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</si>
  <si>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</si>
  <si>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</si>
  <si>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</si>
  <si>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</si>
  <si>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</si>
  <si>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</si>
  <si>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</si>
  <si>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</si>
  <si>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</si>
  <si>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</si>
  <si>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</si>
  <si>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</si>
  <si>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</si>
  <si>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</si>
  <si>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</si>
  <si>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</si>
  <si>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</si>
  <si>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</si>
  <si>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</si>
  <si>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</si>
  <si>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</si>
  <si>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</si>
  <si>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</si>
  <si>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</si>
  <si>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</si>
  <si>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</si>
  <si>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</si>
  <si>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</si>
  <si>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</si>
  <si>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</si>
  <si>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</si>
  <si>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</si>
  <si>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</si>
  <si>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</si>
  <si>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</si>
  <si>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</si>
  <si>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</si>
  <si>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</si>
  <si>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</si>
  <si>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</si>
  <si>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</si>
  <si>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</si>
  <si>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</si>
  <si>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</si>
  <si>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</si>
  <si>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</si>
  <si>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</si>
  <si>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</si>
  <si>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</si>
  <si>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</si>
  <si>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</si>
  <si>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</si>
  <si>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</si>
  <si>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</si>
  <si>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</si>
  <si>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</si>
  <si>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</si>
  <si>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</si>
  <si>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</si>
  <si>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</si>
  <si>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</si>
  <si>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</si>
  <si>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</si>
  <si>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</si>
  <si>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</si>
  <si>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</si>
  <si>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</si>
  <si>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</si>
  <si>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</si>
  <si>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</si>
  <si>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</si>
  <si>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</si>
  <si>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</si>
  <si>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</si>
  <si>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</si>
  <si>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</si>
  <si>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</si>
  <si>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</si>
  <si>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</si>
  <si>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</si>
  <si>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</si>
  <si>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</si>
  <si>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</si>
  <si>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</si>
  <si>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</si>
  <si>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</si>
  <si>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</si>
  <si>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</si>
  <si>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</si>
  <si>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</si>
  <si>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</si>
  <si>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</si>
  <si>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</si>
  <si>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</si>
  <si>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</si>
  <si>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</si>
  <si>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</si>
  <si>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</si>
  <si>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</si>
  <si>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</si>
  <si>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</si>
  <si>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</si>
  <si>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</si>
  <si>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</si>
  <si>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</si>
  <si>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</si>
  <si>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</si>
  <si>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</si>
  <si>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</si>
  <si>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</si>
  <si>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</si>
  <si>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</si>
  <si>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</si>
  <si>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</si>
  <si>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</si>
  <si>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</si>
  <si>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</si>
  <si>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</si>
  <si>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</si>
  <si>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</si>
  <si>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</si>
  <si>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</si>
  <si>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</si>
  <si>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</si>
  <si>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</si>
  <si>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</si>
  <si>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</si>
  <si>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</si>
  <si>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</si>
  <si>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</si>
  <si>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</si>
  <si>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</si>
  <si>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</si>
  <si>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</si>
  <si>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</si>
  <si>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</si>
  <si>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</si>
  <si>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</si>
  <si>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</si>
  <si>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</si>
  <si>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</si>
  <si>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</si>
  <si>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</si>
  <si>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</si>
  <si>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</si>
  <si>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</si>
  <si>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</si>
  <si>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</si>
  <si>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</si>
  <si>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</si>
  <si>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</si>
  <si>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</si>
  <si>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</si>
  <si>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</si>
  <si>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</si>
  <si>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</si>
  <si>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</si>
  <si>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</si>
  <si>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</si>
  <si>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</si>
  <si>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</si>
  <si>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</si>
  <si>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</si>
  <si>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</si>
  <si>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</si>
  <si>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</si>
  <si>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</si>
  <si>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</si>
  <si>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</si>
  <si>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</si>
  <si>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</si>
  <si>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</si>
  <si>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</si>
  <si>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</si>
  <si>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</si>
  <si>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</si>
  <si>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</si>
  <si>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</si>
  <si>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</si>
  <si>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</si>
  <si>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</si>
  <si>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</si>
  <si>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</si>
  <si>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</si>
  <si>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</si>
  <si>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</si>
  <si>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</si>
  <si>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</si>
  <si>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</si>
  <si>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</si>
  <si>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</si>
  <si>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</si>
  <si>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</si>
  <si>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</si>
  <si>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</si>
  <si>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</si>
  <si>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</si>
  <si>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</si>
  <si>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</si>
  <si>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</si>
  <si>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</si>
  <si>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</si>
  <si>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</si>
  <si>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</si>
  <si>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</si>
  <si>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</si>
  <si>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</si>
  <si>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</si>
  <si>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</si>
  <si>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</si>
  <si>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</si>
  <si>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</si>
  <si>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</si>
  <si>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</si>
  <si>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</si>
  <si>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</si>
  <si>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</si>
  <si>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</si>
  <si>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</si>
  <si>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</si>
  <si>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</si>
  <si>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</si>
  <si>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</si>
  <si>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</si>
  <si>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</si>
  <si>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</si>
  <si>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</si>
  <si>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</si>
  <si>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</si>
  <si>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</si>
  <si>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</si>
  <si>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</si>
  <si>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</si>
  <si>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</si>
  <si>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</si>
  <si>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</si>
  <si>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</si>
  <si>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</si>
  <si>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</si>
  <si>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</si>
  <si>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</si>
  <si>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</si>
  <si>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</si>
  <si>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</si>
  <si>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</si>
  <si>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</si>
  <si>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</si>
  <si>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</si>
  <si>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</si>
  <si>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</si>
  <si>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</si>
  <si>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</si>
  <si>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</si>
  <si>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</si>
  <si>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</si>
  <si>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</si>
  <si>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</si>
  <si>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</si>
  <si>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</si>
  <si>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</si>
  <si>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</si>
  <si>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</si>
  <si>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</si>
  <si>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</si>
  <si>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</si>
  <si>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</si>
  <si>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</si>
  <si>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</si>
  <si>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</si>
  <si>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</si>
  <si>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</si>
  <si>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</si>
  <si>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</si>
  <si>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</si>
  <si>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</si>
  <si>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</si>
  <si>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</si>
  <si>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</si>
  <si>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</si>
  <si>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</si>
  <si>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</si>
  <si>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</si>
  <si>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</si>
  <si>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</si>
  <si>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</si>
  <si>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</si>
  <si>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</si>
  <si>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</si>
  <si>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</si>
  <si>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</si>
  <si>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</si>
  <si>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</si>
  <si>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</si>
  <si>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</si>
  <si>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</si>
  <si>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</si>
  <si>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</si>
  <si>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</si>
  <si>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</si>
  <si>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</si>
  <si>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</si>
  <si>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</si>
  <si>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</si>
  <si>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</si>
  <si>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</si>
  <si>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</si>
  <si>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</si>
  <si>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</si>
  <si>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</si>
  <si>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</si>
  <si>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</si>
  <si>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</si>
  <si>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</si>
  <si>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</si>
  <si>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</si>
  <si>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</si>
  <si>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</si>
  <si>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</si>
  <si>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</si>
  <si>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</si>
  <si>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</si>
  <si>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</si>
  <si>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</si>
  <si>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</si>
  <si>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</si>
  <si>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</si>
  <si>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</si>
  <si>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</si>
  <si>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</si>
  <si>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</si>
  <si>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</si>
  <si>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</si>
  <si>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</si>
  <si>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</si>
  <si>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</si>
  <si>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</si>
  <si>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</si>
  <si>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</si>
  <si>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</si>
  <si>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</si>
  <si>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</si>
  <si>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</si>
  <si>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</si>
  <si>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</si>
  <si>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</si>
  <si>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</si>
  <si>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</si>
  <si>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</si>
  <si>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</si>
  <si>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</si>
  <si>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</si>
  <si>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</si>
  <si>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</si>
  <si>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</si>
  <si>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</si>
  <si>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</si>
  <si>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</si>
  <si>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</si>
  <si>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</si>
  <si>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</si>
  <si>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</si>
  <si>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</si>
  <si>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</si>
  <si>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</si>
  <si>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</si>
  <si>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</si>
  <si>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</si>
  <si>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</si>
  <si>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</si>
  <si>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</si>
  <si>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</si>
  <si>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</si>
  <si>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</si>
  <si>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</si>
  <si>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</si>
  <si>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</si>
  <si>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</si>
  <si>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</si>
  <si>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</si>
  <si>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</si>
  <si>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</si>
  <si>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</si>
  <si>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</si>
  <si>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</si>
  <si>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</si>
  <si>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</si>
  <si>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</si>
  <si>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</si>
  <si>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</si>
  <si>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</si>
  <si>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</si>
  <si>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</si>
  <si>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</si>
  <si>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</si>
  <si>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</si>
  <si>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</si>
  <si>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</si>
  <si>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</si>
  <si>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</si>
  <si>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</si>
  <si>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</si>
  <si>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</si>
  <si>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</si>
  <si>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</si>
  <si>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</si>
  <si>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</si>
  <si>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</si>
  <si>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</si>
  <si>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</si>
  <si>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</si>
  <si>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</si>
  <si>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</si>
  <si>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</si>
  <si>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</si>
  <si>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</si>
  <si>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</si>
  <si>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</si>
  <si>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</si>
  <si>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</si>
  <si>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</si>
  <si>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</si>
  <si>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</si>
  <si>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</si>
  <si>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</si>
  <si>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</si>
  <si>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</si>
  <si>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</si>
  <si>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</si>
  <si>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</si>
  <si>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</si>
  <si>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</si>
  <si>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</si>
  <si>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</si>
  <si>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</si>
  <si>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</si>
  <si>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</si>
  <si>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</si>
  <si>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</si>
  <si>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</si>
  <si>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</si>
  <si>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</si>
  <si>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</si>
  <si>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</si>
  <si>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</si>
  <si>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</si>
  <si>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</si>
  <si>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</si>
  <si>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</si>
  <si>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</si>
  <si>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</si>
  <si>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</si>
  <si>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</si>
  <si>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</si>
  <si>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</si>
  <si>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</si>
  <si>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</si>
  <si>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</si>
  <si>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</si>
  <si>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</si>
  <si>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</si>
  <si>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</si>
  <si>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</si>
  <si>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</si>
  <si>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</si>
  <si>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</si>
  <si>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</si>
  <si>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</si>
  <si>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</si>
  <si>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</si>
  <si>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</si>
  <si>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</si>
  <si>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</si>
  <si>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</si>
  <si>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</si>
  <si>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</si>
  <si>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</si>
  <si>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</si>
  <si>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</si>
  <si>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</si>
  <si>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</si>
  <si>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</si>
  <si>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</si>
  <si>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</si>
  <si>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</si>
  <si>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</si>
  <si>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</si>
  <si>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</si>
  <si>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</si>
  <si>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</si>
  <si>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</si>
  <si>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</si>
  <si>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</si>
  <si>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</si>
  <si>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</si>
  <si>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</si>
  <si>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</si>
  <si>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</si>
  <si>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</si>
  <si>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</si>
  <si>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</si>
  <si>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</si>
  <si>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</si>
  <si>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</si>
  <si>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</si>
  <si>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</si>
  <si>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</si>
  <si>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</si>
  <si>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</si>
  <si>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</si>
  <si>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</si>
  <si>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</si>
  <si>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</si>
  <si>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</si>
  <si>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</si>
  <si>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</si>
  <si>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</si>
  <si>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</si>
  <si>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</si>
  <si>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</si>
  <si>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</si>
  <si>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</si>
  <si>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</si>
  <si>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</si>
  <si>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</si>
  <si>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</si>
  <si>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</si>
  <si>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</si>
  <si>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</si>
  <si>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</si>
  <si>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</si>
  <si>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</si>
  <si>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</si>
  <si>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</si>
  <si>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</si>
  <si>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</si>
  <si>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</si>
  <si>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</si>
  <si>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</si>
  <si>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</si>
  <si>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</si>
  <si>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</si>
  <si>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</si>
  <si>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</si>
  <si>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</si>
  <si>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</si>
  <si>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</si>
  <si>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</si>
  <si>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</si>
  <si>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</si>
  <si>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</si>
  <si>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</si>
  <si>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</si>
  <si>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</si>
  <si>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</si>
  <si>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</si>
  <si>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</si>
  <si>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</si>
  <si>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</si>
  <si>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</si>
  <si>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</si>
  <si>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</si>
  <si>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</si>
  <si>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</si>
  <si>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</si>
  <si>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</si>
  <si>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</si>
  <si>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</si>
  <si>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</si>
  <si>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</si>
  <si>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</si>
  <si>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</si>
  <si>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</si>
  <si>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</si>
  <si>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</si>
  <si>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</si>
  <si>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</si>
  <si>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</si>
  <si>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</si>
  <si>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</si>
  <si>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</si>
  <si>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</si>
  <si>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</si>
  <si>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</si>
  <si>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</si>
  <si>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</si>
  <si>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</si>
  <si>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</si>
  <si>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</si>
  <si>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</si>
  <si>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</si>
  <si>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</si>
  <si>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</si>
  <si>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</si>
  <si>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</si>
  <si>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</si>
  <si>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</si>
  <si>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</si>
  <si>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</si>
  <si>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</si>
  <si>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</si>
  <si>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</si>
  <si>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</si>
  <si>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</si>
  <si>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</si>
  <si>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</si>
  <si>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</si>
  <si>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</si>
  <si>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</si>
  <si>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</si>
  <si>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</si>
  <si>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</si>
  <si>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</si>
  <si>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</si>
  <si>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</si>
  <si>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</si>
  <si>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</si>
  <si>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</si>
  <si>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</si>
  <si>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</si>
  <si>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</si>
  <si>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</si>
  <si>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</si>
  <si>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</si>
  <si>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</si>
  <si>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</si>
  <si>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</si>
  <si>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</si>
  <si>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</si>
  <si>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</si>
  <si>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</si>
  <si>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</si>
  <si>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</si>
  <si>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</si>
  <si>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</si>
  <si>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</si>
  <si>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</si>
  <si>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</si>
  <si>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</si>
  <si>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</si>
  <si>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</si>
  <si>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</si>
  <si>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</si>
  <si>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</si>
  <si>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</si>
  <si>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</si>
  <si>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</si>
  <si>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</si>
  <si>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</si>
  <si>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</si>
  <si>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</si>
  <si>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</si>
  <si>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</si>
  <si>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</si>
  <si>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</si>
  <si>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</si>
  <si>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</si>
  <si>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</si>
  <si>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</si>
  <si>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</si>
  <si>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</si>
  <si>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</si>
  <si>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</si>
  <si>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</si>
  <si>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</si>
  <si>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</si>
  <si>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</si>
  <si>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</si>
  <si>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</si>
  <si>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</si>
  <si>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</si>
  <si>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</si>
  <si>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</si>
  <si>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</si>
  <si>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</si>
  <si>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</si>
  <si>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</si>
  <si>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</si>
  <si>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</si>
  <si>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</si>
  <si>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</si>
  <si>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</si>
  <si>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</si>
  <si>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</si>
  <si>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</si>
  <si>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</si>
  <si>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</si>
  <si>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</si>
  <si>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</si>
  <si>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</si>
  <si>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</si>
  <si>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</si>
  <si>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</si>
  <si>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</si>
  <si>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</si>
  <si>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</si>
  <si>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</si>
  <si>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</si>
  <si>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</si>
  <si>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</si>
  <si>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</si>
  <si>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</si>
  <si>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</si>
  <si>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</si>
  <si>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</si>
  <si>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</si>
  <si>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</si>
  <si>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</si>
  <si>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</si>
  <si>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</si>
  <si>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</si>
  <si>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</si>
  <si>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</si>
  <si>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</si>
  <si>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</si>
  <si>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</si>
  <si>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</si>
  <si>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</si>
  <si>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</si>
  <si>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</si>
  <si>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</si>
  <si>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</si>
  <si>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</si>
  <si>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</si>
  <si>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</si>
  <si>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</si>
  <si>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</si>
  <si>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</si>
  <si>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</si>
  <si>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</si>
  <si>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</si>
  <si>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</si>
  <si>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</si>
  <si>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</si>
  <si>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</si>
  <si>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</si>
  <si>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</si>
  <si>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</si>
  <si>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</si>
  <si>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</si>
  <si>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</si>
  <si>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</si>
  <si>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</si>
  <si>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</si>
  <si>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</si>
  <si>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</si>
  <si>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</si>
  <si>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</si>
  <si>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</si>
  <si>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</si>
  <si>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</si>
  <si>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</si>
  <si>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</si>
  <si>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</si>
  <si>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</si>
  <si>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</si>
  <si>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</si>
  <si>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</si>
  <si>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</si>
  <si>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</si>
  <si>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</si>
  <si>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</si>
  <si>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</si>
  <si>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</si>
  <si>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</si>
  <si>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</si>
  <si>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</si>
  <si>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</si>
  <si>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</si>
  <si>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</si>
  <si>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</si>
  <si>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</si>
  <si>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</si>
  <si>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</si>
  <si>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</si>
  <si>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</si>
  <si>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</si>
  <si>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</si>
  <si>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</si>
  <si>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</si>
  <si>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</si>
  <si>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</si>
  <si>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</si>
  <si>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</si>
  <si>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</si>
  <si>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</si>
  <si>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</si>
  <si>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</si>
  <si>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</si>
  <si>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</si>
  <si>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</si>
  <si>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</si>
  <si>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</si>
  <si>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</si>
  <si>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</si>
  <si>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</si>
  <si>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</si>
  <si>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</si>
  <si>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</si>
  <si>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</si>
  <si>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</si>
  <si>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</si>
  <si>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</si>
  <si>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</si>
  <si>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</si>
  <si>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</si>
  <si>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</si>
  <si>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</si>
  <si>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</si>
  <si>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</si>
  <si>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</si>
  <si>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</si>
  <si>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</si>
  <si>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</si>
  <si>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</si>
  <si>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</si>
  <si>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</si>
  <si>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</si>
  <si>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</si>
  <si>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</si>
  <si>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</si>
  <si>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</si>
  <si>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</si>
  <si>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</si>
  <si>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</si>
  <si>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</si>
  <si>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</si>
  <si>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</si>
  <si>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</si>
  <si>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</si>
  <si>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</si>
  <si>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</si>
  <si>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</si>
  <si>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</si>
  <si>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</si>
  <si>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</si>
  <si>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</si>
  <si>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</si>
  <si>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</si>
  <si>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</si>
  <si>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</si>
  <si>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</si>
  <si>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</si>
  <si>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</si>
  <si>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</si>
  <si>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</si>
  <si>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</si>
  <si>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</si>
  <si>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</si>
  <si>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</si>
  <si>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</si>
  <si>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</si>
  <si>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</si>
  <si>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</si>
  <si>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</si>
  <si>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</si>
  <si>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</si>
  <si>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</si>
  <si>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</si>
  <si>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</si>
  <si>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</si>
  <si>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</si>
  <si>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</si>
  <si>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</si>
  <si>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</si>
  <si>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</si>
  <si>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</si>
  <si>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</si>
  <si>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</si>
  <si>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</si>
  <si>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</si>
  <si>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</si>
  <si>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</si>
  <si>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</si>
  <si>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</si>
  <si>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</si>
  <si>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</si>
  <si>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</si>
  <si>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</si>
  <si>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</si>
  <si>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</si>
  <si>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</si>
  <si>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</si>
  <si>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</si>
  <si>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</si>
  <si>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</si>
  <si>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</si>
  <si>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</si>
  <si>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</si>
  <si>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</si>
  <si>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</si>
  <si>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</si>
  <si>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</si>
  <si>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</si>
  <si>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</si>
  <si>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</si>
  <si>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</si>
  <si>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</si>
  <si>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</si>
  <si>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</si>
  <si>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</si>
  <si>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</si>
  <si>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</si>
  <si>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</si>
  <si>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</si>
  <si>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</si>
  <si>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</si>
  <si>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</si>
  <si>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</si>
  <si>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</si>
  <si>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</si>
  <si>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</si>
  <si>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</si>
  <si>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</si>
  <si>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</si>
  <si>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</si>
  <si>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</si>
  <si>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</si>
  <si>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</si>
  <si>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</si>
  <si>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</si>
  <si>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</si>
  <si>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</si>
  <si>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</si>
  <si>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</si>
  <si>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</si>
  <si>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</si>
  <si>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</si>
  <si>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</si>
  <si>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</si>
  <si>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</si>
  <si>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</si>
  <si>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</si>
  <si>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</si>
  <si>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</si>
  <si>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</si>
  <si>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</si>
  <si>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</si>
  <si>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</si>
  <si>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</si>
  <si>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</si>
  <si>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</si>
  <si>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</si>
  <si>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</si>
  <si>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</si>
  <si>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</si>
  <si>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</si>
  <si>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</si>
  <si>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</si>
  <si>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</si>
  <si>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</si>
  <si>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</si>
  <si>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</si>
  <si>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</si>
  <si>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</si>
  <si>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</si>
  <si>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</si>
  <si>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</si>
  <si>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</si>
  <si>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</si>
  <si>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</si>
  <si>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</si>
  <si>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</si>
  <si>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</si>
  <si>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</si>
  <si>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</si>
  <si>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</si>
  <si>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</si>
  <si>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</si>
  <si>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</si>
  <si>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</si>
  <si>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</si>
  <si>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</si>
  <si>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</si>
  <si>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</si>
  <si>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</si>
  <si>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</si>
  <si>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</si>
  <si>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</si>
  <si>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</si>
  <si>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</si>
  <si>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</si>
  <si>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</si>
  <si>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</si>
  <si>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</si>
  <si>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</si>
  <si>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</si>
  <si>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</si>
  <si>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</si>
  <si>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</si>
  <si>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</si>
  <si>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</si>
  <si>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</si>
  <si>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</si>
  <si>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</si>
  <si>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</si>
  <si>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</si>
  <si>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</si>
  <si>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</si>
  <si>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</si>
  <si>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</si>
  <si>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</si>
  <si>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</si>
  <si>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</si>
  <si>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</si>
  <si>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</si>
  <si>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</si>
  <si>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</si>
  <si>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</si>
  <si>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</si>
  <si>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</si>
  <si>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</si>
  <si>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</si>
  <si>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</si>
  <si>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</si>
  <si>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</si>
  <si>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</si>
  <si>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</si>
  <si>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</si>
  <si>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</si>
  <si>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</si>
  <si>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</si>
  <si>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</si>
  <si>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</si>
  <si>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</si>
  <si>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</si>
  <si>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</si>
  <si>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</si>
  <si>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</si>
  <si>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</si>
  <si>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</si>
  <si>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</si>
  <si>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</si>
  <si>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</si>
  <si>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</si>
  <si>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</si>
  <si>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</si>
  <si>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</si>
  <si>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</si>
  <si>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</si>
  <si>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</si>
  <si>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</si>
  <si>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</si>
  <si>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</si>
  <si>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</si>
  <si>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</si>
  <si>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</si>
  <si>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</si>
  <si>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</si>
  <si>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</si>
  <si>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</si>
  <si>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</si>
  <si>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</si>
  <si>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</si>
  <si>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</si>
  <si>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</si>
  <si>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</si>
  <si>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</si>
  <si>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</si>
  <si>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</si>
  <si>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</si>
  <si>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</si>
  <si>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</si>
  <si>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</si>
  <si>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</si>
  <si>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</si>
  <si>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</si>
  <si>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</si>
  <si>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</si>
  <si>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</si>
  <si>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</si>
  <si>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</si>
  <si>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</si>
  <si>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</si>
  <si>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</si>
  <si>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</si>
  <si>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</si>
  <si>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</si>
  <si>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</si>
  <si>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</si>
  <si>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</si>
  <si>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</si>
  <si>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</si>
  <si>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</si>
  <si>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</si>
  <si>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</si>
  <si>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</si>
  <si>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</si>
  <si>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</si>
  <si>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</si>
  <si>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</si>
  <si>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</si>
  <si>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</si>
  <si>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</si>
  <si>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</si>
  <si>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</si>
  <si>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</si>
  <si>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</si>
  <si>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</si>
  <si>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</si>
  <si>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</si>
  <si>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</si>
  <si>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</si>
  <si>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</si>
  <si>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</si>
  <si>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</si>
  <si>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</si>
  <si>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</si>
  <si>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</si>
  <si>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</si>
  <si>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</si>
  <si>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</si>
  <si>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</si>
  <si>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</si>
  <si>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</si>
  <si>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</si>
  <si>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</si>
  <si>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</si>
  <si>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</si>
  <si>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</si>
  <si>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</si>
  <si>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</si>
  <si>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</si>
  <si>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</si>
  <si>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</si>
  <si>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</si>
  <si>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</si>
  <si>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</si>
  <si>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</si>
  <si>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</si>
  <si>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</si>
  <si>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</si>
  <si>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</si>
  <si>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</si>
  <si>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</si>
  <si>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</si>
  <si>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</si>
  <si>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</si>
  <si>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</si>
  <si>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</si>
  <si>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</si>
  <si>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</si>
  <si>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</si>
  <si>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</si>
  <si>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</si>
  <si>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</si>
  <si>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</si>
  <si>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</si>
  <si>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</si>
  <si>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</si>
  <si>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</si>
  <si>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</si>
  <si>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</si>
  <si>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</si>
  <si>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</si>
  <si>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</si>
  <si>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</si>
  <si>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</si>
  <si>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</si>
  <si>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</si>
  <si>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</si>
  <si>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</si>
  <si>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</si>
  <si>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</si>
  <si>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</si>
  <si>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</si>
  <si>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</si>
  <si>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</si>
  <si>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</si>
  <si>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</si>
  <si>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</si>
  <si>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</si>
  <si>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</si>
  <si>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</si>
  <si>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</si>
  <si>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</si>
  <si>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</si>
  <si>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</si>
  <si>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</si>
  <si>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</si>
  <si>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</si>
  <si>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</si>
  <si>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</si>
  <si>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</si>
  <si>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</si>
  <si>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</si>
  <si>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</si>
  <si>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</si>
  <si>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</si>
  <si>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</si>
  <si>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</si>
  <si>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</si>
  <si>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</si>
  <si>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</si>
  <si>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</si>
  <si>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</si>
  <si>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</si>
  <si>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</si>
  <si>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</si>
  <si>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</si>
  <si>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</si>
  <si>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</si>
  <si>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</si>
  <si>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</si>
  <si>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</si>
  <si>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</si>
  <si>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</si>
  <si>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</si>
  <si>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</si>
  <si>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</si>
  <si>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</si>
  <si>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</si>
  <si>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</si>
  <si>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</si>
  <si>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</si>
  <si>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</si>
  <si>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</si>
  <si>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</si>
  <si>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</si>
  <si>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</si>
  <si>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</si>
  <si>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</si>
  <si>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</si>
  <si>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</si>
  <si>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</si>
  <si>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</si>
  <si>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</si>
  <si>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</si>
  <si>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</si>
  <si>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</si>
  <si>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</si>
  <si>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</si>
  <si>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</si>
  <si>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</si>
  <si>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</si>
  <si>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</si>
  <si>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</si>
  <si>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</si>
  <si>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</si>
  <si>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</si>
  <si>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</si>
  <si>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</si>
  <si>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</si>
  <si>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</si>
  <si>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</si>
  <si>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</si>
  <si>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</si>
  <si>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</si>
  <si>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</si>
  <si>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</si>
  <si>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</si>
  <si>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</si>
  <si>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</si>
  <si>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</si>
  <si>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</si>
  <si>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</si>
  <si>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</si>
  <si>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</si>
  <si>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</si>
  <si>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</si>
  <si>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</si>
  <si>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</si>
  <si>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</si>
  <si>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</si>
  <si>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</si>
  <si>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</si>
  <si>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</si>
  <si>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</si>
  <si>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</si>
  <si>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</si>
  <si>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</si>
  <si>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</si>
  <si>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</si>
  <si>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</si>
  <si>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</si>
  <si>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</si>
  <si>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</si>
  <si>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</si>
  <si>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</si>
  <si>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</si>
  <si>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</si>
  <si>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</si>
  <si>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</si>
  <si>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</si>
  <si>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</si>
  <si>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</si>
  <si>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</si>
  <si>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</si>
  <si>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</si>
  <si>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</si>
  <si>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</si>
  <si>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</si>
  <si>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</si>
  <si>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</si>
  <si>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</si>
  <si>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</si>
  <si>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</si>
  <si>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</si>
  <si>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</si>
  <si>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</si>
  <si>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</si>
  <si>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</si>
  <si>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</si>
  <si>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</si>
  <si>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</si>
  <si>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</si>
  <si>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</si>
  <si>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</si>
  <si>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</si>
  <si>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</si>
  <si>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</si>
  <si>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</si>
  <si>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</si>
  <si>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</si>
  <si>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</si>
  <si>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</si>
  <si>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</si>
  <si>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</si>
  <si>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</si>
  <si>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</si>
  <si>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</si>
  <si>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</si>
  <si>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</si>
  <si>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</si>
  <si>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</si>
  <si>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</si>
  <si>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</si>
  <si>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</si>
  <si>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</si>
  <si>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</si>
  <si>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</si>
  <si>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</si>
  <si>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</si>
  <si>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</si>
  <si>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</si>
  <si>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</si>
  <si>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</si>
  <si>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</si>
  <si>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</si>
  <si>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</si>
  <si>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</si>
  <si>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</si>
  <si>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</si>
  <si>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</si>
  <si>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</si>
  <si>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</si>
  <si>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</si>
  <si>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</si>
  <si>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</si>
  <si>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</si>
  <si>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</si>
  <si>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</si>
  <si>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</si>
  <si>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</si>
  <si>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</si>
  <si>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</si>
  <si>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</si>
  <si>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</si>
  <si>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</si>
  <si>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</si>
  <si>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</si>
  <si>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</si>
  <si>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</si>
  <si>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</si>
  <si>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</si>
  <si>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</si>
  <si>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</si>
  <si>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</si>
  <si>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</si>
  <si>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</si>
  <si>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</si>
  <si>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</si>
  <si>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</si>
  <si>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</si>
  <si>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</si>
  <si>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</si>
  <si>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</si>
  <si>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</si>
  <si>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</si>
  <si>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</si>
  <si>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</si>
  <si>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</si>
  <si>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</si>
  <si>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</si>
  <si>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</si>
  <si>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</si>
  <si>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</si>
  <si>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</si>
  <si>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</si>
  <si>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</si>
  <si>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</si>
  <si>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</si>
  <si>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</si>
  <si>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</si>
  <si>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</si>
  <si>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</si>
  <si>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</si>
  <si>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</si>
  <si>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</si>
  <si>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</si>
  <si>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</si>
  <si>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</si>
  <si>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</si>
  <si>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</si>
  <si>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</si>
  <si>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</si>
  <si>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</si>
  <si>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</si>
  <si>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</si>
  <si>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</si>
  <si>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</si>
  <si>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</si>
  <si>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</si>
  <si>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</si>
  <si>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</si>
  <si>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</si>
  <si>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</si>
  <si>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</si>
  <si>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</si>
  <si>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</si>
  <si>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</si>
  <si>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</si>
  <si>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</si>
  <si>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</si>
  <si>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</si>
  <si>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</si>
  <si>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</si>
  <si>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</si>
  <si>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</si>
  <si>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</si>
  <si>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</si>
  <si>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</si>
  <si>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</si>
  <si>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</si>
  <si>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</si>
  <si>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</si>
  <si>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</si>
  <si>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</si>
  <si>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</si>
  <si>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</si>
  <si>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</si>
  <si>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</si>
  <si>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</si>
  <si>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</si>
  <si>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</si>
  <si>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</si>
  <si>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</si>
  <si>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</si>
  <si>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</si>
  <si>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</si>
  <si>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</si>
  <si>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</si>
  <si>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</si>
  <si>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</si>
  <si>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</si>
  <si>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</si>
  <si>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</si>
  <si>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</si>
  <si>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</si>
  <si>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</si>
  <si>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</si>
  <si>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</si>
  <si>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</si>
  <si>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</si>
  <si>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</si>
  <si>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</si>
  <si>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</si>
  <si>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</si>
  <si>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</si>
  <si>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</si>
  <si>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</si>
  <si>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</si>
  <si>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</si>
  <si>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</si>
  <si>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</si>
  <si>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</si>
  <si>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</si>
  <si>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</si>
  <si>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</si>
  <si>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</si>
  <si>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</si>
  <si>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</si>
  <si>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</si>
  <si>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</si>
  <si>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</si>
  <si>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</si>
  <si>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</si>
  <si>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</si>
  <si>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</si>
  <si>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</si>
  <si>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</si>
  <si>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</si>
  <si>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</si>
  <si>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</si>
  <si>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</si>
  <si>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</si>
  <si>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</si>
  <si>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</si>
  <si>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</si>
  <si>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</si>
  <si>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</si>
  <si>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</si>
  <si>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</si>
  <si>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</si>
  <si>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</si>
  <si>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</si>
  <si>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</si>
  <si>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</si>
  <si>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</si>
  <si>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</si>
  <si>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</si>
  <si>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</si>
  <si>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</si>
  <si>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</si>
  <si>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</si>
  <si>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</si>
  <si>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</si>
  <si>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</si>
  <si>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</si>
  <si>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</si>
  <si>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</si>
  <si>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</si>
  <si>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</si>
  <si>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</si>
  <si>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</si>
  <si>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</si>
  <si>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</si>
  <si>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</si>
  <si>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</si>
  <si>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</si>
  <si>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</si>
  <si>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</si>
  <si>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</si>
  <si>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</si>
  <si>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</si>
  <si>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</si>
  <si>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</si>
  <si>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</si>
  <si>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</si>
  <si>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</si>
  <si>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</si>
  <si>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</si>
  <si>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</si>
  <si>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</si>
  <si>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</si>
  <si>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</si>
  <si>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</si>
  <si>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</si>
  <si>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</si>
  <si>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</si>
  <si>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</si>
  <si>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</si>
  <si>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</si>
  <si>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</si>
  <si>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</si>
  <si>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</si>
  <si>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</si>
  <si>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</si>
  <si>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</si>
  <si>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</si>
  <si>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</si>
  <si>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</si>
  <si>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</si>
  <si>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</si>
  <si>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</si>
  <si>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</si>
  <si>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</si>
  <si>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</si>
  <si>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</si>
  <si>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</si>
  <si>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</si>
  <si>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</si>
  <si>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</si>
  <si>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</si>
  <si>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</si>
  <si>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</si>
  <si>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</si>
  <si>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</si>
  <si>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</si>
  <si>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</si>
  <si>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</si>
  <si>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</si>
  <si>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</si>
  <si>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</si>
  <si>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</si>
  <si>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</si>
  <si>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</si>
  <si>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</si>
  <si>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</si>
  <si>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</si>
  <si>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</si>
  <si>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</si>
  <si>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</si>
  <si>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</si>
  <si>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</si>
  <si>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</si>
  <si>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</si>
  <si>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</si>
  <si>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</si>
  <si>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</si>
  <si>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</si>
  <si>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</si>
  <si>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</si>
  <si>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</si>
  <si>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</si>
  <si>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</si>
  <si>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</si>
  <si>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</si>
  <si>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</si>
  <si>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</si>
  <si>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</si>
  <si>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</si>
  <si>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</si>
  <si>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</si>
  <si>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</si>
  <si>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</si>
  <si>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</si>
  <si>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</si>
  <si>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</si>
  <si>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</si>
  <si>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</si>
  <si>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</si>
  <si>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</si>
  <si>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</si>
  <si>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</si>
  <si>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</si>
  <si>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</si>
  <si>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</si>
  <si>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</si>
  <si>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</si>
  <si>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</si>
  <si>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</si>
  <si>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</si>
  <si>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</si>
  <si>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</si>
  <si>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</si>
  <si>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</si>
  <si>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</si>
  <si>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</si>
  <si>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</si>
  <si>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</si>
  <si>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</si>
  <si>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</si>
  <si>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</si>
  <si>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</si>
  <si>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</si>
  <si>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</si>
  <si>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</si>
  <si>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</si>
  <si>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</si>
  <si>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</si>
  <si>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</si>
  <si>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</si>
  <si>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</si>
  <si>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</si>
  <si>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</si>
  <si>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</si>
  <si>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</si>
  <si>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</si>
  <si>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</si>
  <si>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</si>
  <si>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</si>
  <si>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</si>
  <si>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</si>
  <si>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</si>
  <si>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</si>
  <si>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</si>
  <si>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</si>
  <si>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</si>
  <si>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</si>
  <si>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</si>
  <si>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</si>
  <si>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</si>
  <si>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</si>
  <si>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</si>
  <si>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</si>
  <si>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</si>
  <si>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</si>
  <si>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</si>
  <si>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</si>
  <si>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</si>
  <si>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</si>
  <si>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</si>
  <si>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</si>
  <si>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</si>
  <si>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</si>
  <si>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</si>
  <si>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</si>
  <si>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</si>
  <si>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</si>
  <si>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</si>
  <si>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</si>
  <si>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</si>
  <si>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</si>
  <si>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</si>
  <si>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</si>
  <si>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</si>
  <si>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</si>
  <si>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</si>
  <si>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</si>
  <si>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</si>
  <si>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</si>
  <si>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</si>
  <si>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</si>
  <si>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</si>
  <si>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</si>
  <si>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</si>
  <si>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</si>
  <si>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</si>
  <si>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</si>
  <si>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</si>
  <si>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</si>
  <si>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</si>
  <si>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</si>
  <si>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</si>
  <si>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</si>
  <si>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</si>
  <si>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</si>
  <si>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</si>
  <si>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</si>
  <si>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</si>
  <si>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</si>
  <si>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</si>
  <si>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</si>
  <si>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</si>
  <si>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</si>
  <si>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</si>
  <si>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</si>
  <si>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</si>
  <si>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</si>
  <si>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</si>
  <si>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</si>
  <si>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</si>
  <si>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</si>
  <si>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</si>
  <si>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</si>
  <si>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</si>
  <si>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</si>
  <si>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</si>
  <si>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</si>
  <si>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</si>
  <si>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</si>
  <si>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</si>
  <si>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</si>
  <si>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</si>
  <si>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</si>
  <si>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</si>
  <si>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</si>
  <si>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</si>
  <si>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</si>
  <si>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</si>
  <si>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</si>
  <si>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</si>
  <si>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</si>
  <si>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</si>
  <si>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</si>
  <si>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</si>
  <si>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</si>
  <si>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</si>
  <si>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</si>
  <si>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</si>
  <si>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</si>
  <si>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</si>
  <si>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</si>
  <si>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</si>
  <si>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</si>
  <si>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</si>
  <si>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</si>
  <si>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</si>
  <si>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</si>
  <si>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</si>
  <si>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</si>
  <si>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</si>
  <si>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</si>
  <si>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</si>
  <si>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</si>
  <si>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</si>
  <si>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</si>
  <si>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</si>
  <si>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</si>
  <si>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</si>
  <si>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</si>
  <si>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</si>
  <si>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</si>
  <si>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</si>
  <si>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</si>
  <si>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</si>
  <si>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</si>
  <si>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</si>
  <si>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</si>
  <si>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</si>
  <si>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</si>
  <si>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</si>
  <si>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</si>
  <si>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</si>
  <si>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</si>
  <si>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</si>
  <si>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</si>
  <si>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</si>
  <si>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</si>
  <si>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</si>
  <si>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</si>
  <si>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</si>
  <si>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</si>
  <si>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</si>
  <si>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</si>
  <si>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</si>
  <si>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</si>
  <si>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</si>
  <si>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</si>
  <si>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</si>
  <si>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</si>
  <si>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</si>
  <si>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</si>
  <si>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</si>
  <si>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</si>
  <si>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</si>
  <si>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</si>
  <si>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</si>
  <si>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</si>
  <si>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</si>
  <si>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</si>
  <si>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</si>
  <si>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</si>
  <si>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</si>
  <si>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</si>
  <si>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</si>
  <si>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</si>
  <si>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</si>
  <si>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</si>
  <si>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</si>
  <si>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</si>
  <si>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</si>
  <si>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</si>
  <si>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</si>
  <si>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</si>
  <si>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</si>
  <si>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</si>
  <si>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</si>
  <si>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</si>
  <si>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</si>
  <si>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</si>
  <si>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</si>
  <si>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</si>
  <si>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</si>
  <si>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</si>
  <si>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</si>
  <si>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</si>
  <si>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</si>
  <si>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</si>
  <si>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</si>
  <si>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</si>
  <si>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</si>
  <si>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</si>
  <si>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</si>
  <si>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</si>
  <si>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</si>
  <si>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</si>
  <si>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</si>
  <si>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</si>
  <si>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</si>
  <si>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</si>
  <si>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</si>
  <si>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</si>
  <si>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</si>
  <si>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</si>
  <si>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</si>
  <si>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</si>
  <si>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</si>
  <si>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</si>
  <si>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</si>
  <si>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</si>
  <si>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</si>
  <si>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</si>
  <si>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</si>
  <si>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</si>
  <si>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</si>
  <si>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</si>
  <si>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</si>
  <si>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</si>
  <si>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</si>
  <si>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</si>
  <si>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</si>
  <si>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</si>
  <si>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</si>
  <si>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</si>
  <si>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</si>
  <si>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</si>
  <si>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</si>
  <si>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</si>
  <si>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</si>
  <si>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</si>
  <si>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</si>
  <si>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</si>
  <si>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</si>
  <si>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</si>
  <si>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</si>
  <si>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</si>
  <si>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</si>
  <si>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</si>
  <si>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</si>
  <si>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</si>
  <si>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</si>
  <si>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</si>
  <si>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</si>
  <si>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</si>
  <si>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</si>
  <si>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</si>
  <si>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</si>
  <si>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</si>
  <si>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</si>
  <si>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</si>
  <si>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</si>
  <si>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</si>
  <si>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</si>
  <si>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</si>
  <si>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</si>
  <si>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</si>
  <si>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</si>
  <si>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</si>
  <si>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</si>
  <si>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</si>
  <si>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</si>
  <si>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</si>
  <si>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</si>
  <si>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</si>
  <si>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</si>
  <si>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</si>
  <si>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</si>
  <si>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</si>
  <si>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</si>
  <si>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</si>
  <si>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</si>
  <si>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</si>
  <si>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</si>
  <si>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</si>
  <si>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</si>
  <si>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</si>
  <si>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</si>
  <si>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</si>
  <si>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</si>
  <si>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</si>
  <si>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</si>
  <si>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</si>
  <si>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</si>
  <si>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</si>
  <si>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</si>
  <si>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</si>
  <si>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</si>
  <si>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</si>
  <si>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</si>
  <si>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</si>
  <si>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</si>
  <si>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</si>
  <si>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</si>
  <si>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</si>
  <si>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</si>
  <si>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</si>
  <si>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</si>
  <si>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</si>
  <si>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</si>
  <si>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</si>
  <si>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</si>
  <si>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</si>
  <si>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</si>
  <si>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</si>
  <si>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</si>
  <si>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</si>
  <si>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</si>
  <si>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</si>
  <si>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</si>
  <si>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</si>
  <si>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</si>
  <si>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</si>
  <si>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</si>
  <si>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</si>
  <si>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</si>
  <si>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</si>
  <si>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</si>
  <si>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</si>
  <si>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</si>
  <si>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</si>
  <si>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</si>
  <si>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</si>
  <si>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</si>
  <si>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</si>
  <si>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</si>
  <si>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</si>
  <si>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</si>
  <si>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</si>
  <si>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</si>
  <si>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</si>
  <si>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</si>
  <si>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</si>
  <si>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</si>
  <si>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</si>
  <si>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</si>
  <si>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</si>
  <si>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</si>
  <si>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</si>
  <si>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</si>
  <si>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</si>
  <si>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</si>
  <si>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</si>
  <si>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</si>
  <si>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</si>
  <si>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</si>
  <si>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</si>
  <si>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</si>
  <si>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</si>
  <si>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</si>
  <si>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</si>
  <si>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</si>
  <si>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</si>
  <si>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</si>
  <si>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</si>
  <si>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</si>
  <si>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</si>
  <si>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</si>
  <si>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</si>
  <si>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</si>
  <si>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</si>
  <si>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</si>
  <si>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</si>
  <si>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</si>
  <si>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</si>
  <si>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</si>
  <si>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</si>
  <si>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</si>
  <si>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</si>
  <si>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</si>
  <si>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</si>
  <si>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</si>
  <si>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</si>
  <si>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</si>
  <si>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</si>
  <si>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</si>
  <si>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</si>
  <si>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</si>
  <si>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</si>
  <si>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</si>
  <si>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</si>
  <si>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</si>
  <si>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</si>
  <si>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</si>
  <si>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</si>
  <si>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</si>
  <si>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</si>
  <si>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</si>
  <si>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</si>
  <si>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</si>
  <si>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</si>
  <si>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</si>
  <si>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</si>
  <si>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</si>
  <si>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</si>
  <si>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</si>
  <si>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</si>
  <si>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</si>
  <si>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</si>
  <si>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</si>
  <si>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</si>
  <si>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</si>
  <si>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</si>
  <si>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</si>
  <si>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</si>
  <si>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</si>
  <si>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</si>
  <si>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</si>
  <si>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</si>
  <si>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</si>
  <si>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</si>
  <si>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</si>
  <si>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</si>
  <si>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</si>
  <si>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</si>
  <si>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</si>
  <si>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</si>
  <si>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</si>
  <si>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</si>
  <si>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</si>
  <si>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</si>
  <si>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</si>
  <si>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</si>
  <si>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</si>
  <si>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</si>
  <si>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</si>
  <si>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</si>
  <si>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</si>
  <si>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</si>
  <si>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</si>
  <si>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</si>
  <si>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</si>
  <si>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</si>
  <si>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</si>
  <si>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</si>
  <si>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</si>
  <si>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</si>
  <si>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</si>
  <si>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</si>
  <si>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</si>
  <si>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</si>
  <si>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</si>
  <si>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</si>
  <si>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</si>
  <si>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</si>
  <si>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</si>
  <si>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</si>
  <si>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</si>
  <si>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</si>
  <si>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</si>
  <si>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</si>
  <si>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</si>
  <si>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</si>
  <si>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</si>
  <si>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</si>
  <si>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</si>
  <si>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</si>
  <si>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</si>
  <si>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</si>
  <si>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</si>
  <si>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</si>
  <si>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</si>
  <si>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</si>
  <si>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</si>
  <si>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</si>
  <si>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</si>
  <si>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</si>
  <si>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</si>
  <si>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</si>
  <si>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</si>
  <si>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</si>
  <si>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</si>
  <si>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</si>
  <si>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</si>
  <si>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</si>
  <si>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</si>
  <si>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</si>
  <si>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</si>
  <si>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</si>
  <si>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</si>
  <si>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</si>
  <si>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</si>
  <si>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</si>
  <si>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</si>
  <si>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</si>
  <si>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</si>
  <si>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</si>
  <si>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</si>
  <si>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</si>
  <si>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</si>
  <si>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</si>
  <si>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</si>
  <si>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</si>
  <si>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</si>
  <si>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</si>
  <si>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</si>
  <si>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</si>
  <si>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</si>
  <si>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</si>
  <si>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</si>
  <si>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</si>
  <si>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</si>
  <si>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</si>
  <si>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</si>
  <si>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</si>
  <si>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</si>
  <si>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</si>
  <si>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</si>
  <si>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</si>
  <si>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</si>
  <si>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</si>
  <si>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</si>
  <si>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</si>
  <si>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</si>
  <si>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</si>
  <si>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</si>
  <si>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</si>
  <si>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</si>
  <si>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</si>
  <si>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</si>
  <si>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</si>
  <si>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</si>
  <si>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</si>
  <si>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</si>
  <si>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</si>
  <si>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</si>
  <si>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</si>
  <si>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</si>
  <si>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</si>
  <si>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</si>
  <si>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</si>
  <si>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</si>
  <si>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</si>
  <si>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</si>
  <si>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</si>
  <si>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</si>
  <si>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</si>
  <si>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</si>
  <si>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</si>
  <si>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</si>
  <si>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</si>
  <si>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</si>
  <si>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</si>
  <si>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</si>
  <si>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</si>
  <si>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</si>
  <si>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</si>
  <si>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</si>
  <si>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</si>
  <si>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</si>
  <si>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</si>
  <si>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</si>
  <si>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</si>
  <si>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</si>
  <si>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</si>
  <si>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</si>
  <si>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</si>
  <si>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</si>
  <si>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</si>
  <si>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</si>
  <si>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</si>
  <si>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</si>
  <si>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</si>
  <si>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</si>
  <si>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</si>
  <si>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</si>
  <si>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</si>
  <si>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</si>
  <si>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</si>
  <si>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</si>
  <si>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</si>
  <si>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</si>
  <si>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</si>
  <si>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</si>
  <si>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</si>
  <si>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</si>
  <si>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</si>
  <si>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</si>
  <si>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</si>
  <si>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</si>
  <si>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</si>
  <si>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</si>
  <si>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</si>
  <si>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</si>
  <si>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</si>
  <si>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</si>
  <si>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</si>
  <si>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</si>
  <si>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</si>
  <si>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</si>
  <si>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</si>
  <si>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</si>
  <si>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</si>
  <si>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</si>
  <si>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</si>
  <si>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</si>
  <si>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</si>
  <si>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</si>
  <si>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</si>
  <si>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</si>
  <si>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</si>
  <si>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</si>
  <si>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</si>
  <si>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</si>
  <si>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</si>
  <si>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</si>
  <si>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</si>
  <si>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</si>
  <si>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</si>
  <si>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</si>
  <si>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</si>
  <si>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</si>
  <si>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</si>
  <si>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</si>
  <si>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</si>
  <si>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</si>
  <si>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</si>
  <si>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</si>
  <si>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</si>
  <si>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</si>
  <si>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</si>
  <si>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</si>
  <si>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</si>
  <si>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</si>
  <si>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</si>
  <si>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</si>
  <si>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</si>
  <si>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</si>
  <si>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</si>
  <si>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</si>
  <si>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</si>
  <si>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</si>
  <si>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</si>
  <si>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</si>
  <si>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</si>
  <si>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</si>
  <si>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</si>
  <si>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</si>
  <si>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</si>
  <si>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</si>
  <si>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</si>
  <si>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</si>
  <si>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</si>
  <si>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</si>
  <si>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</si>
  <si>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</si>
  <si>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</si>
  <si>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</si>
  <si>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</si>
  <si>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</si>
  <si>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</si>
  <si>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</si>
  <si>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</si>
  <si>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</si>
  <si>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</si>
  <si>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</si>
  <si>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</si>
  <si>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</si>
  <si>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</si>
  <si>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</si>
  <si>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</si>
  <si>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</si>
  <si>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</si>
  <si>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</si>
  <si>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</si>
  <si>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</si>
  <si>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</si>
  <si>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</si>
  <si>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</si>
  <si>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</si>
  <si>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</si>
  <si>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</si>
  <si>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</si>
  <si>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</si>
  <si>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</si>
  <si>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</si>
  <si>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</si>
  <si>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</si>
  <si>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</si>
  <si>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</si>
  <si>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</si>
  <si>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</si>
  <si>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</si>
  <si>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</si>
  <si>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</si>
  <si>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</si>
  <si>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</si>
  <si>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</si>
  <si>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</si>
  <si>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</si>
  <si>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</si>
  <si>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</si>
  <si>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</si>
  <si>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</si>
  <si>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</si>
  <si>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</si>
  <si>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</si>
  <si>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</si>
  <si>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</si>
  <si>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</si>
  <si>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</si>
  <si>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</si>
  <si>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</si>
  <si>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</si>
  <si>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</si>
  <si>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</si>
  <si>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</si>
  <si>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</si>
  <si>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</si>
  <si>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</si>
  <si>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</si>
  <si>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</si>
  <si>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</si>
  <si>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</si>
  <si>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</si>
  <si>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</si>
  <si>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</si>
  <si>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</si>
  <si>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</si>
  <si>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</si>
  <si>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</si>
  <si>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</si>
  <si>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</si>
  <si>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</si>
  <si>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</si>
  <si>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</si>
  <si>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</si>
  <si>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</si>
  <si>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</si>
  <si>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</si>
  <si>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</si>
  <si>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</si>
  <si>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</si>
  <si>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</si>
  <si>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</si>
  <si>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</si>
  <si>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</si>
  <si>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</si>
  <si>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</si>
  <si>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</si>
  <si>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</si>
  <si>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</si>
  <si>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</si>
  <si>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</si>
  <si>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</si>
  <si>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</si>
  <si>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</si>
  <si>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</si>
  <si>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</si>
  <si>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</si>
  <si>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</si>
  <si>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</si>
  <si>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</si>
  <si>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</si>
  <si>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</si>
  <si>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</si>
  <si>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</si>
  <si>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</si>
  <si>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</si>
  <si>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</si>
  <si>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</si>
  <si>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</si>
  <si>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</si>
  <si>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</si>
  <si>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</si>
  <si>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</si>
  <si>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</si>
  <si>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</si>
  <si>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</si>
  <si>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</si>
  <si>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</si>
  <si>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</si>
  <si>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</si>
  <si>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</si>
  <si>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</si>
  <si>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</si>
  <si>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</si>
  <si>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</si>
  <si>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</si>
  <si>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</si>
  <si>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</si>
  <si>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</si>
  <si>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</si>
  <si>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</si>
  <si>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</si>
  <si>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</si>
  <si>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</si>
  <si>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</si>
  <si>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</si>
  <si>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</si>
  <si>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</si>
  <si>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</si>
  <si>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</si>
  <si>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</si>
  <si>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</si>
  <si>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</si>
  <si>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</si>
  <si>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</si>
  <si>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</si>
  <si>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</si>
  <si>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</si>
  <si>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</si>
  <si>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</si>
  <si>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</si>
  <si>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</si>
  <si>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</si>
  <si>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</si>
  <si>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</si>
  <si>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</si>
  <si>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</si>
  <si>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</si>
  <si>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</si>
  <si>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</si>
  <si>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</si>
  <si>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</si>
  <si>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</si>
  <si>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</si>
  <si>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</si>
  <si>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</si>
  <si>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</si>
  <si>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</si>
  <si>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</si>
  <si>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</si>
  <si>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</si>
  <si>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</si>
  <si>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</si>
  <si>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</si>
  <si>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</si>
  <si>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</si>
  <si>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</si>
  <si>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</si>
  <si>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</si>
  <si>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</si>
  <si>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</si>
  <si>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</si>
  <si>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</si>
  <si>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</si>
  <si>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</si>
  <si>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</si>
  <si>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</si>
  <si>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</si>
  <si>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</si>
  <si>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</si>
  <si>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</si>
  <si>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</si>
  <si>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</si>
  <si>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</si>
  <si>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</si>
  <si>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</si>
  <si>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</si>
  <si>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</si>
  <si>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</si>
  <si>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</si>
  <si>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</si>
  <si>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</si>
  <si>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</si>
  <si>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</si>
  <si>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</si>
  <si>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</si>
  <si>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</si>
  <si>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</si>
  <si>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</si>
  <si>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</si>
  <si>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</si>
  <si>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</si>
  <si>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</si>
  <si>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</si>
  <si>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</si>
  <si>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</si>
  <si>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</si>
  <si>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</si>
  <si>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</si>
  <si>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</si>
  <si>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</si>
  <si>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</si>
  <si>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</si>
  <si>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</si>
  <si>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</si>
  <si>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</si>
  <si>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</si>
  <si>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</si>
  <si>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</si>
  <si>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</si>
  <si>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</si>
  <si>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</si>
  <si>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</si>
  <si>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</si>
  <si>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</si>
  <si>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</si>
  <si>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</si>
  <si>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</si>
  <si>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</si>
  <si>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</si>
  <si>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</si>
  <si>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</si>
  <si>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</si>
  <si>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</si>
  <si>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</si>
  <si>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</si>
  <si>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</si>
  <si>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</si>
  <si>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</si>
  <si>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</si>
  <si>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</si>
  <si>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</si>
  <si>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</si>
  <si>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</si>
  <si>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</si>
  <si>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</si>
  <si>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</si>
  <si>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</si>
  <si>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</si>
  <si>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</si>
  <si>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</si>
  <si>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</si>
  <si>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</si>
  <si>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</si>
  <si>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</si>
  <si>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</si>
  <si>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</si>
  <si>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</si>
  <si>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</si>
  <si>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</si>
  <si>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</si>
  <si>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</si>
  <si>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</si>
  <si>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</si>
  <si>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</si>
  <si>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</si>
  <si>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</si>
  <si>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</si>
  <si>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</si>
  <si>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</si>
  <si>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</si>
  <si>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</si>
  <si>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</si>
  <si>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</si>
  <si>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</si>
  <si>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</si>
  <si>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</si>
  <si>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</si>
  <si>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</si>
  <si>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</si>
  <si>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</si>
  <si>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</si>
  <si>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</si>
  <si>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</si>
  <si>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</si>
  <si>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</si>
  <si>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</si>
  <si>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</si>
  <si>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</si>
  <si>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</si>
  <si>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</si>
  <si>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</si>
  <si>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</si>
  <si>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</si>
  <si>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</si>
  <si>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</si>
  <si>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</si>
  <si>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</si>
  <si>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</si>
  <si>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</si>
  <si>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</si>
  <si>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</si>
  <si>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</si>
  <si>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</si>
  <si>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</si>
  <si>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</si>
  <si>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</si>
  <si>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</si>
  <si>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</si>
  <si>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</si>
  <si>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</si>
  <si>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</si>
  <si>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</si>
  <si>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</si>
  <si>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</si>
  <si>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</si>
  <si>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</si>
  <si>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</si>
  <si>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</si>
  <si>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</si>
  <si>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</si>
  <si>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</si>
  <si>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</si>
  <si>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</si>
  <si>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</si>
  <si>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</si>
  <si>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</si>
  <si>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</si>
  <si>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</si>
  <si>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</si>
  <si>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</si>
  <si>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</si>
  <si>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</si>
  <si>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</si>
  <si>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</si>
  <si>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</si>
  <si>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</si>
  <si>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</si>
  <si>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</si>
  <si>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</si>
  <si>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</si>
  <si>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</si>
  <si>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</si>
  <si>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</si>
  <si>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</si>
  <si>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</si>
  <si>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</si>
  <si>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</si>
  <si>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</si>
  <si>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</si>
  <si>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</si>
  <si>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</si>
  <si>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</si>
  <si>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</si>
  <si>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</si>
  <si>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</si>
  <si>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</si>
  <si>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</si>
  <si>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</si>
  <si>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</si>
  <si>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</si>
  <si>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</si>
  <si>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</si>
  <si>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</si>
  <si>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</si>
  <si>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</si>
  <si>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</si>
  <si>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</si>
  <si>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</si>
  <si>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</si>
  <si>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</si>
  <si>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</si>
  <si>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</si>
  <si>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</si>
  <si>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</si>
  <si>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</si>
  <si>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</si>
  <si>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</si>
  <si>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</si>
  <si>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</si>
  <si>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</si>
  <si>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</si>
  <si>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</si>
  <si>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</si>
  <si>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</si>
  <si>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</si>
  <si>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</si>
  <si>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</si>
  <si>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</si>
  <si>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</si>
  <si>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</si>
  <si>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</si>
  <si>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</si>
  <si>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</si>
  <si>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</si>
  <si>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</si>
  <si>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</si>
  <si>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</si>
  <si>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</si>
  <si>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</si>
  <si>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</si>
  <si>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</si>
  <si>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</si>
  <si>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</si>
  <si>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</si>
  <si>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</si>
  <si>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</si>
  <si>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</si>
  <si>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</si>
  <si>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</si>
  <si>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</si>
  <si>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</si>
  <si>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</si>
  <si>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</si>
  <si>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</si>
  <si>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</si>
  <si>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</si>
  <si>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</si>
  <si>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</si>
  <si>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</si>
  <si>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</si>
  <si>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</si>
  <si>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</si>
  <si>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</si>
  <si>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</si>
  <si>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</si>
  <si>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</si>
  <si>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</si>
  <si>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</si>
  <si>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</si>
  <si>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</si>
  <si>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</si>
  <si>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</si>
  <si>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</si>
  <si>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</si>
  <si>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</si>
  <si>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</si>
  <si>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</si>
  <si>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</si>
  <si>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</si>
  <si>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</si>
  <si>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</si>
  <si>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</si>
  <si>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</si>
  <si>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</si>
  <si>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</si>
  <si>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</si>
  <si>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</si>
  <si>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</si>
  <si>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</si>
  <si>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</si>
  <si>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</si>
  <si>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</si>
  <si>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</si>
  <si>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</si>
  <si>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</si>
  <si>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</si>
  <si>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</si>
  <si>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</si>
  <si>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</si>
  <si>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</si>
  <si>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</si>
  <si>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</si>
  <si>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</si>
  <si>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</si>
  <si>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</si>
  <si>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</si>
  <si>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</si>
  <si>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</si>
  <si>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</si>
  <si>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</si>
  <si>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</si>
  <si>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</si>
  <si>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</si>
  <si>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</si>
  <si>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</si>
  <si>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</si>
  <si>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</si>
  <si>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</si>
  <si>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</si>
  <si>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</si>
  <si>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</si>
  <si>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</si>
  <si>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</si>
  <si>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</si>
  <si>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</si>
  <si>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</si>
  <si>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</si>
  <si>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</si>
  <si>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</si>
  <si>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</si>
  <si>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</si>
  <si>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</si>
  <si>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</si>
  <si>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</si>
  <si>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</si>
  <si>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</si>
  <si>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</si>
  <si>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</si>
  <si>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</si>
  <si>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</si>
  <si>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</si>
  <si>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</si>
  <si>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</si>
  <si>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</si>
  <si>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</si>
  <si>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</si>
  <si>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</si>
  <si>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</si>
  <si>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</si>
  <si>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</si>
  <si>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</si>
  <si>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</si>
  <si>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</si>
  <si>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</si>
  <si>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</si>
  <si>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</si>
  <si>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</si>
  <si>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</si>
  <si>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</si>
  <si>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</si>
  <si>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</si>
  <si>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</si>
  <si>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</si>
  <si>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</si>
  <si>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</si>
  <si>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</si>
  <si>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</si>
  <si>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</si>
  <si>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</si>
  <si>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</si>
  <si>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</si>
  <si>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</si>
  <si>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</si>
  <si>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</si>
  <si>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</si>
  <si>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</si>
  <si>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</si>
  <si>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</si>
  <si>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</si>
  <si>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</si>
  <si>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</si>
  <si>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</si>
  <si>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</si>
  <si>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</si>
  <si>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</si>
  <si>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</si>
  <si>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</si>
  <si>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</si>
  <si>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</si>
  <si>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</si>
  <si>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</si>
  <si>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</si>
  <si>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</si>
  <si>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</si>
  <si>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</si>
  <si>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</si>
  <si>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</si>
  <si>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</si>
  <si>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</si>
  <si>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</si>
  <si>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</si>
  <si>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</si>
  <si>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</si>
  <si>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</si>
  <si>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</si>
  <si>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</si>
  <si>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</si>
  <si>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</si>
  <si>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</si>
  <si>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</si>
  <si>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</si>
  <si>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</si>
  <si>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</si>
  <si>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</si>
  <si>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</si>
  <si>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</si>
  <si>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</si>
  <si>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</si>
  <si>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</si>
  <si>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</si>
  <si>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</si>
  <si>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</si>
  <si>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</si>
  <si>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</si>
  <si>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</si>
  <si>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</si>
  <si>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</si>
  <si>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</si>
  <si>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</si>
  <si>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</si>
  <si>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</si>
  <si>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</si>
  <si>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</si>
  <si>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</si>
  <si>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</si>
  <si>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</si>
  <si>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</si>
  <si>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</si>
  <si>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</si>
  <si>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</si>
  <si>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</si>
  <si>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</si>
  <si>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</si>
  <si>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</si>
  <si>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</si>
  <si>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</si>
  <si>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</si>
  <si>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</si>
  <si>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</si>
  <si>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</si>
  <si>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</si>
  <si>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</si>
  <si>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</si>
  <si>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</si>
  <si>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</si>
  <si>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</si>
  <si>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</si>
  <si>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</si>
  <si>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</si>
  <si>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</si>
  <si>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</si>
  <si>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</si>
  <si>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</si>
  <si>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</si>
  <si>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</si>
  <si>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</si>
  <si>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</si>
  <si>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</si>
  <si>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</si>
  <si>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</si>
  <si>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</si>
  <si>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</si>
  <si>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</si>
  <si>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</si>
  <si>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</si>
  <si>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</si>
  <si>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</si>
  <si>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</si>
  <si>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</si>
  <si>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</si>
  <si>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</si>
  <si>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</si>
  <si>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</si>
  <si>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</si>
  <si>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</si>
  <si>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</si>
  <si>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</si>
  <si>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</si>
  <si>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</si>
  <si>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</si>
  <si>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</si>
  <si>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</si>
  <si>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</si>
  <si>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</si>
  <si>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</si>
  <si>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</si>
  <si>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</si>
  <si>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</si>
  <si>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</si>
  <si>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</si>
  <si>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</si>
  <si>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</si>
  <si>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</si>
  <si>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</si>
  <si>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</si>
  <si>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</si>
  <si>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</si>
  <si>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</si>
  <si>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</si>
  <si>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</si>
  <si>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</si>
  <si>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</si>
  <si>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</si>
  <si>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</si>
  <si>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</si>
  <si>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</si>
  <si>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</si>
  <si>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</si>
  <si>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</si>
  <si>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</si>
  <si>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</si>
  <si>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</si>
  <si>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</si>
  <si>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</si>
  <si>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</si>
  <si>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</si>
  <si>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</si>
  <si>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</si>
  <si>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</si>
  <si>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</si>
  <si>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</si>
  <si>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</si>
  <si>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</si>
  <si>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</si>
  <si>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</si>
  <si>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</si>
  <si>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</si>
  <si>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</si>
  <si>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</si>
  <si>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</si>
  <si>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</si>
  <si>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</si>
  <si>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</si>
  <si>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</si>
  <si>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</si>
  <si>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</si>
  <si>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</si>
  <si>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</si>
  <si>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</si>
  <si>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</si>
  <si>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</si>
  <si>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</si>
  <si>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</si>
  <si>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</si>
  <si>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</si>
  <si>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</si>
  <si>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</si>
  <si>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</si>
  <si>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</si>
  <si>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</si>
  <si>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</si>
  <si>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</si>
  <si>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</si>
  <si>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</si>
  <si>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</si>
  <si>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</si>
  <si>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</si>
  <si>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</si>
  <si>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</si>
  <si>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</si>
  <si>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</si>
  <si>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</si>
  <si>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</si>
  <si>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</si>
  <si>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</si>
  <si>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</si>
  <si>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</si>
  <si>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</si>
  <si>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</si>
  <si>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</si>
  <si>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</si>
  <si>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</si>
  <si>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</si>
  <si>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</si>
  <si>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</si>
  <si>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</si>
  <si>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</si>
  <si>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</si>
  <si>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</si>
  <si>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</si>
  <si>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</si>
  <si>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</si>
  <si>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</si>
  <si>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</si>
  <si>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</si>
  <si>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</si>
  <si>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</si>
  <si>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</si>
  <si>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</si>
  <si>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</si>
  <si>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</si>
  <si>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</si>
  <si>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</si>
  <si>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</si>
  <si>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</si>
  <si>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</si>
  <si>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</si>
  <si>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</si>
  <si>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</si>
  <si>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</si>
  <si>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</si>
  <si>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</si>
  <si>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</si>
  <si>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</si>
  <si>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</si>
  <si>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</si>
  <si>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</si>
  <si>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</si>
  <si>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</si>
  <si>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</si>
  <si>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</si>
  <si>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</si>
  <si>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</si>
  <si>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</si>
  <si>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</si>
  <si>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</si>
  <si>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</si>
  <si>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</si>
  <si>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</si>
  <si>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</si>
  <si>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</si>
  <si>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</si>
  <si>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</si>
  <si>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</si>
  <si>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</si>
  <si>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</si>
  <si>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</si>
  <si>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</si>
  <si>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</si>
  <si>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</si>
  <si>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</si>
  <si>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</si>
  <si>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</si>
  <si>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</si>
  <si>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</si>
  <si>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</si>
  <si>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</si>
  <si>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</si>
  <si>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</si>
  <si>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</si>
  <si>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</si>
  <si>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</si>
  <si>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</si>
  <si>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</si>
  <si>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</si>
  <si>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</si>
  <si>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</si>
  <si>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</si>
  <si>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</si>
  <si>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</si>
  <si>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</si>
  <si>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</si>
  <si>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</si>
  <si>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</si>
  <si>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</si>
  <si>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</si>
  <si>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</si>
  <si>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</si>
  <si>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</si>
  <si>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</si>
  <si>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</si>
  <si>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</si>
  <si>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</si>
  <si>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</si>
  <si>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</si>
  <si>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</si>
  <si>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</si>
  <si>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</si>
  <si>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</si>
  <si>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</si>
  <si>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</si>
  <si>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</si>
  <si>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</si>
  <si>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</si>
  <si>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</si>
  <si>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</si>
  <si>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</si>
  <si>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</si>
  <si>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</si>
  <si>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</si>
  <si>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</si>
  <si>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</si>
  <si>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</si>
  <si>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</si>
  <si>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</si>
  <si>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</si>
  <si>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</si>
  <si>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</si>
  <si>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</si>
  <si>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</si>
  <si>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</si>
  <si>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</si>
  <si>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</si>
  <si>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</si>
  <si>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</si>
  <si>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</si>
  <si>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</si>
  <si>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</si>
  <si>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</si>
  <si>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</si>
  <si>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</si>
  <si>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</si>
  <si>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</si>
  <si>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</si>
  <si>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</si>
  <si>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</si>
  <si>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</si>
  <si>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</si>
  <si>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</si>
  <si>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</si>
  <si>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</si>
  <si>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</si>
  <si>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</si>
  <si>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</si>
  <si>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</si>
  <si>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</si>
  <si>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</si>
  <si>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</si>
  <si>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</si>
  <si>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</si>
  <si>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</si>
  <si>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</si>
  <si>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</si>
  <si>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</si>
  <si>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</si>
  <si>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</si>
  <si>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</si>
  <si>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</si>
  <si>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</si>
  <si>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</si>
  <si>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</si>
  <si>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</si>
  <si>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</si>
  <si>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</si>
  <si>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</si>
  <si>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</si>
  <si>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</si>
  <si>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</si>
  <si>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</si>
  <si>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</si>
  <si>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</si>
  <si>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</si>
  <si>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</si>
  <si>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</si>
  <si>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</si>
  <si>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</si>
  <si>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</si>
  <si>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</si>
  <si>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</si>
  <si>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</si>
  <si>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</si>
  <si>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</si>
  <si>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</si>
  <si>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</si>
  <si>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</si>
  <si>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</si>
  <si>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</si>
  <si>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</si>
  <si>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</si>
  <si>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</si>
  <si>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</si>
  <si>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</si>
  <si>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</si>
  <si>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</si>
  <si>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</si>
  <si>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</si>
  <si>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</si>
  <si>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</si>
  <si>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</si>
  <si>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</si>
  <si>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</si>
  <si>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</si>
  <si>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</si>
  <si>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</si>
  <si>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</si>
  <si>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</si>
  <si>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</si>
  <si>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</si>
  <si>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</si>
  <si>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</si>
  <si>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</si>
  <si>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</si>
  <si>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</si>
  <si>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</si>
  <si>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</si>
  <si>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</si>
  <si>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</si>
  <si>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</si>
  <si>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</si>
  <si>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</si>
  <si>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</si>
  <si>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</si>
  <si>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</si>
  <si>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</si>
  <si>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</si>
  <si>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</si>
  <si>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</si>
  <si>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</si>
  <si>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</si>
  <si>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</si>
  <si>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</si>
  <si>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</si>
  <si>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</si>
  <si>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</si>
  <si>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</si>
  <si>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</si>
  <si>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</si>
  <si>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</si>
  <si>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</si>
  <si>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</si>
  <si>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</si>
  <si>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</si>
  <si>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</si>
  <si>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</si>
  <si>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</si>
  <si>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</si>
  <si>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</si>
  <si>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</si>
  <si>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</si>
  <si>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</si>
  <si>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</si>
  <si>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</si>
  <si>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</si>
  <si>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</si>
  <si>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</si>
  <si>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</si>
  <si>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</si>
  <si>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</si>
  <si>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</si>
  <si>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</si>
  <si>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</si>
  <si>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</si>
  <si>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</si>
  <si>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</si>
  <si>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</si>
  <si>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</si>
  <si>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</si>
  <si>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</si>
  <si>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</si>
  <si>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</si>
  <si>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</si>
  <si>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</si>
  <si>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</si>
  <si>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</si>
  <si>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</si>
  <si>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</si>
  <si>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</si>
  <si>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</si>
  <si>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</si>
  <si>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</si>
  <si>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</si>
  <si>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</si>
  <si>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</si>
  <si>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</si>
  <si>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</si>
  <si>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</si>
  <si>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</si>
  <si>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</si>
  <si>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</si>
  <si>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</si>
  <si>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</si>
  <si>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</si>
  <si>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</si>
  <si>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</si>
  <si>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</si>
  <si>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</si>
  <si>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</si>
  <si>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</si>
  <si>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</si>
  <si>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</si>
  <si>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</si>
  <si>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</si>
  <si>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</si>
  <si>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</si>
  <si>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</si>
  <si>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</si>
  <si>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</si>
  <si>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</si>
  <si>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</si>
  <si>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</si>
  <si>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</si>
  <si>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</si>
  <si>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</si>
  <si>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</si>
  <si>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</si>
  <si>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</si>
  <si>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</si>
  <si>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</si>
  <si>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</si>
  <si>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</si>
  <si>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</si>
  <si>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</si>
  <si>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</si>
  <si>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</si>
  <si>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</si>
  <si>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</si>
  <si>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</si>
  <si>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</si>
  <si>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</si>
  <si>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</si>
  <si>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</si>
  <si>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</si>
  <si>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</si>
  <si>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</si>
  <si>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</si>
  <si>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</si>
  <si>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</si>
  <si>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</si>
  <si>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</si>
  <si>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</si>
  <si>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</si>
  <si>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</si>
  <si>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</si>
  <si>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</si>
  <si>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</si>
  <si>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</si>
  <si>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</si>
  <si>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</si>
  <si>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</si>
  <si>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</si>
  <si>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</si>
  <si>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</si>
  <si>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</si>
  <si>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</si>
  <si>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</si>
  <si>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</si>
  <si>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</si>
  <si>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</si>
  <si>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</si>
  <si>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</si>
  <si>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</si>
  <si>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</si>
  <si>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</si>
  <si>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</si>
  <si>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</si>
  <si>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</si>
  <si>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</si>
  <si>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</si>
  <si>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</si>
  <si>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</si>
  <si>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</si>
  <si>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</si>
  <si>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</si>
  <si>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</si>
  <si>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</si>
  <si>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</si>
  <si>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</si>
  <si>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</si>
  <si>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</si>
  <si>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</si>
  <si>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</si>
  <si>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</si>
  <si>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</si>
  <si>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</si>
  <si>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</si>
  <si>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</si>
  <si>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</si>
  <si>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</si>
  <si>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</si>
  <si>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</si>
  <si>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</si>
  <si>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</si>
  <si>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</si>
  <si>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</si>
  <si>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</si>
  <si>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</si>
  <si>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</si>
  <si>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</si>
  <si>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</si>
  <si>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</si>
  <si>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</si>
  <si>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</si>
  <si>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</si>
  <si>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</si>
  <si>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</si>
  <si>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</si>
  <si>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</si>
  <si>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</si>
  <si>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</si>
  <si>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</si>
  <si>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</si>
  <si>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</si>
  <si>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</si>
  <si>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</si>
  <si>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</si>
  <si>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</si>
  <si>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</si>
  <si>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</si>
  <si>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</si>
  <si>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</si>
  <si>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</si>
  <si>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</si>
  <si>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</si>
  <si>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</si>
  <si>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</si>
  <si>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</si>
  <si>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</si>
  <si>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</si>
  <si>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</si>
  <si>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</si>
  <si>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</si>
  <si>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</si>
  <si>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</si>
  <si>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</si>
  <si>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</si>
  <si>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</si>
  <si>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</si>
  <si>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</si>
  <si>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</si>
  <si>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</si>
  <si>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</si>
  <si>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</si>
  <si>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</si>
  <si>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</si>
  <si>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</si>
  <si>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</si>
  <si>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</si>
  <si>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</si>
  <si>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</si>
  <si>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</si>
  <si>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</si>
  <si>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</si>
  <si>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</si>
  <si>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</si>
  <si>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</si>
  <si>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</si>
  <si>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</si>
  <si>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</si>
  <si>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</si>
  <si>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</si>
  <si>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</si>
  <si>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</si>
  <si>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</si>
  <si>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</si>
  <si>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</si>
  <si>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</si>
  <si>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</si>
  <si>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</si>
  <si>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</si>
  <si>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</si>
  <si>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</si>
  <si>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</si>
  <si>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</si>
  <si>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</si>
  <si>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</si>
  <si>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</si>
  <si>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</si>
  <si>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</si>
  <si>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</si>
  <si>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</si>
  <si>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</si>
  <si>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</si>
  <si>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</si>
  <si>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</si>
  <si>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</si>
  <si>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</si>
  <si>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</si>
  <si>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</si>
  <si>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</si>
  <si>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</si>
  <si>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</si>
  <si>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</si>
  <si>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</si>
  <si>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</si>
  <si>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</si>
  <si>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</si>
  <si>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</si>
  <si>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</si>
  <si>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</si>
  <si>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</si>
  <si>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</si>
  <si>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</si>
  <si>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</si>
  <si>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</si>
  <si>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</si>
  <si>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</si>
  <si>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</si>
  <si>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</si>
  <si>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</si>
  <si>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</si>
  <si>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</si>
  <si>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</si>
  <si>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</si>
  <si>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</si>
  <si>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</si>
  <si>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</si>
  <si>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</si>
  <si>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</si>
  <si>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</si>
  <si>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</si>
  <si>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</si>
  <si>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</si>
  <si>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</si>
  <si>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</si>
  <si>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</si>
  <si>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</si>
  <si>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</si>
  <si>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</si>
  <si>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</si>
  <si>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</si>
  <si>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</si>
  <si>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</si>
  <si>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</si>
  <si>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</si>
  <si>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</si>
  <si>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</si>
  <si>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</si>
  <si>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</si>
  <si>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</si>
  <si>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</si>
  <si>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</si>
  <si>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</si>
  <si>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</si>
  <si>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</si>
  <si>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</si>
  <si>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</si>
  <si>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</si>
  <si>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</si>
  <si>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</si>
  <si>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</si>
  <si>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</si>
  <si>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</si>
  <si>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</si>
  <si>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</si>
  <si>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</si>
  <si>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</si>
  <si>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</si>
  <si>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</si>
  <si>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</si>
  <si>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</si>
  <si>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</si>
  <si>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</si>
  <si>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</si>
  <si>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</si>
  <si>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</si>
  <si>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</si>
  <si>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</si>
  <si>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</si>
  <si>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</si>
  <si>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</si>
  <si>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</si>
  <si>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</si>
  <si>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</si>
  <si>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</si>
  <si>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</si>
  <si>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</si>
  <si>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</si>
  <si>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</si>
  <si>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</si>
  <si>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</si>
  <si>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</si>
  <si>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</si>
  <si>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</si>
  <si>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</si>
  <si>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</si>
  <si>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</si>
  <si>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</si>
  <si>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</si>
  <si>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</si>
  <si>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</si>
  <si>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</si>
  <si>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</si>
  <si>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</si>
  <si>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</si>
  <si>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</si>
  <si>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</si>
  <si>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</si>
  <si>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</si>
  <si>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</si>
  <si>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</si>
  <si>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</si>
  <si>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</si>
  <si>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</si>
  <si>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</si>
  <si>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</si>
  <si>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</si>
  <si>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</si>
  <si>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</si>
  <si>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</si>
  <si>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</si>
  <si>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</si>
  <si>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</si>
  <si>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</si>
  <si>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</si>
  <si>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</si>
  <si>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</si>
  <si>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</si>
  <si>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</si>
  <si>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</si>
  <si>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</si>
  <si>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</si>
  <si>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</si>
  <si>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</si>
  <si>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</si>
  <si>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</si>
  <si>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</si>
  <si>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</si>
  <si>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</si>
  <si>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</si>
  <si>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</si>
  <si>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</si>
  <si>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</si>
  <si>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</si>
  <si>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</si>
  <si>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</si>
  <si>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</si>
  <si>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</si>
  <si>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</si>
  <si>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</si>
  <si>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</si>
  <si>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</si>
  <si>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</si>
  <si>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</si>
  <si>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</si>
  <si>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</si>
  <si>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</si>
  <si>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</si>
  <si>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</si>
  <si>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</si>
  <si>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</si>
  <si>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</si>
  <si>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</si>
  <si>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</si>
  <si>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</si>
  <si>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</si>
  <si>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</si>
  <si>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</si>
  <si>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</si>
  <si>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</si>
  <si>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</si>
  <si>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</si>
  <si>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</si>
  <si>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</si>
  <si>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</si>
  <si>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</si>
  <si>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</si>
  <si>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</si>
  <si>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</si>
  <si>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</si>
  <si>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</si>
  <si>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</si>
  <si>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</si>
  <si>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</si>
  <si>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</si>
  <si>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</si>
  <si>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</si>
  <si>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</si>
  <si>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</si>
  <si>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</si>
  <si>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</si>
  <si>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</si>
  <si>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</si>
  <si>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</si>
  <si>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</si>
  <si>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</si>
  <si>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</si>
  <si>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</si>
  <si>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</si>
  <si>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</si>
  <si>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</si>
  <si>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</si>
  <si>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</si>
  <si>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</si>
  <si>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</si>
  <si>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</si>
  <si>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</si>
  <si>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</si>
  <si>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</si>
  <si>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</si>
  <si>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</si>
  <si>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</si>
  <si>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</si>
  <si>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</si>
  <si>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</si>
  <si>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</si>
  <si>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</si>
  <si>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</si>
  <si>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</si>
  <si>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</si>
  <si>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</si>
  <si>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</si>
  <si>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</si>
  <si>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</si>
  <si>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</si>
  <si>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</si>
  <si>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</si>
  <si>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</si>
  <si>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</si>
  <si>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</si>
  <si>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</si>
  <si>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</si>
  <si>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</si>
  <si>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</si>
  <si>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</si>
  <si>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</si>
  <si>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</si>
  <si>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</si>
  <si>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</si>
  <si>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</si>
  <si>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</si>
  <si>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</si>
  <si>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</si>
  <si>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</si>
  <si>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</si>
  <si>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</si>
  <si>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</si>
  <si>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</si>
  <si>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</si>
  <si>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</si>
  <si>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</si>
  <si>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</si>
  <si>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</si>
  <si>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</si>
  <si>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</si>
  <si>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</si>
  <si>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</si>
  <si>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</si>
  <si>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</si>
  <si>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</si>
  <si>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</si>
  <si>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</si>
  <si>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</si>
  <si>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</si>
  <si>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</si>
  <si>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</si>
  <si>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</si>
  <si>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</si>
  <si>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</si>
  <si>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</si>
  <si>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</si>
  <si>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</si>
  <si>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</si>
  <si>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</si>
  <si>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</si>
  <si>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</si>
  <si>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</si>
  <si>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</si>
  <si>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</si>
  <si>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</si>
  <si>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</si>
  <si>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</si>
  <si>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</si>
  <si>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</si>
  <si>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</si>
  <si>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</si>
  <si>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</si>
  <si>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</si>
  <si>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</si>
  <si>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</si>
  <si>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</si>
  <si>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</si>
  <si>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</si>
  <si>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</si>
  <si>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</si>
  <si>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</si>
  <si>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</si>
  <si>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</si>
  <si>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</si>
  <si>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</si>
  <si>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</si>
  <si>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</si>
  <si>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</si>
  <si>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</si>
  <si>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</si>
  <si>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</si>
  <si>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</si>
  <si>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</si>
  <si>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</si>
  <si>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</si>
  <si>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</si>
  <si>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</si>
  <si>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</si>
  <si>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</si>
  <si>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</si>
  <si>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</si>
  <si>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</si>
  <si>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</si>
  <si>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</si>
  <si>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</si>
  <si>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</si>
  <si>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</si>
  <si>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</si>
  <si>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</si>
  <si>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</si>
  <si>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</si>
  <si>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</si>
  <si>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</si>
  <si>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</si>
  <si>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</si>
  <si>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</si>
  <si>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</si>
  <si>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</si>
  <si>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</si>
  <si>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</si>
  <si>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</si>
  <si>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</si>
  <si>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</si>
  <si>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</si>
  <si>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</si>
  <si>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</si>
  <si>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</si>
  <si>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</si>
  <si>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</si>
  <si>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</si>
  <si>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</si>
  <si>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</si>
  <si>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</si>
  <si>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</si>
  <si>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</si>
  <si>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</si>
  <si>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</si>
  <si>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</si>
  <si>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</si>
  <si>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</si>
  <si>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</si>
  <si>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</si>
  <si>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</si>
  <si>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</si>
  <si>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</si>
  <si>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</si>
  <si>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</si>
  <si>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</si>
  <si>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</si>
  <si>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</si>
  <si>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</si>
  <si>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</si>
  <si>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</si>
  <si>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</si>
  <si>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</si>
  <si>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</si>
  <si>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</si>
  <si>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</si>
  <si>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</si>
  <si>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</si>
  <si>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</si>
  <si>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</si>
  <si>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</si>
  <si>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</si>
  <si>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</si>
  <si>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</si>
  <si>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</si>
  <si>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</si>
  <si>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</si>
  <si>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</si>
  <si>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</si>
  <si>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</si>
  <si>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</si>
  <si>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</si>
  <si>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</si>
  <si>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</si>
  <si>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</si>
  <si>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</si>
  <si>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</si>
  <si>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</si>
  <si>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</si>
  <si>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</si>
  <si>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</si>
  <si>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</si>
  <si>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</si>
  <si>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</si>
  <si>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</si>
  <si>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</si>
  <si>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</si>
  <si>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</si>
  <si>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</si>
  <si>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</si>
  <si>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</si>
  <si>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</si>
  <si>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</si>
  <si>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</si>
  <si>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</si>
  <si>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</si>
  <si>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</si>
  <si>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</si>
  <si>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</si>
  <si>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</si>
  <si>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</si>
  <si>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</si>
  <si>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</si>
  <si>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</si>
  <si>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</si>
  <si>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</si>
  <si>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</si>
  <si>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</si>
  <si>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</si>
  <si>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</si>
  <si>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</si>
  <si>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</si>
  <si>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</si>
  <si>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</si>
  <si>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</si>
  <si>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</si>
  <si>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</si>
  <si>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</si>
  <si>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</si>
  <si>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</si>
  <si>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</si>
  <si>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</si>
  <si>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</si>
  <si>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</si>
  <si>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</si>
  <si>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</si>
  <si>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</si>
  <si>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</si>
  <si>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</si>
  <si>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</si>
  <si>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</si>
  <si>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</si>
  <si>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</si>
  <si>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</si>
  <si>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</si>
  <si>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</si>
  <si>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</si>
  <si>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</si>
  <si>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</si>
  <si>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</si>
  <si>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</si>
  <si>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</si>
  <si>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</si>
  <si>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</si>
  <si>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</si>
  <si>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</si>
  <si>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</si>
  <si>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</si>
  <si>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</si>
  <si>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</si>
  <si>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</si>
  <si>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</si>
  <si>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</si>
  <si>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</si>
  <si>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</si>
  <si>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</si>
  <si>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</si>
  <si>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</si>
  <si>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</si>
  <si>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</si>
  <si>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</si>
  <si>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</si>
  <si>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</si>
  <si>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</si>
  <si>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</si>
  <si>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</si>
  <si>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</si>
  <si>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</si>
  <si>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</si>
  <si>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</si>
  <si>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</si>
  <si>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</si>
  <si>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</si>
  <si>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</si>
  <si>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</si>
  <si>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</si>
  <si>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</si>
  <si>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</si>
  <si>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</si>
  <si>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</si>
  <si>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</si>
  <si>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</si>
  <si>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</si>
  <si>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</si>
  <si>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</si>
  <si>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</si>
  <si>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</si>
  <si>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</si>
  <si>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</si>
  <si>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</si>
  <si>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</si>
  <si>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</si>
  <si>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</si>
  <si>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</si>
  <si>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</si>
  <si>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</si>
  <si>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</si>
  <si>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</si>
  <si>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</si>
  <si>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</si>
  <si>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</si>
  <si>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</si>
  <si>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</si>
  <si>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</si>
  <si>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</si>
  <si>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</si>
  <si>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</si>
  <si>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</si>
  <si>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</si>
  <si>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</si>
  <si>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</si>
  <si>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</si>
  <si>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</si>
  <si>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</si>
  <si>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</si>
  <si>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</si>
  <si>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</si>
  <si>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</si>
  <si>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</si>
  <si>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</si>
  <si>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</si>
  <si>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</si>
  <si>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</si>
  <si>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</si>
  <si>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</si>
  <si>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</si>
  <si>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</si>
  <si>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</si>
  <si>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</si>
  <si>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</si>
  <si>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</si>
  <si>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</si>
  <si>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</si>
  <si>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</si>
  <si>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</si>
  <si>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</si>
  <si>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</si>
  <si>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</si>
  <si>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</si>
  <si>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</si>
  <si>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</si>
  <si>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</si>
  <si>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</si>
  <si>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</si>
  <si>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</si>
  <si>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</si>
  <si>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</si>
  <si>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</si>
  <si>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</si>
  <si>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</si>
  <si>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</si>
  <si>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</si>
  <si>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</si>
  <si>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</si>
  <si>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</si>
  <si>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</si>
  <si>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</si>
  <si>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</si>
  <si>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</si>
  <si>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</si>
  <si>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</si>
  <si>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</si>
  <si>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</si>
  <si>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</si>
  <si>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</si>
  <si>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</si>
  <si>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</si>
  <si>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</si>
  <si>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</si>
  <si>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</si>
  <si>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</si>
  <si>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</si>
  <si>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</si>
  <si>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</si>
  <si>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</si>
  <si>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</si>
  <si>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</si>
  <si>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</si>
  <si>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</si>
  <si>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</si>
  <si>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</si>
  <si>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</si>
  <si>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</si>
  <si>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</si>
  <si>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</si>
  <si>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</si>
  <si>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</si>
  <si>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</si>
  <si>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</si>
  <si>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</si>
  <si>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</si>
  <si>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</si>
  <si>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</si>
  <si>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</si>
  <si>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</si>
  <si>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</si>
  <si>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</si>
  <si>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</si>
  <si>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</si>
  <si>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</si>
  <si>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</si>
  <si>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</si>
  <si>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</si>
  <si>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</si>
  <si>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</si>
  <si>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</si>
  <si>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</si>
  <si>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</si>
  <si>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</si>
  <si>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</si>
  <si>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</si>
  <si>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</si>
  <si>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</si>
  <si>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</si>
  <si>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</si>
  <si>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</si>
  <si>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</si>
  <si>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</si>
  <si>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</si>
  <si>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</si>
  <si>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</si>
  <si>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</si>
  <si>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</si>
  <si>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</si>
  <si>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</si>
  <si>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</si>
  <si>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</si>
  <si>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</si>
  <si>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</si>
  <si>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</si>
  <si>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</si>
  <si>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</si>
  <si>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</si>
  <si>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</si>
  <si>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</si>
  <si>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</si>
  <si>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</si>
  <si>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</si>
  <si>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</si>
  <si>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</si>
  <si>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</si>
  <si>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</si>
  <si>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</si>
  <si>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</si>
  <si>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</si>
  <si>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</si>
  <si>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</si>
  <si>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</si>
  <si>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</si>
  <si>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</si>
  <si>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</si>
  <si>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</si>
  <si>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</si>
  <si>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</si>
  <si>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</si>
  <si>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</si>
  <si>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</si>
  <si>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</si>
  <si>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</si>
  <si>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</si>
  <si>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</si>
  <si>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</si>
  <si>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</si>
  <si>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</si>
  <si>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</si>
  <si>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</si>
  <si>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</si>
  <si>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</si>
  <si>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</si>
  <si>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</si>
  <si>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</si>
  <si>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</si>
  <si>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</si>
  <si>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</si>
  <si>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</si>
  <si>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</si>
  <si>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</si>
  <si>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</si>
  <si>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</si>
  <si>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</si>
  <si>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</si>
  <si>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</si>
  <si>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</si>
  <si>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</si>
  <si>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</si>
  <si>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</si>
  <si>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</si>
  <si>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</si>
  <si>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</si>
  <si>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</si>
  <si>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</si>
  <si>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</si>
  <si>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</si>
  <si>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</si>
  <si>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</si>
  <si>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</si>
  <si>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</si>
  <si>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</si>
  <si>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</si>
  <si>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</si>
  <si>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</si>
  <si>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</si>
  <si>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</si>
  <si>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</si>
  <si>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</si>
  <si>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</si>
  <si>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</si>
  <si>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</si>
  <si>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</si>
  <si>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</si>
  <si>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</si>
  <si>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</si>
  <si>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</si>
  <si>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</si>
  <si>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</si>
  <si>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</si>
  <si>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</si>
  <si>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</si>
  <si>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</si>
  <si>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</si>
  <si>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</si>
  <si>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</si>
  <si>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</si>
  <si>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</si>
  <si>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</si>
  <si>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</si>
  <si>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</si>
  <si>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</si>
  <si>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</si>
  <si>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</si>
  <si>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</si>
  <si>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</si>
  <si>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</si>
  <si>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</si>
  <si>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</si>
  <si>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</si>
  <si>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</si>
  <si>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</si>
  <si>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</si>
  <si>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</si>
  <si>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</si>
  <si>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</si>
  <si>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</si>
  <si>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</si>
  <si>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</si>
  <si>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</si>
  <si>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</si>
  <si>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</si>
  <si>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</si>
  <si>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</si>
  <si>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</si>
  <si>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</si>
  <si>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</si>
  <si>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</si>
  <si>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</si>
  <si>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</si>
  <si>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</si>
  <si>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</si>
  <si>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</si>
  <si>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</si>
  <si>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</si>
  <si>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</si>
  <si>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</si>
  <si>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</si>
  <si>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</si>
  <si>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</si>
  <si>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</si>
  <si>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</si>
  <si>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</si>
  <si>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</si>
  <si>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</si>
  <si>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</si>
  <si>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</si>
  <si>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</si>
  <si>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</si>
  <si>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</si>
  <si>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</si>
  <si>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</si>
  <si>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</si>
  <si>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</si>
  <si>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</si>
  <si>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</si>
  <si>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</si>
  <si>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</si>
  <si>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</si>
  <si>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</si>
  <si>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</si>
  <si>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</si>
  <si>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</si>
  <si>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</si>
  <si>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</si>
  <si>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</si>
  <si>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</si>
  <si>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</si>
  <si>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</si>
  <si>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</si>
  <si>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</si>
  <si>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</si>
  <si>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</si>
  <si>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</si>
  <si>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</si>
  <si>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</si>
  <si>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</si>
  <si>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</si>
  <si>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</si>
  <si>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</si>
  <si>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</si>
  <si>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</si>
  <si>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</si>
  <si>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</si>
  <si>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</si>
  <si>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</si>
  <si>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</si>
  <si>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</si>
  <si>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</si>
  <si>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</si>
  <si>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</si>
  <si>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</si>
  <si>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</si>
  <si>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</si>
  <si>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</si>
  <si>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</si>
  <si>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</si>
  <si>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</si>
  <si>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</si>
  <si>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</si>
  <si>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</si>
  <si>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</si>
  <si>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</si>
  <si>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</si>
  <si>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</si>
  <si>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</si>
  <si>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</si>
  <si>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</si>
  <si>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</si>
  <si>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</si>
  <si>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</si>
  <si>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</si>
  <si>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</si>
  <si>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</si>
  <si>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</si>
  <si>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</si>
  <si>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</si>
  <si>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</si>
  <si>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</si>
  <si>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</si>
  <si>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</si>
  <si>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</si>
  <si>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</si>
  <si>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</si>
  <si>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</si>
  <si>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</si>
  <si>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</si>
  <si>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</si>
  <si>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</si>
  <si>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</si>
  <si>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</si>
  <si>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</si>
  <si>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</si>
  <si>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</si>
  <si>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</si>
  <si>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</si>
  <si>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</si>
  <si>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</si>
  <si>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</si>
  <si>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</si>
  <si>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</si>
  <si>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</si>
  <si>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</si>
  <si>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</si>
  <si>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</si>
  <si>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</si>
  <si>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</si>
  <si>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</si>
  <si>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</si>
  <si>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</si>
  <si>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</si>
  <si>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</si>
  <si>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</si>
  <si>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</si>
  <si>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</si>
  <si>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</si>
  <si>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</si>
  <si>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</si>
  <si>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</si>
  <si>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</si>
  <si>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</si>
  <si>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</si>
  <si>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</si>
  <si>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</si>
  <si>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</si>
  <si>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</si>
  <si>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</si>
  <si>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</si>
  <si>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</si>
  <si>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</si>
  <si>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</si>
  <si>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</si>
  <si>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</si>
  <si>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</si>
  <si>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</si>
  <si>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</si>
  <si>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</si>
  <si>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</si>
  <si>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</si>
  <si>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</si>
  <si>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</si>
  <si>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</si>
  <si>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</si>
  <si>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</si>
  <si>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</si>
  <si>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</si>
  <si>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</si>
  <si>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</si>
  <si>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</si>
  <si>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</si>
  <si>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</si>
  <si>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</si>
  <si>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</si>
  <si>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</si>
  <si>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</si>
  <si>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</si>
  <si>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</si>
  <si>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</si>
  <si>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</si>
  <si>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</si>
  <si>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</si>
  <si>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</si>
  <si>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</si>
  <si>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</si>
  <si>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</si>
  <si>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</si>
  <si>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</si>
  <si>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</si>
  <si>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</si>
  <si>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</si>
  <si>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</si>
  <si>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</si>
  <si>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</si>
  <si>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</si>
  <si>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</si>
  <si>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</si>
  <si>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</si>
  <si>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</si>
  <si>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</si>
  <si>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</si>
  <si>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</si>
  <si>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</si>
  <si>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</si>
  <si>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</si>
  <si>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</si>
  <si>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</si>
  <si>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</si>
  <si>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</si>
  <si>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</si>
  <si>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</si>
  <si>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</si>
  <si>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</si>
  <si>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</si>
  <si>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</si>
  <si>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</si>
  <si>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</si>
  <si>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</si>
  <si>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</si>
  <si>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</si>
  <si>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</si>
  <si>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</si>
  <si>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</si>
  <si>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</si>
  <si>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</si>
  <si>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</si>
  <si>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</si>
  <si>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</si>
  <si>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</si>
  <si>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</si>
  <si>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</si>
  <si>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</si>
  <si>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</si>
  <si>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</si>
  <si>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</si>
  <si>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</si>
  <si>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</si>
  <si>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</si>
  <si>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</si>
  <si>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</si>
  <si>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</si>
  <si>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</si>
  <si>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</si>
  <si>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</si>
  <si>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</si>
  <si>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</si>
  <si>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</si>
  <si>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</si>
  <si>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</si>
  <si>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</si>
  <si>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</si>
  <si>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</si>
  <si>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</si>
  <si>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</si>
  <si>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</si>
  <si>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</si>
  <si>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</si>
  <si>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</si>
  <si>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</si>
  <si>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</si>
  <si>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</si>
  <si>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</si>
  <si>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</si>
  <si>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</si>
  <si>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</si>
  <si>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</si>
  <si>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</si>
  <si>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</si>
  <si>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</si>
  <si>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</si>
  <si>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</si>
  <si>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</si>
  <si>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</si>
  <si>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</si>
  <si>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</si>
  <si>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</si>
  <si>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</si>
  <si>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</si>
  <si>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</si>
  <si>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</si>
  <si>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</si>
  <si>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</si>
  <si>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</si>
  <si>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</si>
  <si>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</si>
  <si>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</si>
  <si>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</si>
  <si>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</si>
  <si>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</si>
  <si>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</si>
  <si>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</si>
  <si>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</si>
  <si>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</si>
  <si>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</si>
  <si>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</si>
  <si>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</si>
  <si>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</si>
  <si>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</si>
  <si>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</si>
  <si>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</si>
  <si>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</si>
  <si>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</si>
  <si>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</si>
  <si>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</si>
  <si>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</si>
  <si>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</si>
  <si>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</si>
  <si>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</si>
  <si>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</si>
  <si>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</si>
  <si>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</si>
  <si>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</si>
  <si>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</si>
  <si>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</si>
  <si>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</si>
  <si>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</si>
  <si>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</si>
  <si>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</si>
  <si>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</si>
  <si>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</si>
  <si>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</si>
  <si>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</si>
  <si>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</si>
  <si>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</si>
  <si>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</si>
  <si>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</si>
  <si>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</si>
  <si>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</si>
  <si>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</si>
  <si>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</si>
  <si>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</si>
  <si>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</si>
  <si>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</si>
  <si>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</si>
  <si>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</si>
  <si>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</si>
  <si>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</si>
  <si>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</si>
  <si>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</si>
  <si>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</si>
  <si>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</si>
  <si>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</si>
  <si>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</si>
  <si>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</si>
  <si>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</si>
  <si>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</si>
  <si>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</si>
  <si>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</si>
  <si>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</si>
  <si>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</si>
  <si>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</si>
  <si>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</si>
  <si>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</si>
  <si>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</si>
  <si>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</si>
  <si>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</si>
  <si>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</si>
  <si>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</si>
  <si>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</si>
  <si>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</si>
  <si>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</si>
  <si>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</si>
  <si>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</si>
  <si>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</si>
  <si>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</si>
  <si>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</si>
  <si>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</si>
  <si>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</si>
  <si>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</si>
  <si>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</si>
  <si>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</si>
  <si>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</si>
  <si>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</si>
  <si>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</si>
  <si>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</si>
  <si>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</si>
  <si>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</si>
  <si>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</si>
  <si>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</si>
  <si>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</si>
  <si>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</si>
  <si>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</si>
  <si>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</si>
  <si>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</si>
  <si>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</si>
  <si>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</si>
  <si>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</si>
  <si>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</si>
  <si>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</si>
  <si>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</si>
  <si>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</si>
  <si>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</si>
  <si>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</si>
  <si>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</si>
  <si>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</si>
  <si>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</si>
  <si>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</si>
  <si>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</si>
  <si>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</si>
  <si>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</si>
  <si>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</si>
  <si>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</si>
  <si>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</si>
  <si>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</si>
  <si>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</si>
  <si>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</si>
  <si>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</si>
  <si>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</si>
  <si>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</si>
  <si>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</si>
  <si>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</si>
  <si>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</si>
  <si>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</si>
  <si>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</si>
  <si>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</si>
  <si>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</si>
  <si>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</si>
  <si>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</si>
  <si>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</si>
  <si>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</si>
  <si>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</si>
  <si>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</si>
  <si>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</si>
  <si>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</si>
  <si>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</si>
  <si>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</si>
  <si>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</si>
  <si>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</si>
  <si>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</si>
  <si>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</si>
  <si>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</si>
  <si>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</si>
  <si>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</si>
  <si>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</si>
  <si>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</si>
  <si>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</si>
  <si>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</si>
  <si>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</si>
  <si>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</si>
  <si>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</si>
  <si>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</si>
  <si>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</si>
  <si>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</si>
  <si>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</si>
  <si>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</si>
  <si>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</si>
  <si>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</si>
  <si>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</si>
  <si>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</si>
  <si>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</si>
  <si>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</si>
  <si>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</si>
  <si>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</si>
  <si>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</si>
  <si>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</si>
  <si>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</si>
  <si>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</si>
  <si>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</si>
  <si>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</si>
  <si>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</si>
  <si>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</si>
  <si>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</si>
  <si>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</si>
  <si>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</si>
  <si>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</si>
  <si>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</si>
  <si>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</si>
  <si>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</si>
  <si>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</si>
  <si>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</si>
  <si>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</si>
  <si>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</si>
  <si>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</si>
  <si>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</si>
  <si>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</si>
  <si>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</si>
  <si>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</si>
  <si>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</si>
  <si>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</si>
  <si>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</si>
  <si>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</si>
  <si>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</si>
  <si>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</si>
  <si>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</si>
  <si>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</si>
  <si>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</si>
  <si>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</si>
  <si>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</si>
  <si>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</si>
  <si>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</si>
  <si>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</si>
  <si>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</si>
  <si>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</si>
  <si>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</si>
  <si>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</si>
  <si>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</si>
  <si>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</si>
  <si>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</si>
  <si>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</si>
  <si>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</si>
  <si>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</si>
  <si>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</si>
  <si>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</si>
  <si>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</si>
  <si>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</si>
  <si>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</si>
  <si>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</si>
  <si>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</si>
  <si>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</si>
  <si>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</si>
  <si>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</si>
  <si>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</si>
  <si>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</si>
  <si>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</si>
  <si>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</si>
  <si>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</si>
  <si>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</si>
  <si>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</si>
  <si>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</si>
  <si>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</si>
  <si>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</si>
  <si>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</si>
  <si>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</si>
  <si>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</si>
  <si>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</si>
  <si>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</si>
  <si>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</si>
  <si>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</si>
  <si>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</si>
  <si>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</si>
  <si>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</si>
  <si>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</si>
  <si>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</si>
  <si>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</si>
  <si>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</si>
  <si>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</si>
  <si>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</si>
  <si>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</si>
  <si>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</si>
  <si>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</si>
  <si>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</si>
  <si>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</si>
  <si>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</si>
  <si>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</si>
  <si>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</si>
  <si>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</si>
  <si>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</si>
  <si>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</si>
  <si>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</si>
  <si>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</si>
  <si>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</si>
  <si>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</si>
  <si>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</si>
  <si>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</si>
  <si>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</si>
  <si>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</si>
  <si>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</si>
  <si>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</si>
  <si>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</si>
  <si>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</si>
  <si>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</si>
  <si>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</si>
  <si>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</si>
  <si>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</si>
  <si>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</si>
  <si>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</si>
  <si>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</si>
  <si>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</si>
  <si>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</si>
  <si>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</si>
  <si>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</si>
  <si>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</si>
  <si>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</si>
  <si>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</si>
  <si>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</si>
  <si>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</si>
  <si>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</si>
  <si>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</si>
  <si>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</si>
  <si>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</si>
  <si>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</si>
  <si>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</si>
  <si>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</si>
  <si>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</si>
  <si>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</si>
  <si>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</si>
  <si>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</si>
  <si>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</si>
  <si>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</si>
  <si>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</si>
  <si>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</si>
  <si>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</si>
  <si>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</si>
  <si>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</si>
  <si>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</si>
  <si>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</si>
  <si>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</si>
  <si>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</si>
  <si>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</si>
  <si>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</si>
  <si>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</si>
  <si>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</si>
  <si>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</si>
  <si>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</si>
  <si>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</si>
  <si>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</si>
  <si>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</si>
  <si>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</si>
  <si>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</si>
  <si>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</si>
  <si>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</si>
  <si>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</si>
  <si>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</si>
  <si>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</si>
  <si>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</si>
  <si>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</si>
  <si>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</si>
  <si>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</si>
  <si>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</si>
  <si>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</si>
  <si>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</si>
  <si>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</si>
  <si>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</si>
  <si>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</si>
  <si>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</si>
  <si>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</si>
  <si>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</si>
  <si>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</si>
  <si>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</si>
  <si>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</si>
  <si>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</si>
  <si>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</si>
  <si>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</si>
  <si>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</si>
  <si>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</si>
  <si>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</si>
  <si>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</si>
  <si>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</si>
  <si>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</si>
  <si>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</si>
  <si>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</si>
  <si>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</si>
  <si>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</si>
  <si>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</si>
  <si>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</si>
  <si>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</si>
  <si>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</si>
  <si>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</si>
  <si>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</si>
  <si>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</si>
  <si>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</si>
  <si>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</si>
  <si>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</si>
  <si>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</si>
  <si>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</si>
  <si>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</si>
  <si>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</si>
  <si>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</si>
  <si>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</si>
  <si>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</si>
  <si>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</si>
  <si>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</si>
  <si>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</si>
  <si>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</si>
  <si>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</si>
  <si>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</si>
  <si>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</si>
  <si>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</si>
  <si>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</si>
  <si>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</si>
  <si>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</si>
  <si>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</si>
  <si>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</si>
  <si>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</si>
  <si>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</si>
  <si>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</si>
  <si>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</si>
  <si>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</si>
  <si>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</si>
  <si>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</si>
  <si>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</si>
  <si>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</si>
  <si>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</si>
  <si>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</si>
  <si>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</si>
  <si>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</si>
  <si>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</si>
  <si>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</si>
  <si>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</si>
  <si>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</si>
  <si>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</si>
  <si>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</si>
  <si>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</si>
  <si>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</si>
  <si>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</si>
  <si>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</si>
  <si>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</si>
  <si>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</si>
  <si>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Sale</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</si>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</sst>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_-[$$-409]* #,##0.00_ ;_-[$$-409]* \-#,##0.00\ ;_-[$$-409]* &quot;-&quot;??_ ;_-@_ "/>
    <numFmt numFmtId="166" formatCode="\$\ 0.00,\ &quot;K&quot;"/>
    <numFmt numFmtId="167" formatCode="&quot;#&quot;\ 0"/>
  </numFmts>
  <fonts count="8" x14ac:knownFonts="1">
    <font>
      <sz val="11"/>
      <color theme="1"/>
      <name val="Calibri"/>
      <scheme val="minor"/>
    </font>
    <font>
      <sz val="12"/>
      <color rgb="FF000000"/>
      <name val="Calibri"/>
      <family val="2"/>
    </font>
    <font>
      <sz val="11"/>
      <color theme="1"/>
      <name val="Calibri"/>
      <family val="2"/>
      <scheme val="minor"/>
    </font>
    <font>
      <sz val="11"/>
      <color theme="1"/>
      <name val="Calibri"/>
      <family val="2"/>
    </font>
    <font>
      <sz val="11"/>
      <color theme="1"/>
      <name val="Lato"/>
    </font>
    <font>
      <b/>
      <sz val="11"/>
      <color theme="1"/>
      <name val="Calibri"/>
      <family val="2"/>
      <scheme val="minor"/>
    </font>
    <font>
      <sz val="11"/>
      <color theme="1"/>
      <name val="Calibri"/>
      <family val="2"/>
      <scheme val="minor"/>
    </font>
    <font>
      <sz val="11"/>
      <color theme="1"/>
      <name val="Lato Black"/>
      <family val="2"/>
    </font>
  </fonts>
  <fills count="4">
    <fill>
      <patternFill patternType="none"/>
    </fill>
    <fill>
      <patternFill patternType="gray125"/>
    </fill>
    <fill>
      <patternFill patternType="solid">
        <fgColor theme="4" tint="0.59999389629810485"/>
        <bgColor indexed="64"/>
      </patternFill>
    </fill>
    <fill>
      <patternFill patternType="solid">
        <fgColor theme="8" tint="0.39997558519241921"/>
        <bgColor indexed="64"/>
      </patternFill>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style="thin">
        <color rgb="FF999999"/>
      </left>
      <right/>
      <top style="thin">
        <color indexed="65"/>
      </top>
      <bottom style="thin">
        <color rgb="FF999999"/>
      </bottom>
      <diagonal/>
    </border>
    <border>
      <left/>
      <right style="thin">
        <color rgb="FF999999"/>
      </right>
      <top style="thin">
        <color indexed="65"/>
      </top>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2">
    <xf numFmtId="0" fontId="0" fillId="0" borderId="0"/>
    <xf numFmtId="9" fontId="6" fillId="0" borderId="0" applyFont="0" applyFill="0" applyBorder="0" applyAlignment="0" applyProtection="0"/>
  </cellStyleXfs>
  <cellXfs count="53">
    <xf numFmtId="0" fontId="0" fillId="0" borderId="0" xfId="0"/>
    <xf numFmtId="0" fontId="1" fillId="0" borderId="0" xfId="0" applyFont="1"/>
    <xf numFmtId="0" fontId="2" fillId="0" borderId="0" xfId="0" applyFont="1"/>
    <xf numFmtId="14" fontId="3" fillId="0" borderId="0" xfId="0" applyNumberFormat="1" applyFont="1"/>
    <xf numFmtId="164" fontId="4" fillId="0" borderId="0" xfId="0" applyNumberFormat="1" applyFont="1"/>
    <xf numFmtId="0" fontId="0" fillId="0" borderId="1" xfId="0" applyBorder="1" applyAlignment="1">
      <alignment horizontal="left"/>
    </xf>
    <xf numFmtId="0" fontId="0" fillId="0" borderId="6" xfId="0" applyBorder="1" applyAlignment="1">
      <alignment horizontal="left"/>
    </xf>
    <xf numFmtId="0" fontId="0" fillId="2" borderId="1" xfId="0" applyFill="1" applyBorder="1"/>
    <xf numFmtId="0" fontId="0" fillId="2" borderId="3" xfId="0" applyFill="1" applyBorder="1"/>
    <xf numFmtId="0" fontId="5" fillId="2" borderId="1" xfId="0" applyFont="1" applyFill="1" applyBorder="1"/>
    <xf numFmtId="0" fontId="5" fillId="2" borderId="3" xfId="0" applyFont="1" applyFill="1" applyBorder="1"/>
    <xf numFmtId="0" fontId="5" fillId="2" borderId="6" xfId="0" applyFont="1" applyFill="1" applyBorder="1" applyAlignment="1">
      <alignment horizontal="left"/>
    </xf>
    <xf numFmtId="0" fontId="5" fillId="2" borderId="7" xfId="0" applyFont="1" applyFill="1" applyBorder="1"/>
    <xf numFmtId="165" fontId="0" fillId="0" borderId="0" xfId="0" applyNumberFormat="1"/>
    <xf numFmtId="166" fontId="0" fillId="0" borderId="1" xfId="0" applyNumberFormat="1" applyBorder="1"/>
    <xf numFmtId="166" fontId="0" fillId="0" borderId="7" xfId="0" applyNumberFormat="1" applyBorder="1"/>
    <xf numFmtId="0" fontId="0" fillId="0" borderId="2" xfId="0" applyBorder="1" applyAlignment="1">
      <alignment horizontal="left"/>
    </xf>
    <xf numFmtId="0" fontId="5" fillId="2" borderId="0" xfId="0" applyFont="1" applyFill="1"/>
    <xf numFmtId="166" fontId="0" fillId="0" borderId="0" xfId="0" applyNumberFormat="1"/>
    <xf numFmtId="166" fontId="5" fillId="2" borderId="0" xfId="0" applyNumberFormat="1" applyFont="1" applyFill="1"/>
    <xf numFmtId="10" fontId="0" fillId="0" borderId="3" xfId="0" applyNumberFormat="1" applyBorder="1"/>
    <xf numFmtId="10" fontId="0" fillId="0" borderId="4" xfId="0" applyNumberFormat="1" applyBorder="1"/>
    <xf numFmtId="10" fontId="5" fillId="2" borderId="5" xfId="0" applyNumberFormat="1" applyFont="1" applyFill="1" applyBorder="1"/>
    <xf numFmtId="0" fontId="5" fillId="0" borderId="0" xfId="0" applyFont="1"/>
    <xf numFmtId="0" fontId="5" fillId="3" borderId="1" xfId="0" applyFont="1" applyFill="1" applyBorder="1"/>
    <xf numFmtId="0" fontId="5" fillId="3" borderId="3" xfId="0" applyFont="1" applyFill="1" applyBorder="1"/>
    <xf numFmtId="0" fontId="5" fillId="3" borderId="6" xfId="0" applyFont="1" applyFill="1" applyBorder="1" applyAlignment="1">
      <alignment horizontal="left"/>
    </xf>
    <xf numFmtId="166" fontId="0" fillId="0" borderId="2" xfId="0" applyNumberFormat="1" applyBorder="1"/>
    <xf numFmtId="166" fontId="0" fillId="0" borderId="10" xfId="0" applyNumberFormat="1" applyBorder="1"/>
    <xf numFmtId="0" fontId="5" fillId="0" borderId="0" xfId="0" applyFont="1" applyAlignment="1">
      <alignment horizontal="left"/>
    </xf>
    <xf numFmtId="165" fontId="5" fillId="0" borderId="0" xfId="0" applyNumberFormat="1" applyFont="1"/>
    <xf numFmtId="167" fontId="5" fillId="0" borderId="0" xfId="0" applyNumberFormat="1" applyFont="1"/>
    <xf numFmtId="10" fontId="5" fillId="0" borderId="0" xfId="1" applyNumberFormat="1" applyFont="1" applyFill="1" applyBorder="1"/>
    <xf numFmtId="0" fontId="5" fillId="3" borderId="11" xfId="0" applyFont="1" applyFill="1" applyBorder="1"/>
    <xf numFmtId="0" fontId="5" fillId="3" borderId="7" xfId="0" applyFont="1" applyFill="1" applyBorder="1"/>
    <xf numFmtId="0" fontId="0" fillId="0" borderId="9" xfId="0" applyBorder="1" applyAlignment="1">
      <alignment horizontal="left"/>
    </xf>
    <xf numFmtId="164" fontId="7" fillId="0" borderId="0" xfId="0" applyNumberFormat="1" applyFont="1" applyAlignment="1">
      <alignment horizontal="center"/>
    </xf>
    <xf numFmtId="0" fontId="0" fillId="0" borderId="1" xfId="0" applyBorder="1"/>
    <xf numFmtId="0" fontId="0" fillId="0" borderId="7" xfId="0" applyBorder="1"/>
    <xf numFmtId="0" fontId="0" fillId="0" borderId="2" xfId="0" applyBorder="1"/>
    <xf numFmtId="0" fontId="0" fillId="0" borderId="10" xfId="0" applyBorder="1"/>
    <xf numFmtId="0" fontId="5" fillId="2" borderId="6" xfId="0" applyFont="1" applyFill="1" applyBorder="1"/>
    <xf numFmtId="0" fontId="5" fillId="2" borderId="8" xfId="0" applyFont="1" applyFill="1" applyBorder="1"/>
    <xf numFmtId="0" fontId="0" fillId="0" borderId="3" xfId="0" applyBorder="1"/>
    <xf numFmtId="0" fontId="0" fillId="0" borderId="4" xfId="0" applyBorder="1"/>
    <xf numFmtId="0" fontId="0" fillId="0" borderId="5" xfId="0" applyBorder="1"/>
    <xf numFmtId="0" fontId="5" fillId="3" borderId="5" xfId="0" applyFont="1" applyFill="1" applyBorder="1"/>
    <xf numFmtId="0" fontId="5" fillId="2" borderId="5" xfId="0" applyFont="1" applyFill="1" applyBorder="1"/>
    <xf numFmtId="0" fontId="0" fillId="0" borderId="11" xfId="0" applyBorder="1"/>
    <xf numFmtId="0" fontId="0" fillId="0" borderId="12" xfId="0" applyBorder="1"/>
    <xf numFmtId="0" fontId="0" fillId="0" borderId="9" xfId="0" applyBorder="1"/>
    <xf numFmtId="0" fontId="0" fillId="0" borderId="13" xfId="0" applyBorder="1"/>
    <xf numFmtId="0" fontId="0" fillId="0" borderId="14" xfId="0" applyBorder="1"/>
  </cellXfs>
  <cellStyles count="2">
    <cellStyle name="Normal" xfId="0" builtinId="0"/>
    <cellStyle name="Percent" xfId="1" builtinId="5"/>
  </cellStyles>
  <dxfs count="92">
    <dxf>
      <font>
        <b/>
        <family val="2"/>
      </font>
    </dxf>
    <dxf>
      <font>
        <b/>
        <family val="2"/>
      </font>
    </dxf>
    <dxf>
      <font>
        <b/>
        <family val="2"/>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ont>
        <b/>
        <family val="2"/>
      </font>
    </dxf>
    <dxf>
      <font>
        <b/>
        <family val="2"/>
      </font>
    </dxf>
    <dxf>
      <font>
        <b/>
        <family val="2"/>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ont>
        <b/>
        <family val="2"/>
      </font>
    </dxf>
    <dxf>
      <font>
        <b/>
        <family val="2"/>
      </font>
    </dxf>
    <dxf>
      <font>
        <b/>
        <family val="2"/>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ont>
        <b/>
        <family val="2"/>
      </font>
    </dxf>
    <dxf>
      <font>
        <b/>
        <family val="2"/>
      </font>
    </dxf>
    <dxf>
      <font>
        <b/>
        <family val="2"/>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ont>
        <b/>
        <family val="2"/>
      </font>
    </dxf>
    <dxf>
      <font>
        <b/>
        <family val="2"/>
      </font>
    </dxf>
    <dxf>
      <font>
        <b/>
        <family val="2"/>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ont>
        <b/>
        <family val="2"/>
      </font>
    </dxf>
    <dxf>
      <font>
        <b/>
        <family val="2"/>
      </font>
    </dxf>
    <dxf>
      <font>
        <b/>
        <family val="2"/>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ont>
        <b/>
        <family val="2"/>
      </font>
    </dxf>
    <dxf>
      <font>
        <b/>
        <family val="2"/>
      </font>
    </dxf>
    <dxf>
      <font>
        <b/>
        <family val="2"/>
      </font>
    </dxf>
    <dxf>
      <font>
        <b/>
        <family val="2"/>
      </font>
    </dxf>
    <dxf>
      <fill>
        <patternFill patternType="solid">
          <bgColor theme="8" tint="0.39997558519241921"/>
        </patternFill>
      </fill>
    </dxf>
    <dxf>
      <fill>
        <patternFill patternType="solid">
          <bgColor theme="8" tint="0.39997558519241921"/>
        </patternFill>
      </fill>
    </dxf>
    <dxf>
      <fill>
        <patternFill patternType="solid">
          <bgColor theme="4" tint="0.59999389629810485"/>
        </patternFill>
      </fill>
    </dxf>
    <dxf>
      <fill>
        <patternFill patternType="solid">
          <bgColor theme="4" tint="0.59999389629810485"/>
        </patternFill>
      </fill>
    </dxf>
    <dxf>
      <numFmt numFmtId="14" formatCode="0.00%"/>
    </dxf>
    <dxf>
      <font>
        <b/>
        <family val="2"/>
      </font>
    </dxf>
    <dxf>
      <font>
        <b/>
        <family val="2"/>
      </font>
    </dxf>
    <dxf>
      <font>
        <b/>
        <family val="2"/>
      </font>
    </dxf>
    <dxf>
      <font>
        <b/>
        <family val="2"/>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amily val="2"/>
      </font>
    </dxf>
    <dxf>
      <font>
        <b/>
        <family val="2"/>
      </font>
    </dxf>
    <dxf>
      <font>
        <b/>
        <family val="2"/>
      </font>
    </dxf>
    <dxf>
      <font>
        <b/>
        <family val="2"/>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font>
        <b/>
        <family val="2"/>
      </font>
    </dxf>
    <dxf>
      <fill>
        <patternFill patternType="solid">
          <bgColor theme="4" tint="0.59999389629810485"/>
        </patternFill>
      </fill>
    </dxf>
    <dxf>
      <font>
        <b/>
        <family val="2"/>
      </font>
    </dxf>
    <dxf>
      <font>
        <b/>
        <family val="2"/>
      </font>
    </dxf>
    <dxf>
      <font>
        <b/>
        <family val="2"/>
      </font>
    </dxf>
    <dxf>
      <font>
        <b/>
        <family val="2"/>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b/>
        <color theme="1"/>
      </font>
      <border>
        <bottom style="thin">
          <color theme="4"/>
        </bottom>
        <vertical/>
        <horizontal/>
      </border>
    </dxf>
    <dxf>
      <font>
        <color theme="1"/>
      </font>
      <fill>
        <patternFill>
          <bgColor theme="1" tint="0.14996795556505021"/>
        </patternFill>
      </fill>
      <border diagonalUp="0" diagonalDown="0">
        <left/>
        <right/>
        <top/>
        <bottom/>
        <vertical/>
        <horizontal/>
      </border>
    </dxf>
    <dxf>
      <font>
        <color theme="0"/>
      </font>
      <border>
        <bottom style="thin">
          <color theme="4"/>
        </bottom>
        <vertical/>
        <horizontal/>
      </border>
    </dxf>
    <dxf>
      <font>
        <color theme="1"/>
      </font>
      <fill>
        <patternFill>
          <bgColor theme="1" tint="0.14996795556505021"/>
        </patternFill>
      </fill>
      <border diagonalUp="0" diagonalDown="0">
        <left/>
        <right/>
        <top/>
        <bottom/>
        <vertical/>
        <horizontal/>
      </border>
    </dxf>
  </dxfs>
  <tableStyles count="3">
    <tableStyle name="AB" pivot="0" table="0" count="10" xr9:uid="{5B4A8EC4-239F-40E2-88E0-926661919973}">
      <tableStyleElement type="wholeTable" dxfId="91"/>
      <tableStyleElement type="headerRow" dxfId="90"/>
    </tableStyle>
    <tableStyle name="AB 2" pivot="0" table="0" count="10" xr9:uid="{567586D1-39AB-427F-A166-7EDBD345112A}">
      <tableStyleElement type="wholeTable" dxfId="89"/>
      <tableStyleElement type="headerRow" dxfId="88"/>
    </tableStyle>
    <tableStyle name="Data-style" pivot="0" count="3" xr9:uid="{00000000-0011-0000-FFFF-FFFF00000000}">
      <tableStyleElement type="headerRow" dxfId="87"/>
      <tableStyleElement type="firstRowStripe" dxfId="86"/>
      <tableStyleElement type="secondRowStripe" dxfId="85"/>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2499465926084170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AB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Project1.xlsx]Combo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9F91-42CC-BDCC-70686F493D2B}"/>
            </c:ext>
          </c:extLst>
        </c:ser>
        <c:dLbls>
          <c:showLegendKey val="0"/>
          <c:showVal val="0"/>
          <c:showCatName val="0"/>
          <c:showSerName val="0"/>
          <c:showPercent val="0"/>
          <c:showBubbleSize val="0"/>
        </c:dLbls>
        <c:axId val="1502517872"/>
        <c:axId val="1411175152"/>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9F91-42CC-BDCC-70686F493D2B}"/>
            </c:ext>
          </c:extLst>
        </c:ser>
        <c:dLbls>
          <c:showLegendKey val="0"/>
          <c:showVal val="0"/>
          <c:showCatName val="0"/>
          <c:showSerName val="0"/>
          <c:showPercent val="0"/>
          <c:showBubbleSize val="0"/>
        </c:dLbls>
        <c:gapWidth val="219"/>
        <c:axId val="1502524368"/>
        <c:axId val="1411158352"/>
      </c:barChart>
      <c:catAx>
        <c:axId val="150252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158352"/>
        <c:crosses val="autoZero"/>
        <c:auto val="1"/>
        <c:lblAlgn val="ctr"/>
        <c:lblOffset val="100"/>
        <c:noMultiLvlLbl val="0"/>
      </c:catAx>
      <c:valAx>
        <c:axId val="1411158352"/>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524368"/>
        <c:crosses val="autoZero"/>
        <c:crossBetween val="between"/>
      </c:valAx>
      <c:valAx>
        <c:axId val="1411175152"/>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517872"/>
        <c:crosses val="max"/>
        <c:crossBetween val="between"/>
      </c:valAx>
      <c:catAx>
        <c:axId val="1502517872"/>
        <c:scaling>
          <c:orientation val="minMax"/>
        </c:scaling>
        <c:delete val="1"/>
        <c:axPos val="b"/>
        <c:numFmt formatCode="General" sourceLinked="1"/>
        <c:majorTickMark val="out"/>
        <c:minorTickMark val="none"/>
        <c:tickLblPos val="nextTo"/>
        <c:crossAx val="14111751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Project1.xlsx]Pie Chart!PivotTable3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9F-4B81-B2EA-8C17405587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9F-4B81-B2EA-8C17405587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9F-4B81-B2EA-8C17405587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161C-4618-A42F-F22D0AA38A5D}"/>
            </c:ext>
          </c:extLst>
        </c:ser>
        <c:dLbls>
          <c:showLegendKey val="0"/>
          <c:showVal val="1"/>
          <c:showCatName val="0"/>
          <c:showSerName val="0"/>
          <c:showPercent val="0"/>
          <c:showBubbleSize val="0"/>
          <c:showLeaderLines val="1"/>
        </c:dLbls>
        <c:firstSliceAng val="0"/>
        <c:holeSize val="5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Project1.xlsx]Top 5!PivotTable1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0698-41EE-B965-FEC679034A5F}"/>
            </c:ext>
          </c:extLst>
        </c:ser>
        <c:dLbls>
          <c:showLegendKey val="0"/>
          <c:showVal val="0"/>
          <c:showCatName val="0"/>
          <c:showSerName val="0"/>
          <c:showPercent val="0"/>
          <c:showBubbleSize val="0"/>
        </c:dLbls>
        <c:gapWidth val="182"/>
        <c:axId val="880191504"/>
        <c:axId val="905211216"/>
      </c:barChart>
      <c:catAx>
        <c:axId val="880191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211216"/>
        <c:crosses val="autoZero"/>
        <c:auto val="1"/>
        <c:lblAlgn val="ctr"/>
        <c:lblOffset val="100"/>
        <c:noMultiLvlLbl val="0"/>
      </c:catAx>
      <c:valAx>
        <c:axId val="905211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19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Project1.xlsx]KPI!PivotTable2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890402949113008E-2"/>
          <c:y val="6.8840658268467719E-2"/>
          <c:w val="0.81221919410177401"/>
          <c:h val="0.86231868346306462"/>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58B5-4662-9FEE-580D112CEF61}"/>
            </c:ext>
          </c:extLst>
        </c:ser>
        <c:dLbls>
          <c:showLegendKey val="0"/>
          <c:showVal val="0"/>
          <c:showCatName val="0"/>
          <c:showSerName val="0"/>
          <c:showPercent val="0"/>
          <c:showBubbleSize val="0"/>
        </c:dLbls>
        <c:smooth val="0"/>
        <c:axId val="880196144"/>
        <c:axId val="905321616"/>
      </c:lineChart>
      <c:catAx>
        <c:axId val="880196144"/>
        <c:scaling>
          <c:orientation val="minMax"/>
        </c:scaling>
        <c:delete val="1"/>
        <c:axPos val="b"/>
        <c:numFmt formatCode="General" sourceLinked="1"/>
        <c:majorTickMark val="none"/>
        <c:minorTickMark val="none"/>
        <c:tickLblPos val="nextTo"/>
        <c:crossAx val="905321616"/>
        <c:crosses val="autoZero"/>
        <c:auto val="1"/>
        <c:lblAlgn val="ctr"/>
        <c:lblOffset val="100"/>
        <c:noMultiLvlLbl val="0"/>
      </c:catAx>
      <c:valAx>
        <c:axId val="905321616"/>
        <c:scaling>
          <c:orientation val="minMax"/>
        </c:scaling>
        <c:delete val="1"/>
        <c:axPos val="l"/>
        <c:numFmt formatCode="General" sourceLinked="1"/>
        <c:majorTickMark val="none"/>
        <c:minorTickMark val="none"/>
        <c:tickLblPos val="nextTo"/>
        <c:crossAx val="88019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Project1.xlsx]KPI!PivotTable3</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030739673390971E-2"/>
          <c:y val="0.18796992481203006"/>
          <c:w val="0.89433237271853983"/>
          <c:h val="0.72431077694235591"/>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70B9-4501-87FA-48648380FF59}"/>
            </c:ext>
          </c:extLst>
        </c:ser>
        <c:dLbls>
          <c:showLegendKey val="0"/>
          <c:showVal val="0"/>
          <c:showCatName val="0"/>
          <c:showSerName val="0"/>
          <c:showPercent val="0"/>
          <c:showBubbleSize val="0"/>
        </c:dLbls>
        <c:smooth val="0"/>
        <c:axId val="1178841744"/>
        <c:axId val="905229936"/>
      </c:lineChart>
      <c:catAx>
        <c:axId val="1178841744"/>
        <c:scaling>
          <c:orientation val="minMax"/>
        </c:scaling>
        <c:delete val="1"/>
        <c:axPos val="b"/>
        <c:numFmt formatCode="General" sourceLinked="1"/>
        <c:majorTickMark val="none"/>
        <c:minorTickMark val="none"/>
        <c:tickLblPos val="nextTo"/>
        <c:crossAx val="905229936"/>
        <c:crosses val="autoZero"/>
        <c:auto val="1"/>
        <c:lblAlgn val="ctr"/>
        <c:lblOffset val="100"/>
        <c:noMultiLvlLbl val="0"/>
      </c:catAx>
      <c:valAx>
        <c:axId val="905229936"/>
        <c:scaling>
          <c:orientation val="minMax"/>
        </c:scaling>
        <c:delete val="1"/>
        <c:axPos val="l"/>
        <c:numFmt formatCode="General" sourceLinked="1"/>
        <c:majorTickMark val="none"/>
        <c:minorTickMark val="none"/>
        <c:tickLblPos val="nextTo"/>
        <c:crossAx val="117884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Project1.xlsx]KPI!PivotTable4</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190D-4E6F-BDCA-D3BD28B872F1}"/>
            </c:ext>
          </c:extLst>
        </c:ser>
        <c:dLbls>
          <c:showLegendKey val="0"/>
          <c:showVal val="0"/>
          <c:showCatName val="0"/>
          <c:showSerName val="0"/>
          <c:showPercent val="0"/>
          <c:showBubbleSize val="0"/>
        </c:dLbls>
        <c:smooth val="0"/>
        <c:axId val="1178870048"/>
        <c:axId val="905308656"/>
      </c:lineChart>
      <c:catAx>
        <c:axId val="1178870048"/>
        <c:scaling>
          <c:orientation val="minMax"/>
        </c:scaling>
        <c:delete val="1"/>
        <c:axPos val="b"/>
        <c:numFmt formatCode="General" sourceLinked="1"/>
        <c:majorTickMark val="none"/>
        <c:minorTickMark val="none"/>
        <c:tickLblPos val="nextTo"/>
        <c:crossAx val="905308656"/>
        <c:crosses val="autoZero"/>
        <c:auto val="1"/>
        <c:lblAlgn val="ctr"/>
        <c:lblOffset val="100"/>
        <c:noMultiLvlLbl val="0"/>
      </c:catAx>
      <c:valAx>
        <c:axId val="905308656"/>
        <c:scaling>
          <c:orientation val="minMax"/>
        </c:scaling>
        <c:delete val="1"/>
        <c:axPos val="l"/>
        <c:numFmt formatCode="General" sourceLinked="1"/>
        <c:majorTickMark val="none"/>
        <c:minorTickMark val="none"/>
        <c:tickLblPos val="nextTo"/>
        <c:crossAx val="1178870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Project1.xlsx]KPI!PivotTable5</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04FF-4D8E-8E7C-CCE9C8DD3CD6}"/>
            </c:ext>
          </c:extLst>
        </c:ser>
        <c:dLbls>
          <c:showLegendKey val="0"/>
          <c:showVal val="0"/>
          <c:showCatName val="0"/>
          <c:showSerName val="0"/>
          <c:showPercent val="0"/>
          <c:showBubbleSize val="0"/>
        </c:dLbls>
        <c:smooth val="0"/>
        <c:axId val="921929552"/>
        <c:axId val="905295696"/>
      </c:lineChart>
      <c:catAx>
        <c:axId val="921929552"/>
        <c:scaling>
          <c:orientation val="minMax"/>
        </c:scaling>
        <c:delete val="1"/>
        <c:axPos val="b"/>
        <c:numFmt formatCode="General" sourceLinked="1"/>
        <c:majorTickMark val="out"/>
        <c:minorTickMark val="none"/>
        <c:tickLblPos val="nextTo"/>
        <c:crossAx val="905295696"/>
        <c:crosses val="autoZero"/>
        <c:auto val="1"/>
        <c:lblAlgn val="ctr"/>
        <c:lblOffset val="100"/>
        <c:noMultiLvlLbl val="0"/>
      </c:catAx>
      <c:valAx>
        <c:axId val="905295696"/>
        <c:scaling>
          <c:orientation val="minMax"/>
        </c:scaling>
        <c:delete val="1"/>
        <c:axPos val="l"/>
        <c:numFmt formatCode="General" sourceLinked="1"/>
        <c:majorTickMark val="out"/>
        <c:minorTickMark val="none"/>
        <c:tickLblPos val="nextTo"/>
        <c:crossAx val="92192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Project1.xlsx]KPI!PivotTable6</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CAF9-4AAE-B13B-FECB30999275}"/>
            </c:ext>
          </c:extLst>
        </c:ser>
        <c:dLbls>
          <c:showLegendKey val="0"/>
          <c:showVal val="0"/>
          <c:showCatName val="0"/>
          <c:showSerName val="0"/>
          <c:showPercent val="0"/>
          <c:showBubbleSize val="0"/>
        </c:dLbls>
        <c:smooth val="0"/>
        <c:axId val="921758800"/>
        <c:axId val="905348976"/>
      </c:lineChart>
      <c:catAx>
        <c:axId val="921758800"/>
        <c:scaling>
          <c:orientation val="minMax"/>
        </c:scaling>
        <c:delete val="1"/>
        <c:axPos val="b"/>
        <c:numFmt formatCode="General" sourceLinked="1"/>
        <c:majorTickMark val="none"/>
        <c:minorTickMark val="none"/>
        <c:tickLblPos val="nextTo"/>
        <c:crossAx val="905348976"/>
        <c:crosses val="autoZero"/>
        <c:auto val="1"/>
        <c:lblAlgn val="ctr"/>
        <c:lblOffset val="100"/>
        <c:noMultiLvlLbl val="0"/>
      </c:catAx>
      <c:valAx>
        <c:axId val="905348976"/>
        <c:scaling>
          <c:orientation val="minMax"/>
        </c:scaling>
        <c:delete val="1"/>
        <c:axPos val="l"/>
        <c:numFmt formatCode="General" sourceLinked="1"/>
        <c:majorTickMark val="none"/>
        <c:minorTickMark val="none"/>
        <c:tickLblPos val="nextTo"/>
        <c:crossAx val="92175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Project1.xlsx]KPI!PivotTable2</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AB45-4A17-96BE-5CE8A93B62B0}"/>
            </c:ext>
          </c:extLst>
        </c:ser>
        <c:dLbls>
          <c:showLegendKey val="0"/>
          <c:showVal val="0"/>
          <c:showCatName val="0"/>
          <c:showSerName val="0"/>
          <c:showPercent val="0"/>
          <c:showBubbleSize val="0"/>
        </c:dLbls>
        <c:smooth val="0"/>
        <c:axId val="880196144"/>
        <c:axId val="905321616"/>
      </c:lineChart>
      <c:catAx>
        <c:axId val="880196144"/>
        <c:scaling>
          <c:orientation val="minMax"/>
        </c:scaling>
        <c:delete val="1"/>
        <c:axPos val="b"/>
        <c:numFmt formatCode="General" sourceLinked="1"/>
        <c:majorTickMark val="none"/>
        <c:minorTickMark val="none"/>
        <c:tickLblPos val="nextTo"/>
        <c:crossAx val="905321616"/>
        <c:crosses val="autoZero"/>
        <c:auto val="1"/>
        <c:lblAlgn val="ctr"/>
        <c:lblOffset val="100"/>
        <c:noMultiLvlLbl val="0"/>
      </c:catAx>
      <c:valAx>
        <c:axId val="905321616"/>
        <c:scaling>
          <c:orientation val="minMax"/>
        </c:scaling>
        <c:delete val="1"/>
        <c:axPos val="l"/>
        <c:numFmt formatCode="General" sourceLinked="1"/>
        <c:majorTickMark val="none"/>
        <c:minorTickMark val="none"/>
        <c:tickLblPos val="nextTo"/>
        <c:crossAx val="88019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Project1.xlsx]Combo Chart!PivotTable1</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w="0">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90500203241748"/>
          <c:y val="0.21622764500081781"/>
          <c:w val="0.73823279260689778"/>
          <c:h val="0.60714812870826129"/>
        </c:manualLayout>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935A-4880-8757-2CB640B11715}"/>
            </c:ext>
          </c:extLst>
        </c:ser>
        <c:dLbls>
          <c:showLegendKey val="0"/>
          <c:showVal val="0"/>
          <c:showCatName val="0"/>
          <c:showSerName val="0"/>
          <c:showPercent val="0"/>
          <c:showBubbleSize val="0"/>
        </c:dLbls>
        <c:axId val="1502517872"/>
        <c:axId val="1411175152"/>
      </c:areaChart>
      <c:barChart>
        <c:barDir val="col"/>
        <c:grouping val="clustered"/>
        <c:varyColors val="0"/>
        <c:ser>
          <c:idx val="0"/>
          <c:order val="0"/>
          <c:tx>
            <c:strRef>
              <c:f>'Combo Chart'!$B$3</c:f>
              <c:strCache>
                <c:ptCount val="1"/>
                <c:pt idx="0">
                  <c:v>Sum of Sales</c:v>
                </c:pt>
              </c:strCache>
            </c:strRef>
          </c:tx>
          <c:spPr>
            <a:solidFill>
              <a:schemeClr val="bg1"/>
            </a:solidFill>
            <a:ln w="0">
              <a:solidFill>
                <a:schemeClr val="accent1">
                  <a:lumMod val="75000"/>
                </a:schemeClr>
              </a:solid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935A-4880-8757-2CB640B11715}"/>
            </c:ext>
          </c:extLst>
        </c:ser>
        <c:dLbls>
          <c:showLegendKey val="0"/>
          <c:showVal val="0"/>
          <c:showCatName val="0"/>
          <c:showSerName val="0"/>
          <c:showPercent val="0"/>
          <c:showBubbleSize val="0"/>
        </c:dLbls>
        <c:gapWidth val="59"/>
        <c:axId val="1502524368"/>
        <c:axId val="1411158352"/>
      </c:barChart>
      <c:catAx>
        <c:axId val="150252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11158352"/>
        <c:crosses val="autoZero"/>
        <c:auto val="1"/>
        <c:lblAlgn val="ctr"/>
        <c:lblOffset val="100"/>
        <c:noMultiLvlLbl val="0"/>
      </c:catAx>
      <c:valAx>
        <c:axId val="141115835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solidFill>
                      <a:schemeClr val="bg1"/>
                    </a:solidFill>
                  </a:rPr>
                  <a:t>SALES</a:t>
                </a:r>
              </a:p>
            </c:rich>
          </c:tx>
          <c:layout>
            <c:manualLayout>
              <c:xMode val="edge"/>
              <c:yMode val="edge"/>
              <c:x val="5.1830726560676233E-3"/>
              <c:y val="0.3510902452104266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02524368"/>
        <c:crosses val="autoZero"/>
        <c:crossBetween val="between"/>
      </c:valAx>
      <c:valAx>
        <c:axId val="1411175152"/>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solidFill>
                      <a:schemeClr val="bg1"/>
                    </a:solidFill>
                  </a:rPr>
                  <a:t>PROFIT</a:t>
                </a:r>
              </a:p>
            </c:rich>
          </c:tx>
          <c:layout>
            <c:manualLayout>
              <c:xMode val="edge"/>
              <c:yMode val="edge"/>
              <c:x val="0.95282097911915531"/>
              <c:y val="0.331910295623688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02517872"/>
        <c:crosses val="max"/>
        <c:crossBetween val="between"/>
      </c:valAx>
      <c:catAx>
        <c:axId val="1502517872"/>
        <c:scaling>
          <c:orientation val="minMax"/>
        </c:scaling>
        <c:delete val="1"/>
        <c:axPos val="b"/>
        <c:numFmt formatCode="General" sourceLinked="1"/>
        <c:majorTickMark val="out"/>
        <c:minorTickMark val="none"/>
        <c:tickLblPos val="nextTo"/>
        <c:crossAx val="141117515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Project1.xlsx]Pie Chart!PivotTable3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
        <c:idx val="11"/>
        <c:spPr>
          <a:solidFill>
            <a:schemeClr val="accent6">
              <a:lumMod val="20000"/>
              <a:lumOff val="80000"/>
            </a:schemeClr>
          </a:solidFill>
          <a:ln w="19050">
            <a:solidFill>
              <a:schemeClr val="lt1"/>
            </a:solidFill>
          </a:ln>
          <a:effectLst/>
        </c:spPr>
      </c:pivotFmt>
    </c:pivotFmts>
    <c:plotArea>
      <c:layout>
        <c:manualLayout>
          <c:layoutTarget val="inner"/>
          <c:xMode val="edge"/>
          <c:yMode val="edge"/>
          <c:x val="0.25467714114318446"/>
          <c:y val="0.15329956178951651"/>
          <c:w val="0.45791297859549485"/>
          <c:h val="0.81651917946408259"/>
        </c:manualLayout>
      </c:layout>
      <c:doughnutChart>
        <c:varyColors val="1"/>
        <c:ser>
          <c:idx val="0"/>
          <c:order val="0"/>
          <c:tx>
            <c:strRef>
              <c:f>'Pie Chart'!$B$3</c:f>
              <c:strCache>
                <c:ptCount val="1"/>
                <c:pt idx="0">
                  <c:v>Total</c:v>
                </c:pt>
              </c:strCache>
            </c:strRef>
          </c:tx>
          <c:explosion val="2"/>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0C61-4007-BCE5-E2D435111E7B}"/>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0C61-4007-BCE5-E2D435111E7B}"/>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0C61-4007-BCE5-E2D435111E7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0C61-4007-BCE5-E2D435111E7B}"/>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Project1.xlsx]KPI!PivotTable2</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890402949113008E-2"/>
          <c:y val="6.8840658268467719E-2"/>
          <c:w val="0.85836453892153775"/>
          <c:h val="0.86231868346306462"/>
        </c:manualLayout>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022E-44A7-89AF-ADAE6FC5F584}"/>
            </c:ext>
          </c:extLst>
        </c:ser>
        <c:dLbls>
          <c:showLegendKey val="0"/>
          <c:showVal val="0"/>
          <c:showCatName val="0"/>
          <c:showSerName val="0"/>
          <c:showPercent val="0"/>
          <c:showBubbleSize val="0"/>
        </c:dLbls>
        <c:smooth val="0"/>
        <c:axId val="880196144"/>
        <c:axId val="905321616"/>
      </c:lineChart>
      <c:catAx>
        <c:axId val="880196144"/>
        <c:scaling>
          <c:orientation val="minMax"/>
        </c:scaling>
        <c:delete val="1"/>
        <c:axPos val="b"/>
        <c:numFmt formatCode="General" sourceLinked="1"/>
        <c:majorTickMark val="none"/>
        <c:minorTickMark val="none"/>
        <c:tickLblPos val="nextTo"/>
        <c:crossAx val="905321616"/>
        <c:crosses val="autoZero"/>
        <c:auto val="1"/>
        <c:lblAlgn val="ctr"/>
        <c:lblOffset val="100"/>
        <c:noMultiLvlLbl val="0"/>
      </c:catAx>
      <c:valAx>
        <c:axId val="905321616"/>
        <c:scaling>
          <c:orientation val="minMax"/>
        </c:scaling>
        <c:delete val="1"/>
        <c:axPos val="l"/>
        <c:numFmt formatCode="General" sourceLinked="1"/>
        <c:majorTickMark val="none"/>
        <c:minorTickMark val="none"/>
        <c:tickLblPos val="nextTo"/>
        <c:crossAx val="8801961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Project1.xlsx]KPI!PivotTable3</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030739673390971E-2"/>
          <c:y val="0.18796992481203006"/>
          <c:w val="0.89433237271853983"/>
          <c:h val="0.72431077694235591"/>
        </c:manualLayout>
      </c:layout>
      <c:lineChart>
        <c:grouping val="standard"/>
        <c:varyColors val="0"/>
        <c:ser>
          <c:idx val="0"/>
          <c:order val="0"/>
          <c:tx>
            <c:strRef>
              <c:f>KPI!$E$3</c:f>
              <c:strCache>
                <c:ptCount val="1"/>
                <c:pt idx="0">
                  <c:v>Total</c:v>
                </c:pt>
              </c:strCache>
            </c:strRef>
          </c:tx>
          <c:spPr>
            <a:ln w="34925" cap="rnd">
              <a:solidFill>
                <a:schemeClr val="bg1">
                  <a:lumMod val="8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9927-4DC6-B073-567BE4322371}"/>
            </c:ext>
          </c:extLst>
        </c:ser>
        <c:dLbls>
          <c:showLegendKey val="0"/>
          <c:showVal val="0"/>
          <c:showCatName val="0"/>
          <c:showSerName val="0"/>
          <c:showPercent val="0"/>
          <c:showBubbleSize val="0"/>
        </c:dLbls>
        <c:smooth val="0"/>
        <c:axId val="1178841744"/>
        <c:axId val="905229936"/>
      </c:lineChart>
      <c:catAx>
        <c:axId val="1178841744"/>
        <c:scaling>
          <c:orientation val="minMax"/>
        </c:scaling>
        <c:delete val="1"/>
        <c:axPos val="b"/>
        <c:numFmt formatCode="General" sourceLinked="1"/>
        <c:majorTickMark val="none"/>
        <c:minorTickMark val="none"/>
        <c:tickLblPos val="nextTo"/>
        <c:crossAx val="905229936"/>
        <c:crosses val="autoZero"/>
        <c:auto val="1"/>
        <c:lblAlgn val="ctr"/>
        <c:lblOffset val="100"/>
        <c:noMultiLvlLbl val="0"/>
      </c:catAx>
      <c:valAx>
        <c:axId val="905229936"/>
        <c:scaling>
          <c:orientation val="minMax"/>
        </c:scaling>
        <c:delete val="1"/>
        <c:axPos val="l"/>
        <c:numFmt formatCode="General" sourceLinked="1"/>
        <c:majorTickMark val="none"/>
        <c:minorTickMark val="none"/>
        <c:tickLblPos val="nextTo"/>
        <c:crossAx val="117884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Project1.xlsx]KPI!PivotTable4</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233474485435165E-2"/>
          <c:y val="0.11101689729625777"/>
          <c:w val="0.84973008488614576"/>
          <c:h val="0.70395494054331265"/>
        </c:manualLayout>
      </c:layout>
      <c:lineChart>
        <c:grouping val="standard"/>
        <c:varyColors val="0"/>
        <c:ser>
          <c:idx val="0"/>
          <c:order val="0"/>
          <c:tx>
            <c:strRef>
              <c:f>KPI!$H$3</c:f>
              <c:strCache>
                <c:ptCount val="1"/>
                <c:pt idx="0">
                  <c:v>Total</c:v>
                </c:pt>
              </c:strCache>
            </c:strRef>
          </c:tx>
          <c:spPr>
            <a:ln w="34925" cap="rnd">
              <a:solidFill>
                <a:schemeClr val="bg1">
                  <a:lumMod val="8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B629-4505-921B-ABBAE2EFEE77}"/>
            </c:ext>
          </c:extLst>
        </c:ser>
        <c:dLbls>
          <c:showLegendKey val="0"/>
          <c:showVal val="0"/>
          <c:showCatName val="0"/>
          <c:showSerName val="0"/>
          <c:showPercent val="0"/>
          <c:showBubbleSize val="0"/>
        </c:dLbls>
        <c:smooth val="0"/>
        <c:axId val="1178870048"/>
        <c:axId val="905308656"/>
      </c:lineChart>
      <c:catAx>
        <c:axId val="1178870048"/>
        <c:scaling>
          <c:orientation val="minMax"/>
        </c:scaling>
        <c:delete val="1"/>
        <c:axPos val="b"/>
        <c:numFmt formatCode="General" sourceLinked="1"/>
        <c:majorTickMark val="none"/>
        <c:minorTickMark val="none"/>
        <c:tickLblPos val="nextTo"/>
        <c:crossAx val="905308656"/>
        <c:crosses val="autoZero"/>
        <c:auto val="1"/>
        <c:lblAlgn val="ctr"/>
        <c:lblOffset val="100"/>
        <c:noMultiLvlLbl val="0"/>
      </c:catAx>
      <c:valAx>
        <c:axId val="905308656"/>
        <c:scaling>
          <c:orientation val="minMax"/>
        </c:scaling>
        <c:delete val="1"/>
        <c:axPos val="l"/>
        <c:numFmt formatCode="General" sourceLinked="1"/>
        <c:majorTickMark val="none"/>
        <c:minorTickMark val="none"/>
        <c:tickLblPos val="nextTo"/>
        <c:crossAx val="1178870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Project1.xlsx]KPI!PivotTable5</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430020565196289E-2"/>
          <c:y val="0.13435883329983178"/>
          <c:w val="0.88261663239133936"/>
          <c:h val="0.69769262507537844"/>
        </c:manualLayout>
      </c:layout>
      <c:lineChart>
        <c:grouping val="standard"/>
        <c:varyColors val="0"/>
        <c:ser>
          <c:idx val="0"/>
          <c:order val="0"/>
          <c:tx>
            <c:strRef>
              <c:f>KPI!$K$3</c:f>
              <c:strCache>
                <c:ptCount val="1"/>
                <c:pt idx="0">
                  <c:v>Total</c:v>
                </c:pt>
              </c:strCache>
            </c:strRef>
          </c:tx>
          <c:spPr>
            <a:ln w="34925" cap="rnd">
              <a:solidFill>
                <a:schemeClr val="bg1">
                  <a:lumMod val="8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C6A3-4304-A407-A87175B7A538}"/>
            </c:ext>
          </c:extLst>
        </c:ser>
        <c:dLbls>
          <c:showLegendKey val="0"/>
          <c:showVal val="0"/>
          <c:showCatName val="0"/>
          <c:showSerName val="0"/>
          <c:showPercent val="0"/>
          <c:showBubbleSize val="0"/>
        </c:dLbls>
        <c:smooth val="0"/>
        <c:axId val="921929552"/>
        <c:axId val="905295696"/>
      </c:lineChart>
      <c:catAx>
        <c:axId val="921929552"/>
        <c:scaling>
          <c:orientation val="minMax"/>
        </c:scaling>
        <c:delete val="1"/>
        <c:axPos val="b"/>
        <c:numFmt formatCode="General" sourceLinked="1"/>
        <c:majorTickMark val="out"/>
        <c:minorTickMark val="none"/>
        <c:tickLblPos val="nextTo"/>
        <c:crossAx val="905295696"/>
        <c:crosses val="autoZero"/>
        <c:auto val="1"/>
        <c:lblAlgn val="ctr"/>
        <c:lblOffset val="100"/>
        <c:noMultiLvlLbl val="0"/>
      </c:catAx>
      <c:valAx>
        <c:axId val="905295696"/>
        <c:scaling>
          <c:orientation val="minMax"/>
        </c:scaling>
        <c:delete val="1"/>
        <c:axPos val="l"/>
        <c:numFmt formatCode="General" sourceLinked="1"/>
        <c:majorTickMark val="out"/>
        <c:minorTickMark val="none"/>
        <c:tickLblPos val="nextTo"/>
        <c:crossAx val="92192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Project1.xlsx]KPI!PivotTable6</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1832036477177"/>
          <c:y val="0.19394403986201614"/>
          <c:w val="0.83561758782725437"/>
          <c:h val="0.64790149482560366"/>
        </c:manualLayout>
      </c:layout>
      <c:lineChart>
        <c:grouping val="standard"/>
        <c:varyColors val="0"/>
        <c:ser>
          <c:idx val="0"/>
          <c:order val="0"/>
          <c:tx>
            <c:strRef>
              <c:f>KPI!$N$3</c:f>
              <c:strCache>
                <c:ptCount val="1"/>
                <c:pt idx="0">
                  <c:v>Total</c:v>
                </c:pt>
              </c:strCache>
            </c:strRef>
          </c:tx>
          <c:spPr>
            <a:ln w="34925" cap="rnd">
              <a:solidFill>
                <a:schemeClr val="bg1">
                  <a:lumMod val="8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F2DA-463E-AF7A-5A78B8530B43}"/>
            </c:ext>
          </c:extLst>
        </c:ser>
        <c:dLbls>
          <c:showLegendKey val="0"/>
          <c:showVal val="0"/>
          <c:showCatName val="0"/>
          <c:showSerName val="0"/>
          <c:showPercent val="0"/>
          <c:showBubbleSize val="0"/>
        </c:dLbls>
        <c:smooth val="0"/>
        <c:axId val="921758800"/>
        <c:axId val="905348976"/>
      </c:lineChart>
      <c:catAx>
        <c:axId val="921758800"/>
        <c:scaling>
          <c:orientation val="minMax"/>
        </c:scaling>
        <c:delete val="1"/>
        <c:axPos val="b"/>
        <c:numFmt formatCode="General" sourceLinked="1"/>
        <c:majorTickMark val="none"/>
        <c:minorTickMark val="none"/>
        <c:tickLblPos val="nextTo"/>
        <c:crossAx val="905348976"/>
        <c:crosses val="autoZero"/>
        <c:auto val="1"/>
        <c:lblAlgn val="ctr"/>
        <c:lblOffset val="100"/>
        <c:noMultiLvlLbl val="0"/>
      </c:catAx>
      <c:valAx>
        <c:axId val="905348976"/>
        <c:scaling>
          <c:orientation val="minMax"/>
        </c:scaling>
        <c:delete val="1"/>
        <c:axPos val="l"/>
        <c:numFmt formatCode="General" sourceLinked="1"/>
        <c:majorTickMark val="none"/>
        <c:minorTickMark val="none"/>
        <c:tickLblPos val="nextTo"/>
        <c:crossAx val="92175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Project1.xlsx]Top 5!PivotTable1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8C05-427A-8585-A90FB2A71D85}"/>
            </c:ext>
          </c:extLst>
        </c:ser>
        <c:dLbls>
          <c:dLblPos val="outEnd"/>
          <c:showLegendKey val="0"/>
          <c:showVal val="1"/>
          <c:showCatName val="0"/>
          <c:showSerName val="0"/>
          <c:showPercent val="0"/>
          <c:showBubbleSize val="0"/>
        </c:dLbls>
        <c:gapWidth val="70"/>
        <c:axId val="880191504"/>
        <c:axId val="905211216"/>
      </c:barChart>
      <c:catAx>
        <c:axId val="880191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05211216"/>
        <c:crosses val="autoZero"/>
        <c:auto val="1"/>
        <c:lblAlgn val="ctr"/>
        <c:lblOffset val="100"/>
        <c:noMultiLvlLbl val="0"/>
      </c:catAx>
      <c:valAx>
        <c:axId val="905211216"/>
        <c:scaling>
          <c:orientation val="minMax"/>
        </c:scaling>
        <c:delete val="1"/>
        <c:axPos val="b"/>
        <c:numFmt formatCode="General" sourceLinked="1"/>
        <c:majorTickMark val="none"/>
        <c:minorTickMark val="none"/>
        <c:tickLblPos val="nextTo"/>
        <c:crossAx val="88019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00000000-6769-40E3-AEF8-90BDC234A222}">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00000000-9319-4D1F-A4EB-3755CC8285FA}">
          <cx:tx>
            <cx:txData>
              <cx:f>_xlchart.v5.5</cx:f>
              <cx:v>Sale</cx:v>
            </cx:txData>
          </cx:tx>
          <cx:dataId val="0"/>
          <cx:layoutPr>
            <cx:geography cultureLanguage="en-US" cultureRegion="IN" attribution="Powered by Bing">
              <cx:geoCache provider="{E9337A44-BEBE-4D9F-B70C-5C5E7DAFC167}">
                <cx:binary>1H1pb9vItu1fCfL50c0aybq4fYEmJXmKncRO0t35Qii2mzOL8/Tr76IlJTaj2D5oXzzI56CFWCpx
V63a09q7yv990//XTXK3Lt/0aZJV/3XT//42qOv8v377rboJ7tJ1dZSGN6Wu9D/10Y1Of9P//BPe
3P12W667MPN/oybhv90E67K+69/+z3/j2/w7/U7frOtQZx+bu3K4uquapK6eeG/vW2/Wt2mYLcKq
LsObmvz+9o8yXmfVunr75i6rw3r4NOR3v7999Km3b36bf9dPz32TQLS6ucVYxo9spWyTEaHuf+y3
bxKd+du3DUWPOFNECGGb9z9i9+zLdYrxL5HoXp717W15V1WY0v3rw5GP5McbV2/f3Ogmq6d187GE
v7/9nIX13e2b63pd32HyYaXdzQdcPU3i8/X9rH97vPL/89+zX2AdZr95AM580Z576yds3sfJOtDp
erc+r4CNOBI241yKzdKbZIaNdSRMm5mmZW2wU7tnb7B5iUT7sfkxcobN+/ODxOaPZP1t/arQ0CNL
Sk4ptR5jYssjm5uMUZPuxeQFkuyH5PvAGSJ/vDtIRP4cNEybv9uw/15ZOD3CgktKGd9oC30MDDGh
LYJwDmXaILN79kZZXiDQfmC+D5wB8+ffBwnMl7sy1Vm9W5xXAIYfmZag+B97jIhFj6SkUkmbbQCZ
uZYXSLIfke8DZ4h8+XSQiPxRhqPOXtOv8COqGKU24ZuFn9kwQgiQ4UJJIe91CX5nE2/sfP6zAu0H
5vtMZsD88fUggXHXSfiPLrPwNbGxjqjgUiqiNmZs5vMJUUeSWNQinOwzYy+TaT88D8fOEHL/OEiE
LsKq0k0Z7vbvv7dmzD5i0kIwzMleNzPFy5bFLEK38MyM2ksk2o/Oj5EzbC7eHyQ2u7Tmjf7njauT
Jv32qnpkHymTWzZhfOZ1rCOTSKokQ94z/eD9h8btPxVrP1j7v2UG3MI9TODuknW3Lu926/YKSqWO
TNO2JGXbJBSJzMMk1BJHXNqSM7LFbKZUixdI9Aucvo+cY7M8CGyezpMfkgSPPvmfkgQKiSYTFmfW
xujNIjkF/IjNJFPbgGKmU7P0/ddi7QdpNvzRTA6DG4B90+X6Vr+iysC+KVsIk9P9cYIJ8gD2D6Ds
HroJ3l4iyn4Yfoyc6Yp7mA7o012WgZG6e01DJpD9I/E37S1bNktCwQ4wzugUwH1H7aHzeZFI+9F5
MHQGz6fLgzBlj6QG13mxLodknd3utu8ruBnojKAWnMzMvcgjyyRIiXbma6YyL5FkPyg/Rj6aHSa3
OEhMXA2VuanDm6Z+PVg4ORKWIIKxLc85S3nAE1jMRrZKZ27/hdLsh+bR4Bk67qeDRGcFJxPevmIy
Su0joUCayW0uo2aKYyPZsS3G6URCTz8zxXmBQPvB+T5wBszqMMnO4ztd+q+a3YA641AJrrZZ6Exl
bHbEOaI1bm790AyYFwi0H5jvA2fAHB8mP/Dprn/VYhpBnsJsbpP9sCBOZigNKMvaFgdQbHvs/p8R
Zz8o21nMIPn010EasdNbVNF2y/LvfT7nR0j0TYvu6LJZfZMQfiSFYpZtzrzLs4LsB2M7bAbG6WH6
+4t1mL1ieMwFwt+JWd7l+TPiWaojCmfDTWt/HvmsOPsh2Q6bQXKxPEz9SJIw02H1iipiHhGoB1LF
7arPvbw6ItyWTNg/2JmHVuv0BRLtB+bHyBk2p4fp5691Uwdv3HWpgdErxmGMgcxEdkJ3fgXu/CE/
Zpto4oCvR+Fmw2nK3e7Y5Pwvl2s/TvPxM7Su3cPUpOw2XL8qTOoIZRvF7V2vzBwmeYQsBr0a6A64
/5l7nOcF2o/P6W7gDJjTw8z8T3X3isqDxgD4Ewn2ctsYMENFMZCbpimJuX1/pjzPSfMLSO7nMMfj
MKPk9+Wdr7OdSXmFmAzmjNkg9JncmKuZwyHURKuGTUwQmLunbgzZ85LsR2M3bobH+8PsNDt/7R5A
G2k8R05ibel98ti9KNQ8bRD8KAFs8Jqh8rw8+1HZjZuhcn59kO7kA+jkakja9av2A/DJtaMdYJvH
m/MeQMs6spltT9BtsJmllC+Vaj9Cj0fPcPpwmNbsHLFrcxMPO8vy7+0ZQ2cZtagtxY+0/lF4JuD3
LXQFkC1NNvP7L5FoPz4/Rs6wOf/7IHXonW7C6pWDMvNIwZWY8juJOTNuBApGbHRDbRWI7zbGxuW8
SKT96DwYOoPn3WGqzsW6qtY3QVPd1XW1W6Z/rz+I0FAQQ21Z/bBhD/XHQjuaiQI0s2eO58Xy7Mdn
NnyG0cVhYvTnXVW/+RKCb35VP4S+J7Q7CzTUbG3cjLpBCioJs5gyt9QnouyHJMGLxdoP1Wz4DKo/
vxyktbsIb4LQX79mZI3THBa3FGD6Hg081CRboJRmKqSg+4mCl0i0H6AfI2fYXJweKDZTc4Cu17tt
/Apmbir+K4LjNNtgjsw8ET8iCpU0dObuHrpxQRfhC2T5FSzfh85xOUxuYOqCnP6f5+Fukf49MgwV
ZooGtO8Ep3qMjI2eWyEpem22xM2MInihUL+C6MGM5iAdZip0gQMEr8qscTRtoj2AKFQ073/gXR7a
NWICIS4IlVO750O/8wJRfgHLbg5zSA6zN+Dy7lu5ruLXNGdo20AbOrOszSEBc9brhGIn4m4LB3K2
bR0zpXmJRPuh+TFyhs3lYZZ0Lu/a9Wu2bTCUmYXESSe4+vufn2qeEvZMIJzetqnBET3Umefl+RUu
m3nMUTnM6Ozyrntzsk7zKghfs9eZsyNpCySjO7WYmTIkOwIqRZELbUzdLBh4sVi/wujRrOZQnRxk
sDatydldWd0Nu43872MCEG8E2YwSbJvQzMybhb4BBAw4+73Rsfk5gpfJ9GuQdvOZI3R2sAhd3PXh
zSu2duDoOiqiOGrDtw5opknElEcE56PRjfuTgevePC/Nr7HZjZ1jc3Gw2Pyty/gVdQdncZmifDoG
vS9cw3kORNMmrOC24+Cn0KB785xEv0ZnM3KOzd+HiY0u/286CnA6gKHr6XuIMKNzLPR82IgQpNzq
1hyhF8v1C5xm4+douQeM1mIdvy5vYKGZUzJYse056Vl2Cv+EtsPpQO/OFe00eUMfXN6v9fNSPYXU
bvQcp8Nsa3sfhK/ohxApcFyQguR0f7iNLmm8A26U/zg99TDcfk6a/bhsRs3weH+Y8dtVgGtc3pxW
r3vcA+cKJLWpEttDg2qWBk2RNkEGNJ10v/9B/PAQl5dKtR+fx6NnOF2dHqR92/SB7WzBZq1eIdJG
HMcQCiDt2eAw80WTfaPMBHUqZ+TOS+XZj9Dj0TOErg/Tsn2u18FuF/97ZCYiAXU5ZKNbCmeWA91f
FGGhdkrlLD54To79iGxGzZD4fJiE2/9BCQ5tBoTaCvcPbPRkbs9QokNpQaDbfa89e4lE+3H5MXKG
zZc/DtKO/bkGqZP59as2tSFKIwSHpO1fWLH7pjac2tndHDHLSV8m0358Ho6dIfTngSIUVjc6q8LX
rY3igDr4HLkN02ZhNIo8Fs7mCBwG+Z60PgwH/nyJSL/A58fQOTz/nwKBX9+D9/2ywMW6Xi/vbxl8
cBXe0+/ezx53H86GbqOqjT+6eXiz385Vnd7+/pZyePfvdxdOX/EoGptdArBB5vu4u3VV//7WkPJI
WYyh2RenGVBqNeGWOjRE/P4WDSaT9QQXBOIVF+zYMJ7ZlBj9/hZxIEOnKU7Kb8+YVlMbP4bguDCj
iOsVQZ1D4c6d75c7ftDJgJbY76ux/febrEk/6DCrK1ysiGgy33xsknJ6IvpaFZokqIVkDYf38P7N
+gp2CJ8m/y8hUZmRLhZ3NvHqRi1pznMjcc28DccvQjR5vOZGKapVVgzVwBc17UXQu4b2zG9+VvLM
cDXtY+tMBWJoFrEysuKkU2lSXSQizY3B0XEv8m8irqNeL7BWScRc37I4ubN6PTRXSdBbydq2Re7d
sJQV8tKXYZEzJyVhBVF4Lsr0fUDMussWfiLKOHd0J9L0HbGGAiL7aUqGc5qyLPrHqFqNMQ8g3bNI
iPQerRH4VsoVahdTyyOWCzvi4RpZJA2bQAb2ndfpLCpO6pQn/CThbVVaJ2Pl12HnjmGOa5kS0wup
t3r68QTxzOPnT1f3MBBXYA3REK6m9x9gNEbMrqQpw9uIxCwO3VozwQJHKWoU0arsO7+sF2VQ+zxw
DG6Mefah42yoqEv4KDt2Vssgq2JH64KV5BKpSYH3nhYSW/ihjBYKoQzHcRAGgD2btuVjGfsgNGhQ
MuNWGmVr0oU/Wr5VrBKb18x0srKW8mssTK+G6fmubs9jMz2XK3QJIxakaFOYPzdvBm1pg9m3/oA9
J53WzJPqr4B7NPOdLgqb8H3m4VrV2gkCjYjRefrxsM6zaVs4V4lDr4oLRJzWtCwPoPFFGxpmH7Bb
w0qsgrmiM6VYQ5GM+lSPoZVchgbR5ILFxdBcx5VpjoGDMCDBojwtCbo1H0siKNw4GtSnngDcajcD
oJahGQ1x5t14asxEeayLPPWGpeGllRqOB7vsgcrTj/x58qjVSRxiQJPidBDIfDz5wAq8JBrM8pbL
Dlq+GogcSbwSZddUfBnaHpdfywarXjiVRDz/VZtDW6plG2oz757ZCGRmyawpxMQtFpOi4mwlWsMf
S+OrMRIqr41vqJxZqXHS18GkEGmvA1zc2nQRH7kbptVAc6dXlEEqEZpBc53mMhrczCBldq3SIC2z
RSF0Sa/SNsyqb0+v2WRPH9hbC8GYiSMf6ArA5QLQlpktaTrPLs1i7L/1ZV1iE5hNbGKxzL5jwnD6
krXGdU7jYlKautPTS5j7zX+6WIRInD5hJkJzzjhM2+PFsgta1UMl9bcsEQZseATrNXZOO5j1IM6Z
J2D3K7/Bxb9pJDJY1DJPSyJObCMy2tgpAljbyfIPAUZl4Zi057yPc50+Y1bIfI/h7BgyC4qiFgXC
Us78U8+6LFfZyL5VHpVGuozqKk+aD8VYh3nmdsVQQDjDSlu8p4ci1cPCjsfBuO7y3DutVJlEvpuO
ozmcp0GR1Z6TKVN6tdsI00iuZKr8MXUpUz1MIjWigWRn5qgSfGscel1RPKOmBAH1ow2Aa1bQOq+k
iagcR3zFzGJgZ2ZFm7X5V0toEQk3N1HOKxzPa5QqXTJaBky7N2ysZ9JwvNfcm5OceDbe6ruayWLV
dOx5heZzK45OFQQjQhFCwbL/tC3iPq5SL9D517yEFhVLVsU2v6AkYMM5q5oBy6G8Nhm/pEE/DJbT
BGVXBC4Mfiev/GL0jJMy5dH4pTSaSl7aoZwChJ63aaKO40ZM8OiKKWyhobVEe5WXUTx+GRMZd7Fj
JsnktEKsPgDSmQrwSzbgIsovdtr3wI6JaMBLNZp+bS9yUbFqJa1mwi7u/RABRnH/eGX7xtA5tu4j
fIVG8ADJQyObYoM6F2m87iuZFflKtSVprznTY/2uLGOvdJIkLWnqGr6X9ic+h3P9O7Mzj39pzZZg
k1m2jzijLTKNEOVp2zA34Vh9C7cm48wrtyQqvLOtwbwh84nKk68jSavSd3pqWnnldDrSySlrig6G
4uknzq0RnY6fUQK/jXKl+umJVWlWQZey7m82NtNm7Bo+mT9aWTGct2wLIb96ERuxCTva1JV/YcGw
YJ8+LcZ0ZcojpWC4tphacFyoXFOOKPmxORpZ2xSGkumXlGdpzZxaN8K400VQwBoFcZWRZelZOvzQ
VrYPi5MHQvtL365pqx0ccuiS1qmpX5wnni2ve1Ym9uBUHZHtVW0bZugWYuz1OTaRGTiRyb0wd7gn
yaTsgYl9qNsA0cWpF8X1pPktuljeT9cs54PD4pL17fHTM57bNRtt4+ZEUNH7y7CQEzyecSy9IOuK
yvrcNpmJIFaUJUUQ247TvuUIsvhJQLoe27aPFcOLX99HtobMpy3Nmqij3rXXy2lL0yIc0/IkzCmb
TGQxViZZFUmbV+HxKIYYWud16RRTk8FOoZ0WKaBGT0+JziybjQjIhtuEVQOCOBM8M9UFy9JRRxn9
bNcBg27VuT8JUBusmVT3Xo9Rfx0gmxf0k4rDVk4mpcwLOBojIAjjSS+mX+kiRttYoiKLn4RdMq1D
MXRaXnpFj0+FAZumOPiprFaxYZVsldtlyyp3gL/AdJ+Z2iwDwNQUrmykuD4TTBZHvPcYrbqPiZU0
evjM/HayVHVZYGuNyRjqm9q0Y5o5Q62L8YtFs8k/poYmAKSXaeIPyzGVpPZXihlN9xlRaonl6KyI
YfexdoQ1yUJDYYvxLskn69bAbJ6ENO9g1mpEJHhgWHsm/oUci2ApUp9jKeraCozaFUkTQSUCRSP8
a7M+kymcuu6eirRnOmojXEB0ZVFhI+00fwp1STdyOcjC+NSmloZ12IS3NLD7NnaRWQZ+9pxZmLmj
6ZEcDUnUhFtCQWSeeJmRRgiZ99anqiHYIfWAAyDhMXw/1odHOddi6XWG7itHJmzAgietlyFkgdHD
KnVln9QfLFnZXrTyam7DGEAh26sSTZzwAKkBxa/7DI5qC5tfdBmWsk/sDLoCLZrg8ON+AsKIQoIX
NUSqvTJ1qiGJiGP4pljWU5769GpzxR7bREx+cgIwErgMBFHQPLNBOFgZvtkPn4JgkInn1E3Mctfr
TC+6lHTk5bAsglLmtqMoVVHglGURFmdm0rBeODmiHeO89FODX3hpYDG36HTv35hhYp50XsPlIrYy
ndzyKBnLq1TLFH9XYiRJ9563xOzHhR1lSuRugfixalZdJ+z2siwCr9eOTM2UvGNmSdQiy0pF3Kiv
m9JzdG8XY+QEWVvy3vX7uIUytGPZDYnTGyLi0UpR0vBrmdQD912zJ03XHOeqC4iH+M3z69M6sBCZ
udaYdOOItBZbMT/t48FrnKLKI7lqleWzhUiNfvzUSU3DLw1PfG/BeE2JOyA/1YMj/bpSCxXSLnZ9
kfgnOOpTLwptduO5pzLTPCYdCejKNyo7MJd5rFP+eRCtHxuflTb7/lNf96y+MKo6M67gMazmVpRS
lp9Hq/Uz7eRak6D6qPoxiY+9EOzGatTcTrWjYs1o4FrlWBX2N5JGdnYb0Fy3/QJbZSjuVFN3nenG
SVeR6KT2skLYC+QBIpHHXmrE8lIRy4jj41bmtEqCu8DOWI1V7gmzS34xMt1iS4+krPLgI5jFWprL
LON5bp02yguD5F0m+rjwl1Hr1137rhOeH4Yrj6ddI668jLLiVEY88O0V9opksZO3owm3nlR22CnH
N7gs6kXglWM0nHZ+ZQThcRem8DZurDoOA9vmYSP+0kYjRXWKzdEZntsxhC3ksskRdSmnHpjdy/cJ
tSy81JtfGmGY4D0UpjkeN+qKF9/GplC0PYtkmfv0hPSGYVnuEIm4sY77LCJp4gjeTn7RFEaI6fhM
wKmse28AqepGIlDCfz90eZdbHyLPiLpkZcXMoPlp3AzKbt/LiIlQOYVSEydhlbUI4i+W73nGeM55
UmGljKGAyb6A1S4CcW4wr7SSdyQsQpJ8iKIusr1lF8EQ+EsdoiOidGGyJpGG1khMujT9YAiLhZnH
UWkvsto0RPYX9WmG56VRotTnxreLwi2RB2Nlqd2E8CAukcH0JZAfIYtTFGqK6XlQYfZuHpCMyVUU
dNOKsaSO8aKroDaus9SaTD5va9+2XNXVGhtgzBBvHNeqTPG5fDPVoBYjlq+IcA7Ugi+pPDwtCQiS
zIyEEzwk5wEVf5Kkn9Y54yoCl2Q0RgkojCy2A35XFEhoilUZhoi03M4mg1W4oR2IxgCCvCmaL3WU
NWGG9TKCUR8HzchJf2FH1iRyCKTz8VpiZ+EJDG8V3zyjnzaYLPGXXtozMRj4XaLSaWnaluCjcLF2
0UGGFnQ85ridT1kyVnwD4Rbgd6LPtbyOBfcUc3mnQAA5uRUQrMV293hjpfCVVmRMk/Pq4X4xGuya
0t3GuEqMYvoXq0R8wcywNK63S21sPr5b5M3nwBTQ+MKieQoBSGYE7bc4lHlYHocZGzDpgo74cz6O
T5kfmtdIwH2tHLEBSo9tja2GzLsp/dOMqMETDomDdpDvVdporFJL0wQfoTk4ttIFzeG1yonNYQp6
/RQnfaGjlm8W39RmBXUODYJd28wpoCFyNDfXmezIydDYU3ZubqDdbA/pxQnWR/IQI5bCSqbJ93II
sE99Uk6PCXgg8ctBF6YVfB6NkDf1GWbKpuXdbKSxGRpIiUlO30LCssI4FKEYdldVB5PomwU1xm7E
P3TCNLeWhimyODodcaCvz499E4yWuezCRkOnVeRPzEfVAd+wtWjxjUg/w/apBCJWTL5sEey+r8Bl
T19I2+mFt76NlyQzJ3VIRzHJnzXSD7rPTeInfrjKfBvfGxSM+OwkrgaL1Odss1fCqFK1dbxdchW1
JcTpQxbjS+ABNB4e5WEMP9+SYpTmZ0Rukd0u8sKos9A1K9/Dw0UU4DL+RZ3k4DYTEAagbABT0Jxa
2p/UuYF/xe/ioZGRvYoRLPbDGVNV0uuTmmszTd1E8SRtHa/yQRsSRRp8PqiLCi8IGkVymRYN/juk
HUg0YXYEVFEBLj+5bOPaAynQlRGeTgJft19k5vXIArxhnPZ+p2DKo1XPCgoLY5dB0tjLJIWLTZe9
kXmqOhUKrqr/25R9BHvjJ1rH8cmWTo7qJCijVRMkyHdvBl6hu/IkjwIsxzG715lC2wkWrPK62Bu/
sMDWXf25YF3QyZN6M/Ve+RWWiOX9GGNGsd9VYilHk8DK1SWflo/0+bRrwFdNW3zDn9pV3GEFSEOn
+dZhSPFSYoPj80UIKtRwwmQEr4wriuJMOaAsBplesJyU+IQcyJTDtqKpsK82JMtIRFJ6qyYrSo+e
+l4x4jvGDfXmIS0Ha1gIHoMv9UiM1DdNkTtlbp2AmBDnaSwnfap5F4KE92O7hqlk0hvg86oBliZa
IbOdFq8J2UQV0MaOwcVHSeZjOO6VxSz/7hCeecZZ51VlGV4qFk0kpW7g7i6s2GOy/shBYw3esvci
YwhWsstFUi1AXaARxbFAAsmv3GcEKTmcoQL4o8FHzEpm6eQ2UuFN262kJcHm26xkVGsw0Sw0Q9ae
daNIPetjPDadcV0imAarMOaFkl9hb7G/jC4fsQIRN6c5eHlmwPgjvZxYqiREvIrIWqW6y79KNQQF
+cb7RCaXUhb54K041VVt/NOFJOq9JTwaS4RTJeC/DddOiFV+ASPZxfUn0y8i33c9MbCgv+osxDbF
rWrDtqB/V54NauK4jJs2Va5Bxyr+MvKGcu008A49kn1CNGJKyxKqIQ12eRop6rb4pWG1jtWhMtUv
tjPZYFnkEQhiFwdQhmla9+YmSdrJ/qnBn6wJov9JecMqnT6R3bP3XkSn3wliGvjE4A/TBz0GdiJd
InOfahth4uVQZR/Ronc51gPJlxEUddJKlU7vbLcsYkpYIoV+I7y14cMnc2r4btkPJbMcQkvT/tAE
lt9ppzMzsOd8GD1FT7sim7TcN8aJDqxQJ8ILR1hWnxajif3NTdQfLsFbTpLHISqNX7cPEqWCSyuw
VYzrTcaWhdFoxU6U5Q3/GG8MVrwhGgscncJuMJJiIiGrUpacL1I/LbTnBIVsjOsmFDnmXHeo4rVn
IfWnMC7gPZ5htckkVnOvcIaO4UccTzSTkud0KjMusq6f9qTljTQOHRFUWZougyiBNq42CwIeeDJ6
MS7pwffyihjReUBZYtnPEF+zhB5cDuwDdjCFcZPkJ1o5qFFDAF9NrwOtJaS2fL+HNnQaZrYw+KRB
SQviJXDasJhkfya7e5zbTY/HhYP4C2qbe2zn9HvZ9NroKgtU1cY0RuCAIQXyAGjS04+aEejQJhMN
nngWKCv8V05p/YMKVWfHhe0hlNztETPutXaL3OP8PY5sT7tbyWACtQkjIKx5yQHZ1jg+LctjCgHd
Wtg/Nq5UtiXK4djn9LEsXsso6NvIv8aJSpixUJApHq8q3Oa7HDVC5+fW+ecH4l4AEAfSVhTkoprx
inFQmiRJTe+q6DM4Cj+Gxz+1hhhmbqvZT0+QTLTdj/LONMOpn1bgD63YFFd3zYnMPom4n9WJvNpa
jC4YJ9J+kGwQYtXzym5XUe6N5cemY0O0SJtssueshGkwqpHDHz0j0eOdDomQSk1XiTBLCRy+m5fF
BmUanTWw4irZKFWHuA463jexB7se2m0ICALeDNBMxeAcEFoYwSRIlLOiGd22QGa/EinTwnR6mJbB
hakv8HHoh0cuw4Ehn3S7TT0r35jZpycxhxHA4a/XmbigE5QswZ/keLxv4HeLmvZGexlU8WSZxvtA
KK9E1nwcDLvhuLjx5VSXQAEE3bf4Oy33HTfTYYPHz7N6RCO4maW53Lq93g+KyDE1LKt2ygq3J/xn
zwPlP7X8QjHQ5MPvG0of6ijrPDDRbRhdbtwSguQJDStOoBdZVUwO4+kHTuW9B9sUGwLlp+kvAqEf
hYPRnPGZ3TD2YTmK+MTKjDIWrpWmFvsqSyjMcyr486MAnY0KHv4EAZLMualLPZoOjS/9k00o0gqw
I9hHtEjx8vSsZrU1fDs6NHDRIZ1apfBnwuYFlMysAy/qc3VjRqCpt2pFZTyFiiVLp3Sys9ssdc2U
l9RyrDJBpcNJEIpWbs2y3vocdSaM4DNybVpEHiw4OEwswf0Vi7j+2sYtc493lGmiXmSFQXVcjtQM
qiUV/dQl0eBwf6P/qcYMhXZXVz44X+Wk3ogs1qmFX5P0HFEEWoN8V8c5GKl3lIMTMT+knvB9fTIg
ZhH60uvDmPSD61GUwv6uiiJFelZGlGfFMk2akdauqU1ZpQu7FKAA37GeaCY/qE2dMZZIkth7L0tJ
0V/EftAqtPI0rQwJuJoILSQnSICsMF0kRpRji2wDJ8vAsMCJN+EOMgcbTkzem9dNChTfr2YXpBQu
BSnrFJ50LTUQaGtqI3/JaIPlRugnG+uSVckUZBqbmCtH0Ra4mblNxtCJqzolo5NVpcrChcytJGqc
HRVTwJ0HzjbAuo/sUPHrsL5jYU/BhVW0YLyQ88SSLnNb45FpjGynPTNRRQl9N+lTXIdwjDpDEiWf
GcJxxS7lUCuen0bSNCaSompL8L/DJj9U3VCxYhHETQo6GMyQheqHEwW1rT3XaLTfmalT4Io0QT+o
QuVWt/QLGJ3ikxhUO+pPqINMlTbEpiaVl7quUNz4FOZgwf0F9jnaHFZBWRASuSlBMPzPgJS4ss+E
7Dv6lYh+qO1L0Hle/jFTKorpMsoqw0SGjjun+tpFixlq/MtMD8B20fV0LAfHNMCYtC5CRiJsd+CD
172LVVVXo4MyeRciy1d2iXptGJjVMTeTuvsmzTQegoXHkQhkTmplaflXBkbIaBx7Uwrc2sgCdXpf
vrNT+JNolQWJpA2i+/v4D4T8FL8OWT05w83WSO6j1MxKYqSSpUKnTu60pSlTAgvrawti0DimThcb
rfoE56Lt6zxTRrJKQ+ELJ/D97loMoYgWQ9h5xyFv2UlosvE0Lfv2BAyLvrJKSd1eieDSCuvEBJfd
lp88bOoT7gtdOdC+4FtU5slfvhnqRa+Ihxw5YfUxknBQXTQT53ZuftUx1DHrcvlOdmG+sHgQAF3T
KFeR1fNlpMPm/RgltblEtlAv7cFkCXasTG+CvLmmhOfnJTf887St6qWoQI2jQcY/aXWjFoHq7I9W
HhToN8jD27AqvEUS5L4z8CxbCE8VZ/ZI09XgZahOZ7ng+Gp7yFweZdaqw1ee2sgTv5W9bo7Rj+Hd
FipOjuOeJKMzqEisgsjU1zlHzcBJQB1VjsG0/7nrR3udGJkAxdCknzqbhkuT1uYZN1UQOtow2DsO
+nBV1hXupIks7yNIzRB9VDVTtwQlKORZJCdXLY2CcJUPmbEkVVpfVS0HEQJTsKiGvjljVTnEjkg7
2/Us5QX2X2FL1XCKzojmpqI8Ikvd5DXSrzANBqfFhc93di2sdGF4RnmWKrRJLDipo499y2Lkb6k+
F1VNCtezA702oyp/1+OCjvNKkmmHemKq7fptd9YjzL4wrbg9BStvnIUxC+jChvW7JV3HMmccbRIg
nc+Nv7u86O4Kw+hdGpJxXVWRpuh0yNHWOI4Vdm6Q5ImDTq6yWeRjF/dnsvEL3zFJHl4OxIIhRqrn
tv/L3pn1Ro5kS/qvDO47G1yciwODAYZLRChC+1ZSvjikVCYX5+L0hXTnrx+LyrrdpazqKvQ8X6DR
jexMiRFc3M8x++xwjfroCNi6F0dpZ7kLhQlPcT/YHAr0c7y6r75h7JoEeHwWZXQJydNv89oOS1rG
booqkurxWjREvjphUSv6sN1rlRsONoMXaVvHIvdMRN7gmE95FPbjfoKAkYf+oO9sMPI71TjNC651
/TQ3bn6RVgxhPltjCxZI0eUdPh+c4AxaIB4822wFsdl6S0PV9MW4Ld1bN4gth/k0PGPm95wLsQR3
FObGhQhlVhjpsyNpR/KmssRedvAhFtghxOCgTOfMeDM6ZVNfJpk3tXkfcPomPRRbZYa6scvjTs23
yZrwHRb6JClou6UHHUzNLfghMCdrI5/CaRT7xdhg34kleZMRe1rRvz9t87Bl+1kQl3fzUH9zOCH7
RqfGVChP3YOWNGa5JDOcZF7r3G+W5SKhXOxn1MdBXqeKPtFR0/fIiuixk2x6X7Zl+2Zwg5dLOoVX
BMDD3sdOUc521g+oe708Xsfl0pOKf9n8adxHfcBAjEHmvm6cT7CXWaxIftdm0KlinhxSGEaFUGO3
57GRT2DOInz+JTwG/hjtuiRSr9AL51s6NvIQuJ4+DIPcTrXq5sqmWHLRng/t9Uh8fZSGrLejYvJR
Zhn5GvEFi0M4u+WauAEPD7S2myDS5mRlul60q40m6EnZuGfJQEq07SA/IcfQi82T7JKxRt5tYdY8
ZZB0Xuct04/Y8OsDHrb0ags8DbYqaXc9ZfElnPcgKvRA+zLb3Bjhfpfjbqu96ZbDGrit7STmAsSK
v5NrN78KbUiNpn/bLiUl5gSAikO1GKbHOtrogDV7sFWU8uwQwIssFrGRm2ypIzgG0vvwWAg27tLF
ZGtp4QaLGrxMDaT27JLH0ZLqykdgvNd5TwW7XD1R30L96a894sbnXss3/EwNAboNntWACqYzaXdt
aQcsNBZBe6STCL8Yj5m16JvVvwKCZJ7acFnmfRP2ESloE6QnwiaZ7ag/jPQ4NJko4S+TLV/gw5cZ
3YY07zZNl3yI2Hg9eeAQTs6bU5zrxF+1vJzpAgMqsDJYL0YyDzeRJd5dOtJWFImVzVQ1VMj7rm6X
oYIV7ZrT0PKpLT05xiA1GQu8fbootd27bJSm2Z9LD7+ks8X73DjO2rTW/MihFci+CFJULkU8GLZc
QcXpVBGZoH5c021yxeT3ySUwQhaUa4AS8aQhEOjnuEVXKrGOSKHjBIVTPQJ3Oiw6SY9xaP2xe9wi
x8Ild3b2qTmGWOz8i4zAqdjPvRtl2SwqNg/Uq3kHMqjuqcylx+qeFx6h9qGNQPPkYUP6u8kF3rZf
0QB3hZ/OoX+50s6ORSjhL1ylPZbTEuDeVk5Q3I5dqNsCLyrjR+05q7qb3nkJ3SKc/tG3Qwn9aOBn
ekyE8XCjNekyXbqkS/oQwr+a8DxksF0LE7hwqEhg+uaSN3CN82GE/Fxs2s5jHg0OhlRqOn4YWxJP
Vb3G6xVvId+WnW3tIarxZoIyyfwmhVTXyeCC11LAJjVx6vJwhSuf6FBfezG1aTF0jKg8JTyCRAgt
8TkQnvxYKEqTSAoX7qeJBVFVL01owgIlXONNBZgBIHJrnjbJvfPIlKIwM5lr+wIrqcY/mHyvxegK
LEJzllSN6EUe13NgacWHNEibSoR2iuOrwFsS8wSTeWCHbs7IW70sX7atqZ/qRnypqYi7HG3C8LCC
OalYxuTex+bhY5FIJGy5dDv1LuyvZdSa3dJIWohZbCJPgY+KfBji4UGOfVJKmbjcZC3B+rro4auu
2bZLpx72Ym3ZFZzPzC8Cq9a53LDZkFuqmughBdgky3aBBoX7ATdMDk5v/Qgmwe/EPKqsUmlaX6pp
nB7MrHRdGVsv7AJqdp3m3mDpxTB1cxmOc7/jM4sfRu4HFdXNdOIs9q5CbskpFDBTp1rBVKdoi8ow
ZJiIbFKz32wY9jleBd4PpU+XWVUiSKZrcI2rvhByZTlVq2+LmdddQRK1iJwGAwPbClDTXKgEX65y
EN8fNobXXDH48fO+g+9XSjyUa745Lq+xy2PzbxPel22H+gIfgd1j12l3JqVJYUbRPHdtHXyBImh3
gInofvLpsEtF2t16nS+LZUiaF38cnvoOhFqNxm2Xhqx7ndZQT3kcTdNr5DN5NGHEbM6k7bKihWh7
ZCLEl659KO+tXQo04dFNh7bkuKxB+5U3UfqFszp44UG0Xi5wlMtYzNNFBCn7GaZAyM9rmhV51Pnz
VcJYhLoVi+P5JiRfCT836W4czru2DdX7tGReW/VJC4MWIveUXIzx2E6Fkq3V8MC2CSJmunZBEfVY
R/LEa7v4qhcqfG+aRvM87PEZ8q5Pm6zg+L0FZDncE40T8cWQmDAt0cIvvUStxevjICb9i0DX1hRc
RJH/BRvvKnPqZety8DRPSi0679DOcfh05hl2wbZwk7fOEzdxbLt3s2QC2wM6z91kGCiticXRJSxF
eRIOsEsua5Q0l1YZ8c5DbdtCQf5c8nbp7VetHZ4VPJTo04yAuvqxwE1bcjiFSzV2S3SEeF4D5Wrt
hmIeOOs3TFlc2G5IG30iDv1b7qEc0WXPZi+uvHkAi+xvS/ysVd+/pmKxBVeRKnvfm/1rs6bBA1y/
jIJWQg2XJ3pt+v2KouqI1W9cKzs3TYdSjqL0BF3iTddRswZeYdiZEHSDH4tKigXJB5AyuIkK0gxN
R/iyq5cEFs/Ai46jSJPVuY1dCubmNkRNHY1sexmVGflNOAWrKtFVMI4ljSbTJgoZmLp3e88Pu5Hc
JCZiWc6DuY3eeuCs3lgsXmY7toORx61/xZspmWiBbtsSkZutGZQpUmy4sSsb+GpZnxtQ5sSV4+LY
wE8uY5B0CmXQgInbfoFqFeUW+Dk1O2nE3L7UNSdTXa54VGDvICUUjTJf7DwlelejVhsvTGO84bua
lV3iqgGXNYxVPMMDfGB+CE9oLwBw6bGUjnh+d9sZwXEdiAeMy3QgrOFNLMDv8fW/DR5NfZxH1Y2u
pKKx8Uss47B5+CEie+JshOieniXbMGBWnBB8PSMF4BjO/gyewy39qAnzbbIH773heZsDRdtXI9bG
a/IxgwDnobNl3Zpgi8ByrJ9NA0Ehu9QoKO2131HfkcLUysx8v8F1w9XCltdN3XuUmXEZyrjXxo2n
yODrbXk7gf5QBWCcaGAPkY5Fm1QJANo2OvrGzG4CH9Vq1DjoHep5J0TWYT329FRy0FFXISAzlO6C
YsV0tEURlZF9q9PBOQF1eIHC2xZAvUy/kqoeLWn7SqwggSi0g3HKLjeUflnFvD5hcOcWRoXJAzJT
UqVui8gefuTwLDLTP3mgfnQeTgjF5cTg2alAwQwf/shRZYHKbySvpkTRplwk+Bmbb+EMU3RLjPuV
/j/Stl5uIeIuB+jT7eXks6jgYWKuusC5oRLRAIhsoTCohdc/dNSu6cWMEi7No1E4kttx5eNeah90
pc3EOiI0tPAPsfmMY2klA8sT7KOm1NHm7lXrrRYFgtdXqEDRIbJOxPFeJkQPJRsy++5tzDqRB/U6
B/cZb3lcrpid+lVi5K3MVbegNRg3b0E3IrugqVBOSHUwTcyXj9qzZ8UFFXU4Fhtv6h3yYwvzdoMJ
MkBD4UzHgvlkmirifHUI1JS+9ktPIFimLKynAoJiG6NDTZ26HrLEN2Xox0a/AMkAzpFLAfqvAGsy
LyiQghC8E8St6xqd95CTGXX4lYURaPM14mmV8qQ/erWagNibGKEPMH9iAFISOqPKbIwprDJPN3vk
KXBhUlt7eQTm7zCLfu4KA8HsfQNIgXuD0Tvj+RO+5yZ2SSDsrcPFLgllGa06MB/fPEBVEA87UV96
WIbVFzSXa3OXdoM8V11R2B5QwSRHSdK4fccSGbl9tJDuflojdgV8s/6oZYAzn62bBUbHDJSRbWtt
Llp/fcpsbG5X2Tf4CojXwbVOhwmraTogRMFjeh9APkxL2k3rRQDRoi1XMDu/rBFBvjHmihxG0nXA
JmX8MLN62ulw9F8SqYKcpuAjG9lvSA6ozeXIZblrZD3DtgyNWhA260eA+7Rd6HJRJxLUnBo3YKo1
Wy0+Lu3PyAa64UKMqQt3cK7g//oRAo9lvUQLll4POYw21yIF9hjVakZRMDp1FRlhLuswWLLSj2uR
7gBoiMfVpho0tB7xLUEppF+IbLI6H1CA38zeueJVeD3gmKOmdm2ecEaByfC5bUps6B2IMMglt9sA
BSDfEiGSii8A/8rIH9pqmy1+po6B+QFnGUS5ROL7qpqxCpmyxapj95pitVhOVo9SlP28ZPcqltrg
cHE8oyFooQIN4XQV9Sw8ZU3PU+BLzA25DBg9eV4Tvru+5UfrCXULhrArwKaFb0jrmBH+R0pd0caq
k0W6ktaVZnWdynuZaVaZps16rL8y6k9dELp4p5M1fvZYI+w1lCseQQyYBpf3YgheWwoSIx8AiFxP
IF/8Kl1jh6aAhkhbzMyPh2oIuuaRx1auBfZNVHWoz8smknN2Pm/JzRqtkKGjcGLXWT9ELzPojzpf
TP8aqWF6kXqacqT8oT2C9ATAVS+45Xv5WnurX6O2sl7hofK4kgaxIwXd5ctYG+9CdnioS9ny9EYb
PR11PCODIlN+CV0gPXjMz56hGLcpboM6eRfhFlWW+Op+kS684BgZHRbdkq3nas0fgPSMkHhSpbKD
ipoxKTfqoXAaWmr3Yxwu/T1SvG0pIW6VErc6KeYoNhXKl+A0uqkBs7gGLw1z9oUyHeRCGR+RzphX
Q9az78Cd/ZLERD9lKPf3AWHB+wQy/sXHj8S5Z3HiEEV4QRYou7KAD/Zi0XjqMvMGcFrfCuM7lmd6
8gM8B9strT2OiiYgwx77gRzRZqiozFJAM/jpy3UO5S8dxI4ys2hUZmSdt9w2wfTsZT156JqIDAWB
qn8hxBjAogMByqPoqzNQ/2XFBfQg+Y4Nig9LCW8e6aoXdLTTIO4lUROJb3TXzFjlFV5pAmZKzshl
A16wrhtmeA0wQqcb4oD4uP0aIkMSltHkW91c+KYZuu0CgLnTT6y1a/w1HsnED92UDZoUjEhfe2W2
xGSVWLw4KBt4beA2Ohq0iV8CCAw2lI2Z79pC8kT69sI4CxUzT0Ib7wgZ1+xLMo4ai8oseG97rGNx
48cl6jzwE6XnkroGaEPAfgGTRhkP2ssho42HBng9iYGoNmL65s+eS1UJoxUAYaXE6ngDJ7WtOSgm
UbMz3I57cIYNUnf15s93S5RptDBtZBMpn6dsZUtXwiDO0PchytTa7rrrJmWmUq14rVJQ+SIyan43
fFsCl+O3iNYV60RQkuWbaLAyHBjimx0toFifvwlJap/2+6a2Szr/Yrx6C+O8ZRnH34HRTxN78rRC
w3zqnGJ9UlifZumy+2t77rNDDtcQBAjexXVmDmCTI5352ZuDVJZpH+mFb8Mkztmm5QfjEsWjhFGu
0oYYIGmLbz0EMNoOFt3ffIDP9vb5AwAUQHgXUyDgEsIU+vwB2tghG1W36Qf/8QGGH+TJwGmPO86b
4Iv9cEp/m59w+8N5/DEH4OskkKypG/3TH//P4zTgP//7/DP//De/jkr4158wPl9Oavqu//Jf4e27
55Fu6ud/9Ok34+i/fbrzDIVPf/jDOId/M7Dh/psyvf43f/lpmsOncRa/n+YQ+OeXQf8TBfjDOIf/
27+9vw1w7/81yOHHj/w2ySHDmwxA1CAsBwwhwLMCEuHHJAcvw+uqgH1g8GcWQqCCn//PUQ5R/A8f
CkOKMTjnF42Cqvmv/wXL9jzNIcIQKQT7MQAEmAFeJkKD/2Saw89eO37LmT8JEKJDYOYPN1IXiJCo
iHgH6nmky9vObQdDiXr83Tn57eb5/dCIz/drfE5YZykqEoqj+Ui9/3S/bgEsHYjm3gHASvCI5ARK
BeNnN8OKFO7fePpntON3xvn5WEijIuSPCC7ggfickvkdvoRrAUp3idjBBRO98RO5XMH4h8my+fZW
JEP7d2hEFPzx6+GFIUkQ+8h5YZDr+d1Wvz+k5SqeASqyQ+skg5w9T/oSxk8NWR1SdoxNfaXPPmia
cOcblGtoxRCD3yfQasb9HNemiJeFrLmxIza+rpUHOlmvhRkn/fcR4AUkYkX3qCnpft1kux8SFxag
dscjionhrucIy/ae1E+BTsYjIqpihxh/e82cbq9JjUB2GdVjs3cztvq2VggCaTXcheBAv8FI3Z4b
TuRzKuor37i2WtN+LAxE+sMWRvyKELAaRdNF5i5UZvi+Rdt0s0Vr9xT6bZePPut38dyMKMKGpTDT
uB78iSFZu83hPlt8EDCI4lVBA9Wo15E6pYGertEqAI3Ftvvm97V36JOzDCi99TA77Dc5sZQlWPbD
6avKMLoj2QYLS2lrTO7PK2pVmZGdr0L52nKPrry0jUwVmg23ghZ+pXEYO3XZjKLbpWOKnmhluM8L
v8EkARTOw/huZCpeO6QsfukoD+8pdpamWH1FP7oMsaEceHEKezB0Ewdh0NqdXDJUZAC6mnfe9Flc
wNHqb/weklEBF366TBFNOjkoA8+Z2xAKZa2EsHg2+LoNlhyBtHUD0Pe+sa1fMNu5+wYUbaUCX74i
IrfsJuvrXbYkXpxb5Ks+5DA0+2ZsvjrZibIGoniqaQbfO9jiZqgUTk4zsv5q7oftF4w68O4iROsv
/Q04bK5swKGKLr5X8rZjfu5N4D6TNr5gCM4BbBlVFbmWX/pdbT5qleh3Hriur7Z6S8bK0y094hQo
pHqSr7PuixVS2vXY+5A90v7Dj+yKCpecmKdtznn9RBXqtpmJfu+JDJUCtFgUrOsI+J74BWJGSZ4K
feo8SaDW6BpYmJ91byDQGP5x+iViJiohBTk4Wsl8z9Y+vEwadRvbdQ3yDG+Mwa2Np8eiHsV8DAKE
IVi+2SH1drH09BVCldu7xoiYAlc2fhfwP29QwAM727S+nxEBKsAT3AMxbisTby+ekdF1uDVhFbpN
XXvptlUrTdaHcaSmqAO67NxA7sZ1+CWN2BQeWmjAC8k1dHn3dUxawAZsMShnEgM4pM9dJsIu39DA
l7weOJD10DheuH5Otsts7Z296KmPuSNFA3vEz5mHAuaZqxWxBABORq01TsQ0l8YtqnskCA/Uus8B
RmfL+pg63VQ0UGkN4xeaR+Ex4GV5PPtJTnU2jvt1AXPzYj2CmBaYxRAKabYqv2x7z2U71al2JgiF
aDD7fN3q+4XH50CXaJf6OplhHOUTEJP1tobCmkW5SGbVnCjzFpiywPXj11DAdwPXNjKvqZCWpOFz
Byg83kFhjNOP1EJchN2PxNGROwyhkA98ACOEgp8q/urFgj/QZWj30h+xDE9DGh8WX/fPKXPemZIO
mctXk0RHwE6Tn6/bspo89hq6j3UE9TRk82VgbXwIB89P0ZQ7dHfDRoPHsJnqLlfz+f9OWcIenDPr
1yQcoTyOwSh28Fqii6kHqZIbApmOm55cCOWPRxThtNKD2cZimBkUHYjF02kmBK5QuqTBLkjUVPay
hT4oqC5G5Wc2B0GBfosx+gUO3VDM2hsfNoWoZR6PnkHTu6zDnY2I+EZQyF3ig7T1jgNIh45Mh61E
5qRvKomI8gXcdXrTx23y1g9osZHcWhB4Vulw5608hTOPPMtYIMeNv4s9PXyH69k/R762tz3vEgQv
t2F6qIcGHINCGRFg8eCJwXPbl7/u4/9TBf7pjMl/lXQotjOUTv++DPzDULXzrKzffuq/K8HkH5jR
ijlc2HkwBYf+rhKk4T8wVQvvSqDo286THFDT/DbU6/zGGMD557oCTgz4S3yM3ypBvG4OGeAURHhC
QswDwyf871L3Uz2PQWZ/UqJ9LpvQSuABjSMfpSV+W4BX2n6uYcAmwwOKm+RE60liJkdgb+NglIfN
Ob4hdKPiv0FY/+yAgDx9SlA4odnDF/t90cTxrQVScfEpiuHaB8uKyQPU2NukhzpYOxX8Ddb+uUj7
8QUxwQbnC1Ql5g78hOhSPCiKYrzFKZ2a5K2jOEDUdcGjwkSm/e+u/Z+cy3M5+68S9NdD4VLjWsdx
Apb+5/5QNmtTGx6QEzjH+K1NO3mINeZ9oUOvg2u9bfQ55V1wLVls7//60H/yLXEnYVQw6GBEwH8G
WteZYyIPNtiTCjtyMWbAknMkSzMYNDUw1r8+2E/47K9fFHdgQMHGgv4BTPL5GgIvUENqW3KCsYcD
pQLORA7PpW+LRaddnY9RJ5ojpmgo4IMSDMALCaa+KW3fohYLR/ofcdjnD4Q570hKIDSQYl7Rz40G
xHJoujUjp2zFXJCCYj3dw1bCf/3/HSvAUKYowC2MG+enG6ruIr9vnCOYc7Miw0w89ZHqwd6bLhSv
f32iz+fx8w2F6T94t3EcIyqQ+XH4+Ty3WkgvmQw5Laz5rkJFK4Md8G+u5h9vHRwkCTEnEP+LVeqn
i+kvHVCysCenDergqcsgAuVZIjyMGOJoRv76G/2Ue/hxpTBC8NdXXeEU/ixhZCwKMLokiE5d2PKh
jBYcM2AeyJseIfXXbObxG5IDeEghQd47MIQXcPmjvxtrdW7Nfj6zBMuef35UyR86U4YJHoydq1iL
0TDHiI8B0gyMZpcCwxQKHw4o4lE8lEnukGENyl8f3vg8pQQriDz89Un5sytA0NtjPh2uNPi2z5cZ
XVxiBy7w8CK6eu/7oAXW0UwnIjAD7T8/VJKgYQhSbC3hz3eUFZmcJLI8pxZAyj2y33hkvd5iqc9Q
7Zz++mCfl3os3xifcZ7mi0YRh/vD7SsaPfXzLLwjc8jd5h4wotcx6sXrtmb2doFNkf3NvRx8XoLP
h8SYHMz6S86DswhiIJ9PpeAIvkF0oUcwEO0eVobXI56m7H2yeva+VQzXNcKIn9sm68JHtMS0Gqye
TjCnBaitNpkP24zt79cVRBMOc8bBN9ty1nhbULbB9HcnCQNcP92LMTb+s0aCG5H6MKyxNX7+zCMs
cWKHiBxV7w87zP3bdlObeIhZKzAKyP06IHBQDiSI8akTLqkwzj+5k9LrBwTYAU3kbGC4kCD99ccG
V/MDRDRuXdpseK5CDD5ryrOjuCCeuEI/D2pK3mbMY7nvUf4f0AfqD4nRKgg84edK1YXRxRoC09Pg
HE9ZTaKj7HACc4e8yW2NtkJWEDXos94arysayuYAhmOMXw0RVK7lQJuEFyidQYnUyLgm+36ccQwI
+acE2OktSCX0QWQBVo00mUAstplwhwgSiFfMadTb3mMbTY4rBPUTWJ9BllA8xubI+0Z/cCQBAUWM
oThi9Ke7hwJnb71QewvUY163XwI401ueblHCgTRCj36e+wn3HkCQNw6QASBrF8ZvDu3JhwKZix16
WeI3hHjDr2JjSH/M6XwvEz3s4xUzDEDTAufA+gt9eqUxdpjABcGjF814SC2oQ8K4VwDfwxllLXt2
JGz3DLHnDwl/vIRnGzxqZBnrnK4svVcK7V+4xOpDUILrNCTQicABqg+O6EmYJ5jhUW0KKFiROUmf
DYTbJIcRFl1QjK2BX4fpc4+bxnkjxke78usuh3xYthMKA24AeCCLfZ5Jhi7SpSnubET1QcIOo9vS
Y3MuTDwA6bf1PFDIAKG9x+SnxFbAS7ykjMc+uMaEGNw1HFmrtzTB8JrcdZ3QxTKdifLFZ2lyFOf1
0oMgr/aKLHO/D0H+zAXi/Ry8osa+mEwNnr8JrW9dAccNrhtv6HEp40ED8p4wuKFMHcF+ozkDUA/o
CPfy0nn0GR0Vfm2mTVZaL4KAF4AnyjHI6Dw9EqZ2mGvYU1Ehonq72tJ+q88qVPy2THP8ljSGhrnC
vJkeLXMgHwCVhodtW+u0DOuEfBmXZXzMttZdwWroS7AgU5B3Xh9ku6D15bHtYZGAZMFhkL6Hdzlu
kyl9xZLHHqOcMCohyUaepxgyd535mX8aCGbhwVGl9GxARoWNPVK4cXOPHFP0KjM1QhwxnaFFZZRw
aCS+Gu+0ULBaO2aGbxNs0O8Z2aaLOEzNNSJLZiwcUBkEADhWpmLrsXCtvpA4CZ4TL0nPpdqp2CVf
7ZYGJYbPjJeT8mW9g9ybYlKIEW0ZdGCQER6YroEiBSuYbdV8qTEoIE8nLa5c0iT7eXTsFDidznt4
dMmraAe9c6PYviSIFx/hmMEJtSvZvoz9zKs4DrdCBSCvyozFS8H5On7pkE/WgHQaVXKAN/tzMQoo
yGJ6LGjAwatm1IDwPpFOGLJQnxcmjFcEj3FvuPIu4DAjPSMbtXOxcd9goa9V47XenaPT8NLyhRRg
SXUuxjNNBuMpT7l8SzXB89FuXonkWFOYRQY7cGD4RZl3TWzjY/mHfDPlXEZNUCYpZkvogs+YwBzn
GK+SAf/DlRfrJSrd7BBGgYvLsV0wLoUxHIiAbC6JqZuLDMMzil6rpgQr61XhMJknwRO48hg6sjMx
B+Ld+F/7VE0vtG/DvKWB3SmPRZjpgM8BZ3S4w660cVz4rblMyIzJdLWPK5rWYXc5Qae89bUB0qQ0
bmovQUX25uCnXnthh0dCKXQM1SR02J0SxP2BdUdWzwVWWw20AThgMZ3VEOdvuGV9MC2Y3AY8ssqM
jX3kvBsLTx95TsDIKeu3AgMSplcWECgJ8E2L1PXyoBXFfpyZmAHFPwsWk+zPvw2zCNSetxpLEFZj
FGZiwmpr0Uch/YASLlm24HERZ9kEqMp8IJZ09hAHXLwKgdu2ALGKCA3vx/41nOYa9Vxj1jyIpnDC
M98oMXzBbIxMfHcCKpsCPMOqPtUK6BxZv0HKmmtgFl78C00YvZANVQfA0DXwKBCiBrGBrnkHS/HW
Ab2rYtKehwU4LB8v/Yb5NA/tJqbogLFj2fUiO0DDIAiqZl3nQ+cl2w7otHjaaA1cG8bf+rTEcrhP
avE97LcXG5LghgPgPWBdTTE/j0qY30aEHzWGxn5sbbs+1KBHxS2e+K6aF15TZErSFRh403KXz8gN
HpO4hZJkMbQNTn6CdbzgRtXrQWOKz4nMk7sCzxrdJ8haIn44cCg5Ca4CMFPoCc/euNixsoHur6yU
5GbDENWbOSDmfmgzDAqaAvWVYLhQNWlMP51osoDeFluYxyyE9KqyqC0Q1wRIYjZMKhnmHssFoP2y
GzJydOvyzoS3Pqy65neBMf4VTML4C0fsAgMH+oae80NBm88uqq/p/2PvTLbbxpZt+yvvB+ABbNTN
BxCsRJGqLEvuYFi2hXoD2Kjx9XdSmfmOM9/ImyP7p+OOJZEEUUSsWGuGtWS3arbNI9o7xu10TLpv
IpuaG2KhfiQze7gBq6PFgcWgQe0MbnlbjWJ23GDSFzGMn9idt0BCzCenaBqoPeb6iMAVn/RlWO/7
lKmBPybTKwO+doj0rrOyI0brmWkKPmcn8GKC6mdn1qdm56dDt6fL1U45LvbPMHkEEAiSdjLAyaeD
1+DkOU884d8NDL23A/mU3cyD8EbmXVVuGj+Nu6A2aC9Sbm67AntCFjZUFhitRne8TwRBnUDmMVma
jlveazHDnITPYZ/mTHAbNfUFZbBlwj5tRKWGGMQMyZAeKxvjdL81vMgrXYsbojH9rLGexVtfa9dt
0iTWwbII3pmls+67wc0eOjKVn7Gjd89euVjRCAMlXDGZB4TQrcDS0xSBb81d8CiTm4UG2c8fZHl4
DvXQkkPk2qzc4O2lsl7pU2S5ujgN6zi7CN2dP+tq0m6JZZlJkJmtufU0E/eUbCQqbufaGHlF5ne7
gXP3PQa1/qXxzP47QDD3x+QAjd7q2Bm7sCtBo4RwRnGsgZmt39d+bTGIpOsy7N2+ecdQkNx1eYUv
Ys26/mhOc8pArJaEIOesxQPlKnW1OamLVk55JK6Q3Q28Lf+YrMs8k8SpXQTPweq9mwL/B6Ryd3xJ
naXGHJqs+UV3YxcRvZHlRfolKQ9J5Ps+1Uy+NbiwhrWvGkiQw/OctnNs/dbB/lcL/SctFLggncnf
a6GP10H1/wm/qbrM5J8m4+Zvv/q7IOp6nyBj6u41Lm/YqGX/mYyb18W/Np3Ghxh6/Z/f5VAG47Tq
hE0FHZIF9om+74/BuPikE5RDxUSMouRDdfsXcqj9wcj/jzLAzNrFEUqkn7/pmAYB8T93YwPtgeQx
Ue+xmhhT5KeFSeEkM5+BHKxSRwryazLJvXs/M1e6gkxm58mBKDyWqedtlDkYT3mcmV8+Oh2gIfJx
7JwY+BBdSsP8tNlzjdn7hqA5oQKO0U3GqIUUv6wpNefCqTbYR3Gu4cn3zZNXaum5MGqN/Dlj7+Ow
tmUbMcy6mjaXZTJ4mjjpvCGPJ9+7inYKO/ZiQTvtLLYh5PNdkcYWixigykSYe2jm4AdXxDZsmW+I
ZYv0MM4doVp6gFtB9qsJe8E9ccA9DQQI2q3P4JJHEMXyq17xpjZtFfc/eRVaSjY7AByMB9mZgYcF
O+UPl0vkL7Z5mGPpcK07fV1EuGNtYree70bmqlfvGV/43qauuXOkPSUR2e34x+rY+NMLnOVfGkaD
/F3e2RcLfvMXOenFg18wzCfDnl6mIZZPFND1pe/UuNzMLck6yjVC8/TqLnPQsiJ8F+oGKMdgTRvv
fi54Xy3KFkWkEccV4+CMjATVinvPQ7X5aiSedxeXNVQdzGW6sYmpCOTGL6d663pVF9ireyAk2Vww
tft3Nnj+9JTjTNh3HL8tvYd/IvLQ7tY0nU7XJmQ7pyMVUGYTWjGM1rvXLM6WvGBy5C+eva+MpAqr
WBlPcV1YB/IIPFnLzDrMg1tfCtViHV+taokcNzeOVjdNYVsWg7XJmDZ0e0atPZ/ZMLfMf9u3aa3a
1ytH/0uDKdwM/RUsc0gGuvsBocmjJwNng6t08e/nhvoJEdN/FDzuGVitVIv+DGYPT4L5VcRz1xFw
1mzIUKk2ffPWghxGZ/inBo9ssoUCkhytOZfZPnbbfj0MwyKWXUam8yR4FE1kol2kFn32JIAg08/7
Az5mGz7b1AwPVNx2cUrN2b9rPNTAwFCO81kai3Wbkk6fEmIh2O8DD9/YapPzUqu5S+ZF92Nm8vkE
bVnjQKj9Yme199qO9RhovT+1IT5gM+b70aYxYIwytFPEVMbbYgBexbAnsqf1R+qjQT+gTS3ZF9GA
ejki6duEpjl9Xtw40R6XSXWhKOJbTHjjTTb23Ze0rc4ABJNTOWCP/J5T8I2CQryqLe2YVLorN64o
9c9MW/DCrQtxOZ6NUUyqeasDzgt6hGMwTMn0nPUYgDU/rW87/IR47PqHfDBSBraNYFieC4PcBOfQ
s+PEibPn8taeZGLGu1qpVQWDbVZNiBbekCISGA9Bmm+1XnTJD1vyHvaLns3khgcxbJZ+xhvn6fmh
HvACLr58qFfSA3kXH+gJu9CHfX6cIPpEKPplZPWY/dp63k0sCPlhr9xpyliFbbzuZs/Id0smDEJ1
vQvJbH7sWWqyAUNFp57bz4aCHZAPw0DYaagvk6c/YNgRwaho97SrUT+xCKSMcLC4VTjJNpYUFLhU
bnRc0D/zxYVMJeJXIM/Tfp7a8lE6o3fJaR/C5Wr6t8puvDMIsWxbaNbkadJlZznrOWu9ZVeSgQ3T
tCtZL1FQKpHYCI2COXymVN1sCm99rWPXZizvXtZG3fbEKohKpPSwZk18J5ak9B2N+lfF08XpSg/C
V/3mc7fdyYxKLqOrILrS51hw7C6sIavt17rOcEOO2jGvMvKd5TIGg5t8rTOBQ9tIKb3dBU66P9R4
YGr1hfQrNpkq6T/ng+o5MSZtl6j5fVBOuVvSfIl6NdFPoU9/NQsbm9Qcp9YVwlrlTKiFfhjwDxV7
s7LsG9lmkOnhdmW0kzUeoqGwjh7ZivDKRr0fGiboGTxzSn0qwt62Ks4KZ3XPS9cSgR+LNcsjr836
Bx+awLPf4ms2gb5FPHvT8+p77ZusC3wwdCbFCyiNamvQZwfsrvG2VdeTTltH2rwp1r/4KtGiHtRZ
WCOXnKUn6hvShGpfmZV3D7dd3nbOrF3gskNUbSsigH47bJNudc5KxMaMDaovDCwAeXLyi8qDLitx
hZd9NrjENkzMCK2TrRtrwqVtA0QMR2GYZ5OgMpyfdCYKhkCwc+vY25GXK46gSXFKY0cIWvrA577R
uy+ccRSi2UDHopvqwYnz+n5ee52ZYCE3Xs+RHkpOA2va6qhZ4Wyk1l4IiMVjZ+G+jt38p9lZ1c+h
UrS+sC7hHvV4JHgOOstRujyxw3xp7Q1Nn/G5TofxIfUL7weW5iRqfII7bSy+av7wnrFa6QU5+Oop
kISaLPuztMgpck0VmKILBBOD+9y6tPHnRFm72cy/xqAQQKfYO3CqfbDG6xia2fKyjItPqK4GBeSq
b21VwlI29UORzkWkDNH8TGLSUEWuEXj0zHw/ikHWoVhpM1YnNpAdHNzP3VTcS8M5s3lOnqqVTrfq
BfW3SMasDwnbTw2epWo9J7C5oqbqfgxY4Jd6QylFfZGtJiZtcyz3rpGvACl0Ik7413oSyLAkUrP1
wt5SXQDcxYzwL2Xf4HY8acKpN+bU6l9T4Wb7GojrT2Woh2E03uOqDTyVkRzX3FdUSX2DmyfbzYUO
b2GJ11OjD6AOzfa1TgiPMEc+TrKIuXc2TTTKlswitrt9Pi/VwRybgw0tKcgd43OGqfkEzhcVKnNw
eihsdiLv07DR850aoTLU/fxorUhSxppKEG824ka+/iAYZYW9OdSPsUeKMuuAOqO+m8sGhWqMbKfu
MdZ31XYeamILmvc9TsSLQfrvVW9ZFYB3sQwrz75vjZ7zyv5eico4ZOtA3BQfx00jx/pmaMVPt5pC
6oIfHVi2dDPwlqDIdtPea7CadFbD2pyWiN/oOemOisV9MLQl2aR0VFuM5POFQFR8B7TgqPjS6xLs
bKrDIOis0HYbTlHDSzZLOqPPGUykzSb/PBeN8xDPKZTtiT4+AHVeP5CWq8O80wJ3dPh0WBstHukn
re2cTees8Hyz3bXYbA15QbdPQmvyCdnW73aW7FsYtUGq6Zd46i5riayE+ThUHcF4NB9V+qA1uvlp
6gb03f6CleaWao1opbMuXPeIn7h5CmpAoEZLzmVOIpA8rW1moBtAedgnmSO+O1Urw9RRgVhcm0BM
Ua13goThb9Os/zZ+/9D4MRx1YAX+feN3/vmmvrFk4Vcz9O+/9HvL59uf6AGJEFxdulDErn/vdzc0
7LtPNG86irl5DS/9p+ezTMzQEOFgAGKEZmLJ3OwPC4z+b3o8CHt/nrjpTNTpJpm4XieFwO7+MvIu
TQJnS5yOJ27f/pjeroUSwmFZhtXmizyNbmYtDY5Zxu4/iYt6tCRZMT2RBnYO3drHj2VFtgEHrClu
uX6ci1Cdc5ohi+ISLLUGZjQnKrWh0rbACoYXq6uqs/IAHm1g2gxbfHvZWcweeURbQR+Bqg5vCi00
tOmbzgy8bCA4ervVR68CoaHLO0jww4MvHZyG2ZIUz1jIpqOlKW8IZuXIF9yx8fOgpxoIF6/2H2hG
qwcl+meHNUeHjhHZDhhAcuew4eQB2KF6mKkot1TmzmWN+znSJpNbdeOvIZgY6BGOMUdWarldkBVt
+QT0cf7mulW7pyrC7WytzswcjyAW6wnSLy2y5QI7DL8qqy/E1k9d49HFHvxgz04ejfrV66jpcj6p
ZBInr+1YcJH1DCPxWKgAJpMIdbNZn8hyFXRt81sxMxELrhm3vY62dWozmRdXrlH3lVjPRJXKd/gZ
J1x1xp6ZUgCn65EgEZp1ila5wZ/rhjlkco8Zi5bdCb/L91qZXKYixxycz8VmTe2cu43v7/Wpnk5z
KocT672yc2pUjhf01bQ8LuiQ22L2i7B3CnHx1NztF9HKW4A808nq5LLHmWN+yy2zPhLW6SEliHIO
q0IrIkaUxLNVKrxD1VjD7Wq0OvdKV9tg35X3Wq+bj+w36F9NX5Tvi+j0JzEOYMuKWV6qztawQbjb
xNb7F45Vs4Qki/07kt/Vi6mycWt4DbRUntIRzz3gGXDQInS9+Uc7dd3F6Jv6xMKFOfRN6KRBzonD
CFLz/e+mSfkZtsogL6itpqRiLNMishyZ3stu1MmUE3CKSF2vQaVjUfa6dA085sajGL0bBN1sx/i9
OVuk2uAW6JgixTqEaZfALTDYUhKNmp+fmpX9NGXSeHt9dMqfOcLJnd5w48+KZL0Udt40QW7H2nev
Nr0qiBNazKCdnJL0o4uYzOPZ5f6VplCZwFKjmOQbBnX2S2ZU+hfoBvMJfIIepayeuM3cxp4DSDPj
vcJh+9rSThEyK5v5puF59ORbhX3x8MIqr0l24+jKu0zv+gcBbyMCHNODrRjXouKclG5g10AtcbXO
1HIdg0fWBEltCjJwSAccZPFB+IaipMgJ3Xjo8XgEECGGwFFx9cxtpLlb0GD3EssvBODKRgFp9Fs3
NeS0G8amCV3Y1JGCvHSBnJtcVGqJjdM65tcyK33mT5qav3RoGXiEvWF5dJzCTMiBllq0Ynja205c
IQYR7goqzZ1iwvWtPW5JLuuXHJuNESKNF9VZK64Vt4F4hTJTI+5YbRtzJ8madYOB9AdlFQHrwanm
W3Mlx81XY2fFJmdhwXMCXYYQrmH7KNtaMhMNZ6aILC1btI25Xaug8Zr5nr7X+KK6WOKfhpPQsM/R
AbM03yLpebSVJFOrYRZY6Zuk8sNkWhwviWZ96PTHGOjR4nxO3Io2uDepmPc1WMJMHtdGdBomRC+v
5mZDtryYHlU+J953KylYixSmbqlP9udqzKfWjbzG1oqtNgx9/mNxm8YodvBOlfrNwPjfOuAf6gCe
wqiuf18GsGdN/vzeZ9+H/tdK4Ldf+0P7NT5dLbCG4wrQDNd9tf+vEHDNTy7CLo98l6yO619rhD/M
sEi8NrROVkgiLuLh/I/6a+mffJZK2BQPHyzdfxmL+njy/6r+AhDmVqtfjbfowPjD/qz+2pyJoCwy
TkE2rG0E+zejdJWIYn3/sjjFm4ddDoTZ2kdymP0QGzb9zLwUR495Z6j33pM3erSeLOG4nYfyNHpX
4I/mnEWrzAB/hUTeGYFWXZP08BnWrWVWtDVJYwaAGP1t42tZ6DuDH7q+uG/iUd+QlcUmYHlFZLRQ
DhKD14S5NlLES15Tb/VNXnQvY+k/DchhpD9rAeAhf3O44WxKNl+hqNIp1qOrDs2oXgwvbcIVnQ9A
FQ8MIO/P2qQ/5KbxNqIl8LvNS1ln73XCtGsGRxq6jrg3UkRVIfk8TjND2FLti2PkrG+5xmUmjY/H
qmAoihBINqPmHpTyDiCO+yjuODSjH0dJX7EsKS/eRaHNgeNwKGtPdRu95Y+yhMwMLOIkfAQOg84T
M+u6Taz4qVHnPTBi1qIUrk4wpKLe5xZpp5rdDdd7Jv9bWPeTN/TR9TdzC/t/5sPrWIUjg2ThEDTQ
GiO7N9b7pC7v/aUco7LjJUvSyje21fL2J1NEQ8sbMhun2Ohr8hkMNBAdFxeKX8v3Rbb1vjUVaKZ4
KTZTsQgep2XyPS41g+PgP/m63kc8TZuw00ECXDO/W+ZYHh6YUYQK7+ATXKWCXJeD9qSV6xaYxLqf
PI6e2fGik+0ePEN7+jhJmJZ5m8Vqu03jch4Yi3lfjR7xX90Hw2iMCJT8A8zlfmT0GSY5ErKpKX9r
5EAYahhqR9fvRTQ217Oo52cBTZyzzijYb9SJyB3TPHRiFIhVcGINJapiZdtnzud3Ch5YgYK3Xk7Z
GwMbvvv1o5TiEct+Q7mZeg+0xFjzOxVHiSmrtxFus95CjvTp8tTLx/ddJZhcxpLTChY8k8+UU4bw
LF99S+0xOF551I3knYucsxpbTeClnJ2ey6lSX6+FpO2XzyVrRAPHg2li8Ea48rxgbIrsPHC4XIsK
YeWbn5DwAlb8xceJ5MRt6nJ1+G734iIHhA6mRy44TiaPq/HjYOBxGcNJ40ebonpjUYGIYsBjx1Kw
dQJHVxOWRRcfF+YbD7AGqOqbCYgZkcbQ7BvkhkqISBW1vqmUxSHVR95DknY3XqfNuwTL7clsY1YK
Yv2KCoiB7JwzQeXlEqG55ixDAqHWlsWtJ7hQgSgAPhzTMiqWpIx0rhMyZtn9mNrnj8vLzNd1rxuD
INBfsgeqJo4CgLYO9Iqv20JmOiapLnezbhYR9CQuw8LjYX39brWKj6/F8uRgMeUWwikgm9YPYSg2
6Pp8f6D+8R3iON11iVVE7Mjxt8Byyw1Akyb8OAGuZziX+H1mraANF25jPgiLyFr9df/xNfcD4/Je
cRrNQJKikTHLtyaztb2d8lFXjdcCLaLtkdG5e8HqAAnOV2AU7wmLbOGLcvUw5M/CCgdcKKQRH3U1
yJOb6fPZnu2dN+VvWpKh/rO54RQXosApwhUxrLq2T2yuU8YFxmlxU3/rOpxkkvWzJ6RnXl1y+wIZ
8g1CokeQjhJ0trAQlNBdtZk/ZkxjaHWmE7pU5diWkBJa0anD5HTQBSUgjTmrdCKOuExoI7gpJgY3
t4mvTnMLfxcP4j41fW+3GnLZNT03k8Yax5AeiG1sI29hGgyuIrep97ig+AdH0m/3JuHPIvq4aGGD
jaGWaE/87fQOK4q+UbZ1L5ac3GiseQifEJOKfOJkaudm2znAAosaykLa6vKEuWE+D27xjtOYQ0MR
Gn4ca4dxy6ao+JNgEP2tJR1q/bnvNppncwu0bAKU7FK9E8aKqlnj5fPi9h0TZOBWQx59GCDArs40
nGWGXKa+ezBeI3olcNOt+8wMpI4KLb3TpuGMtywPTLKaxyWbSWdpJaYBsnIL1NtiYhonZ42YEksR
v4IUYp0NXizLiXzPQGdaV5W/ibyeN0aT+2QtdfFkJ/DSOm9q8tsl6YZjxmo7D+9FDFMLZJk1RLkO
eCyts/4uTSxmJoFjlIm7xfg75owO4O3OhGq7aMVsaEClbzXci8M3qEb1D1yd361Mr4cgMefi3WtN
bWVKpoG8CLkwsOlIVW9BYs1+g6LXYjrMoSxWOaabTcKjaMO4Jr71p3rVtqUpp+5cYDZyD5JAdbVn
OVSvvSwYSMOUEHB5ilPf7AOFucoJ2wW4ytkeHbGwJIl43YNkFQwOTefpl1Ls7rcK5tck9l980RZ1
jeVAjSdUjtLim1dF5Jd0dOnTnbE/B4tGtiywxdN33EketyDvaVC1yWnFVWdlnOn/++v+1dv88bog
EHUBA9H9/6bpSIMCh0wz7I3p42bHNWhmxQ85MYSdm+L9f381xKJfXP2UiNdPCaTBwZblQ3j4S/WG
wROGzCqHfblwglwrAb+ItYjVffpvn+u/TcA/NAFsULrW7H/fBdxSlNWDyn5tAX7/pT8Ccf4nsms+
C0IJvP3i/kAkpFcQsAJ+FQH1TxAUsIwJfP0CsBEv/rsIaDrogyTg+L5ZFsKN9d8ZP8w/0z1sSh9X
GBaBEI8EActEr5fQL5eIMpy8ZVlZelxpXNlgVCYOJC4rj8VCJNbC+oBHEJCnXT9kzSLPmOnIjHiV
boTkhvPI4Cn1mPfsFI+UmItLykwUGUWTOcZCtZuxixx7Hn8B2+KbdmN7yH9gBv3r9pticrdLaqc3
I16Dk574hhvUojw15H3vXKSRXUVKfRfjfNpZRWn1Ifs64003FA7Qt1QdCst0boduiTfctlK86MPS
g/EB1n3jzvX0tQAdQFae2XZ47bABU+JpHCX0ybq1QBBc2WWHQX8rirX+xj4JD03UxL2vyMdE/EAC
jd+Zt8V1tdoUzzTvhuMDSk/jWj8YS2ztkVC171Ot2ne3yfyLmUvvUMeV+pnMxHcphRvjLkubYUei
Vz2wH2w65gX67EeooArNXPwEP65TFlyDAGVjwkQEkXpOdJncdLhBSF4nqg8MupszqDx5YI/iy+jP
7QNPQ2dXpN74OW36/tH3+7kKSm1Vb7gNkxfFhkw/HGwM8I6TsA2Ahg6AnCcPpV64GUTsTGFO8As3
ZMcq87NlnoZQWNMXpnPAyQdZviFV9nt/zfqtYWXZ91Wnt8MpftHWxD4CxgHjHa/rTROXYyhtt9u6
s3c1PzvZ1QewDELxfSbFi5/5VL0cpYG/VmndVnQAqRbDjTFyVg4fFAwxtXQ8sCORwikHc7eb27h8
qqWVfilYaFhgR2+Yqi+s54kq+jwDALoN3SBlaIhYy7l3aBVi42D5PMKGmnIwwKkTb1N29NHv4M0O
p06mm5KJXRIQBJre8RGgBzYzPpJAlt0KjiJFHXMo9q12cU+JqhnpMdYPhPKq26bX8pPQTGMJyTpa
WlBbC7xbu26S59il6Qr8IbHeWnzjTVA0NnjDUvFTjV7t12bFhz+67C+oPWmwOsX275N4AcLgaUzB
YEmky7hxlH1GBxu/S9csDrrCXjzlIMA2Yzcw9ZfpfLOuPVudc7+XbGLN4xetchLCRq1o88iXroEK
qndDkOoo5+M61XE0LoXx2vtlLMNEtgN+V9l+VUwFQ7+ZjG84xdUYjku/PHTAMLy9ZRZTh1zo16xZ
XgC1VYQ82A+ZglwbyGc8m6Oe3rR6ar0NDgVYYFictKGr1nLfJNL7mrPH/RZK2KIf6Kj8J7CjtcYw
y8V+ZKVXlFcDRG/rpbL6Ziep/1ll1hsGmAaalDJvjcFZftqNWljmxSIzeaXyyhe4DZ1BvCbvMXCW
Ur32rgULa3HzBsJUDSxeQ3AMetv2T6mAt9r06t7oUG8DJMc+Ujpz9cVTFubUZg0r4TrBOtJDgOHM
ro3EEK1T3x6L2oDzrHduuJpp7nEcrHxXg8DMA2Uubqj5jb4DMZihoGr2rs5YGYWtpY8t6PRKfxVF
So7F4mY6Ch3x2gdVnu8wiZaHZDHbM35bSHx+bfYPClwwB9at8i9AK3CJMh81J25m8XCIk1liTNdY
JDe6S6P2luZ1e3jTlH+2vnQXq1Pa95pNAEAUjXy8W9oFP0axpqxB1XKI075ljVvNS9uvzrTA74db
+8rWBOPW7LK4ivqp81jfbkNxAVdhtpd08WNmx6K5jvin+JAKjYLb0JtHFkM1G4/VtjfKUfQpZYH9
RrpHq1nYSColygIOlM2YZNhrCm6bNWxLOrLqCTPDsOuuHOHMtPDNQcLFf6sVxGn8nuFqyyplwlvj
zL44w2k3tTlUYMxTPEYluIzLzMxmHG4soBKyDy2G8dmXVUtKuV8wqRX6i8cGD8gUqTINxKphWIBi
x2wQDNj57FyMfIq3gGzxPFSl/kAaIWGuBOXNvY6HcFw/26yReGiR3x5oU2KM/8BDnqfraAlNgSmT
dOV0TK+jJ+9jCoUZbXjwsobowjBXd8za2NB1HVz1WWGdMdRjkbmOtfKPCZfB0w5taKFnvw7A2o9Z
GCS86gzBlLfrFNrW+JiaddcB2vQxS2Mu75za64BtnXtxa9vgZ+HZMoCzrqO4/DqUA4rHfC69jurM
VVsuEMqHil3ybX1aGBCdYbk3j7Tq7iHhg39vsnY9TIuydwQohu3MasevBRZA+uRWW/eJUS7b3FpE
gOF+iNo+HqKit7kfDex7uBE9DkBcf3VYTfldWw4KDgcg5ZhEtMVNtogfpjU+1E7OYHCuoW7K1WJH
sTfUd8nqshuZ4/mk6tlgj+kK0d/S3F3eKu1SFCBOIiEm+770cXazhjzbZ7NG6k7R6PE6er8ciW8t
92T0Jobuvn8YjaF7Zshf3Y0GlFOuJ8jbaAsqMAGUVUwssG7gIFn0DYt3gTUPpt/eTygNgD1yE7wa
UfIotTMdIHhpXQawHaSp/PnQ8WDEVCSms/S973qN4c3ogBkGNsyjl4xYy1d9iotDV2vNTpopnWk2
cqvh9Et5SFulaYd0A+42G/PiLvYpQRqkmU3RGw4pkMy7CDyoUX/tWonUleTl1mmy10gxia0f5eK/
ZEIm3LFTxMqbtmsHI9QxFaUQsCf/NQOC8miT32vvHPZsdXuE45bukSEJmy1zxmwn4fQZzzEfIQTk
cY+7Ag3A58jXGF/YZ5mwxsX0lq2ZOi6yq+OGqZTIcnky3ROjqfObXpFz38NYT1/shsXQ34TDJR4S
kiTTpSAyJU5QOExBnFsDPMnY7+qkyPThyCkrVHF0R+lo3Te8c6+UvfOXotDk93ycxbPfD+4TrpDm
2LbZUwvbM6rMtjqQpWMuNIxV6Nbzg1Our9wA360s/Zb3zuuVM/Rm1lfGp6Vswpb28Or6Wr6ngS7v
WqOMJqvSTnw5AttMUxCs6tt3E6WX9E/TXrOQrellQTZk5V7VS39v2oiY4TBYKcs7FET0J88ZFFk9
sd6nyDqkzerJrn7fNfff7ukfuieIAbSsf988/V+VrfWfvfO//crvrZOh0zvRorDz3L0aKq6Qsz98
FAbEOXBzeCnYdgFlhEbpD/M8LJHrb137mo//4T380UMZn5jCePQ+JusWWf73r3wVghHNr/03HbfN
+7pOaHSDt/dXmEjVul2Hf32idm0Ill29xn1VIunii9Jv6mb0RBXmLfneYVdgDmKEy6IngJBkHKvu
SVRWj731yl4UEeWNQm9FYWZy6T1mDhZRpw8HLMfGEDbTDPneMieib1L6C1muadLgF9tCVOMB/HTV
jUBqAcMSdJTlkkvQPBnyg8/I/GSz/e0IpG3UeYg4y+1C5O8pN9uGzVbOi9bV425iXAKEffY3gCib
04eDsspn+jfbLsRTihVRhhlJNo2q8Jqq9tToRxN89Qlo0IpTyimd+WGFHv5NbwR8Idl3423GNEdF
Iu0hHClG/SuqZ6KXOzmP5W4eFcKu7dfZwamS1j3TyiBgdfh5dywdIsvoUGfselWMA7IaPs+0sop9
E6tpy+PEJfOsSf4wPGLMU9UYjxdhx/K1nxbjYXJSOe7Q5vpN2nW4MfATsI2gS5Y16AoS1rndji+9
spbneK1dJ1RJ28yHGZn5Sru2+aCQygfxEpd5e5pso9x1At+gZRRjRGCuNai+1Gmqa3zJiPJTRMCC
bC8PafvgwDV69vNlPol+ImaU5Vbbb9NOsYls5FQnh4A+eN+iSwp8YNXO7Ms4ZIY8k6S71rlZl+ca
3nT2HwXMCVW9wfpn05iP1Z6ts6BFknHwtmKapmjqmVGTpB6T7SJ6nQOdNI0dUl5M726c6d/QiIEy
2VyNdLSZinRpLd8qCBn4VlRl74Z6bh6h4KQ3ZBfKl5rNdkGsk+FiZpP0+3JME30jlHth77PaDCKN
mePXBMVhl6KI4l4xxihJyna7jGyFSF3lX2a7ZbdQrIZwAMF6JDQ/0+ObVfFIYpt8mZ0OwNWwaB5Y
fCoOfcViK8d2469cDaxNkrnhv8XVSBJv6fqx2CV9K55I/Q+HSVXuVpQAiANfxt0jiOXvjMW1zbh4
6yb2FABlroDsUOP8q9i4NKPcJ45nnCqntI5FanuvV0jhbuxSh5K6Ww1jY4/MtjpRaeami9snlomp
M6H99a3sq3iDTrI8kzSp9vEK6CvUNJ22tcFJwrBJ6y5LPctza+PU5wGS5/TYYxaH/8PemS3HbWRb
+1XOC8ABIBPT5al5YBUHURSlGwRFSZjnIQE8/f8l3T6/Rbvl6PvucES73ZKLIquQudde61sOZRob
UC3VR5etDjvDoEQkTaJPPSA71qF9mD9ksrbX3UIP00j6vq9oO2y9UIIDk5l578TNsMbSLoId87Ct
eLKEVniuNaR+cPr6ti3CAFHczL+XeL+P8BOrNTEwVogIwKsy7F9TM5Eb+ufV2mHmOKQ5me1K2i+T
mj9R+u2sCdgH0yYYsSWx1BG0J+akdRHxB/dOEeqNeFk6v4e5Xb096/97Kv7Dqch4qcs+//2x+BBX
377/z7HLX8pvP+mKv//G/+8tsNjca4ZV4L4dgf93OHoWNFYNI9G+gp/kRZwFNkcVaIQ3SKuWI/91
NErrNwubIEEUREfnPzkXf1e5f3IV+Jy94Ej4GjiAhcfZ/GdpsWlB4hUBIoLhdazy57j6AHqyT7aR
HxTbxHaeqecbLww+CfkJlu+RYxxN5V3taqApqVjibFPjOr+Holfe5YP5hLs64n4OS39XSeVvlsEQ
x9bCXCwpNt/xoOWz0XnXmnLqlT1Zd+mk2pdAFBdX5RdhqH3Y1+Gmbx2UMVU4rN8Hdqpt8mMwh+Ra
8H1cNwRhVxjFGxZkPhxthzd+Yi5nChnuXKaBVdCql2pS08rJKAqRM063PvnR5Wm2KUQ0b73Kv3qC
KAnGrDVyyI8gKy/KGnEZU0QgaRGSdnYZ5uVOpvPZjPhVbWoA7E5eSJhgW26WV6fPTnDxXjmQQKh3
bPzDfN0WsfgUNvKQtL67QuQJtlWnDZmGf0U3eM7G/MUjC78zI/VgttlFfwdA/fkbxNMfqc73dlGf
7kSOe11weq+GiKfnqEb6x9SDX04gSG03OuJRfmXMCfY6BhBFM4FUuzouuabmqI5vjGmupZOc7Ji+
pimbHt14flC1fI4Fy9gpf2mb9IWV5NWLReuuXNkRsMlO0Ol/VP18J3N+VrPodxR/InfK7LTIAWtz
H/PEtlmd2RXfKDsmfhA6jFU4V+JtkhE5HkgMnnuw2Sw39PcyLl6IDgOmmIEM9KqCsclr1VDwaZNZ
eG6Zd72N7yxezji/eWCP5rn2kKLGLP4hcn6ZYyUXugPPRL+cAwZSF7sgf0KEvSfsoSHpFZfSokBA
Fe14Ie5S6SYOJAVuTnqq5uWpldjpY2d6xJCwmeaS1CSj4CaskpdyBLWY2xMuv+XMwZKs07hNrlnj
PSeT+ZWV221A89zaVZQTIEwvdOEdmml8JMB2SJKaxqBWHJDfMSuaPoTVHmV+GJazSynaVuHLw+EI
65dtf7AlzgEB3cYwAObxCRvPayBUvyomJLI+yk+WNz4CvXyUU/6jMFNMq5j2N0MxPVJSTc0E1K1d
TusI0QgulJaV4MfR33erdLmPyeeqKdMdAOJrDdpn1+vfp0feGHgp8Qf3OfHa+QClAeCRNV1r26i/
4D/Fz5PG84bus/FekGXe5FMUssOVBJK45B0abx5PTeWMxw7r6XEaDTSBeM63zVIXiBr1vDPRCyma
awimGbl47a3uyzy27o3lZ2DZMeokjQTST4nZBnyRIFC6qJfQI/HGVc/O3T13rvIpK8On4vcFrGQv
DugWE0JM1WSZfUHVIw015duJuDWiX4JyOLfbBpqGhZbtuniPpzY6+XrDi6PiSjT1rtS7X9JiT3Rf
RXTzOA52R+dlKuf2taS2l09lGlMFRZTDm7kkwPWhmbWgfoSumTurd3qCPrz9l9R+raj7WnVNgZg9
mpTg2dZOeBU/N6Q5CoJ4GzYhKRCwDP6tNL1hP9m86ebMe9YeK0pQ1DEc2x9UGJylm53+dOj8zQ71
L7tMuuGxn7k40VyPMUv//39aECWkgoZUZdWBxS9e8aHpaRadronTXJaQ3tdfv9pfdpm8WsCBJhyo
vFD23u0yA6mG0p298hDpcDC3mRNE4Rg2EA/0X7/SX3bD7IMFbEpezLSR6d69kvI8okUhrgS7z16C
kKehfhynlprXAvZIdeTvzN2vX/PdpEizNa/pc/Izdwb6v3/+XkaiDLCThYiXvRNvnW58rCY+2IaQ
B7iytIvy5wW1c247nm6/fmnBkPznKfX318YzSOUU20yC3j+/NoQoRWmJXx4gVIhNWhX+3RzSbsjj
4kxvUnYwg+lVYR3YZWocT+nY8bkNKLXEq/uqb8hRuZxZ5XPqCucQBBD5MFNvbV+dFYQHxhMbTwbt
d02VXghA7wpnfJiK6MkE3rxxJ3kdSNauWd/At2Vl8jki2r6WPo+HX/9J/+YthJRswh6lt4DB990P
1s6ToKhoiDvEdreTlXlnBssdwa7mH76jb2z1n+83AS8k9NXKx/X9HuoXKMuf+D95rwbQdTsQFLOV
yK1J78mqdIMU80Z26SONLB/nO/w1xX2syXNyiX40I89lfVVJyWquLHs6s64nF6+GR6ohryxk9mz2
eoo5k2IdRZpYNNnTc+QQN2bGq7dTMifngQXRA6ViT1PLsT/YiTz1iQ9gh+z5mcz1jzBxaGbOcNyw
0qz2k5H+CKvlyY+G3dJr22ItDvHsHOK4xHNWEFgV2MYzjxnbHpY7b8afZNv8uwPf+NJq5I9nccf6
9Q/sb54wGKm06Gr6mGH/4l/wgEBLQ5SHhVS/vk5MPNkcnQkmnHH49Wtxw/7LpwDUguSnxdrdeY99
bO058XL6UA9ONrKOTU5F9U8PzLdP0rv3Bdt5W4JzsOwAON/Pn7QkbjLatM3yUAUjXqVkstcyXF71
k5604IyQEZ5gI9NCYF/pgYq3Xkmr1BR+Ytj/6iO2rhBzWnLoqTjg8eaQhfi+qucCvTX6sbhKbJnn
s0Mu3IUYgQClby7dTU6lGXD2j37PP8a9FR3B1pAoc7i3UCEAsCWA5GC3wOfQw+39MNVUbtnJD6fk
Ldgk2WWcdG8qpHLfTbmgWorbr4V5rSTQO5r9AyVq8VaK5R+AiVoNfP9D4WcREJjkOYy+Z//8DdNx
ETjmRXmwcgaFMS6SdUIeBpxNxp855juQcN0ia+hfC8fF3IWAslosCk5T3sthBr7dLYedChcGb9eq
NkNsPqu0piPHRB3KRvcaDkg7Q+hc48BON07Lk4ieWPAT6fxk2up16cxV4iUfaAfmVkUv3LrFzZjF
5tPMRWxVU5hErTELiFo9RIzBq7Tl/SlrHnydOwIeM2S6AUdIoNJZnoKaHoZfv3H/5kPCmaH/Y4mA
6e3d90ihi9E3P5a4ZksQ74wfnuLLkeg8YR39w08Er8lffyTImYLHGkkk/y+fyUaKWYD8KA+t3ZW4
HiA50eJzolXgEFj8fJaKt+SC0sKSk8dUmnIDjPILHVB4DKrQXVVlUK9pSGi2AWUGqwTG16qc/a9d
ZkHP82/zgE1ZHHDbn8pK4D3uXrENP0z5DFRJH8a8zSKRvYRK31LZQ6aLeWmGcsPSyqYLHp9ln/q7
nh/p23jJwlXAh+AXBuwgXLgA67RW4w7DG3VjC2VEE/TNtyEoLMmGqz6rTuWgHpOeQdLPqKVYGkY9
Z1GPbR9RFCUDRMrxEbfxHRVNJyG4rVnesEnKbN7ovzEK/klIc+Q6rAdSSaR8t/pj1E3OtfLUoxvp
AQKGF58nwLJ5w20JZPplahCEvJpf3RrOc5M6fMR6WO+BM722fb9RkBbWaZ5cEvIjaygkHBm5fE7j
8UHhBFuLCpB8WZyMMT3BvmgQ+vgA931+Yijew9XA5Ak9ll3X8uSq/gK76EtMjOeUWc517MaNsNsZ
2Inaw/tgOde04C652ee9fIaL8U/nsfs3H2/uOqzdTQfGjXhvMcpnkTa2dIpD51Ek0I0Pncm5NzJm
hQ4fa33/ehu1qz6wdlRHcx7qz3wZQ+RTnVqRTnwtm0KwRiuxOGQBfuFWeJu8j2jes/0ShMcwH3Jt
pBzB6zarSCbbpsSiDgQ0uLDigWEXcS5C7gxuSp7l68UTV9vgGZP289MouG6ZrcAvbSbDeopIr+U+
N+uIwZDzMCaFz4KMa7aXDo/9yBOUiCHbe0bSYMgvtCI8SGdI9hXa9zZpM7Fp1HKmERskTgGN2qKC
0qnmV7cjr90S+PGYDg5Z4l5HDhGGzOFRkCvUt/ne++N8/a/C9k8Km7QDbsH/XmG7zfKXuPq5z8j+
/Tf9S10L5G9SaOy1zYKHcSHgLP9j9WTqpC7OUsfT+hu86p9XT3/COf2xdhK4+iCqcBMGx8vv+4/2
To7z7hnNWoz1Lhh9i6/AEn+BSrf43JFsrOYkib5vhMx3fTz2OwFmFMm4jMFq0hzHGEmI0dmCxh2M
j3HvpN9yz7UrEjyQiXUNRBEk4R5WhGgfh7nJz34UJOld75btF6Qx77OzULMTW1F+7lVqbwIDWm5j
Jklxsqcw27lZMG5Y2JQ3ad0AWCypU7uM81Av+2K29owd4zqid6TeFaNqg88j9nf/QHc4rTZ9M7vP
o5oGhhFiUhuv0mwhu+rlVrxtnYOo9pOXUS+jh7e9dNVWWbSrtQfwpscm1sOAYaNGcaupgY+Y/6gp
V9c8llzNd36TL/W1wrwJimHqWm/tlTM5GbCPLoHRbQEd0ihOpcOFkaJuOwxsh7IMr6C+0GYJrVZh
zveT0tq5GODshDzkFFwCIFlrJH3LfFUq79SyzWLOHnOVlZ3DLq9MqxABc2ixZqzcoRRkH3zbKNYT
DaAgX2N/aSTbhrSWC6AoYPVogKgVsZcB/xmqJf22hBTqOcRvAZE6OGuqBOSDLcdoT6N32F69otdi
adnemfSErigwFCs1ynaV0j15jA1j3EfcoT9kmM4TUjYmJzUZzHsrV87ODer5xavTbKvyIccqPkPh
YcO+I3ed3RCGEvsK4fVYVT0ry3JkbdGUFQ+qMR+OPu2F3hBnu6Io0RHdOLp1bCqHyHBM9OdF2Ub2
2OtTsAk0YAXhfVvQKROWRo8pLoQvsxhjfZun7keqsaJ7ETXdnYpH7z6nc/hzTGXsBidoeGqpFr7n
/VCxTqqSp7ybwjsUqvkTWg9Vc2oYwP/RAr6hyVvvDLPwiVZLcUDFMW65TmPLwCEV7Mh/iRtKUijq
ScF1cHS32fxUNz48WErzPjauVX4A6wM9h1LRiHLTtBETd5fWm9ZIfMux5K6nW2e6YosNrD8qzs09
HYrRE1RQcQ4Wj4WfVTvqUQZWN0P5aQnsDkR3f1hKuuRAvQVLYUSUcJvZFVRhtPc79nDExZTzyGoY
+vQgCYKJybux6JKJkCEXVsgszsbbIYrsM04LJBgZUBuaQhIhttS193Hulk/Y/cHdhl79VdnxJ6vB
y9fnvn/iJw0ou6bTeO5qnK1UCt6H0NlOpZxakhZieR7EUhS7QE32a1q15tlYSo8C7UZ4J1CCJCbS
+vsYNOHBcsxmC1eFyzQsGGR8f3g23TT/RF1G8gmhMXFIfPjZp8YoAyJifMK4grV7E/llG3iq3yW1
S29C6oIBSfJ9iuZ2Wwalc1JTF9C2CmO7XvF7DSxbCTdLZ0kBX3Ac35V6aU316dTSYE86a7S4M7K8
owMxgba8kUYzbys14J4KFdEqfdH0vDymNNhcE5tXJ7rkaQSbHftJeoYAuNF+TJb2Q1ob3rfJqXCP
mYHOfjsKUMParpf00WtTeS4wUt2YPV5OF27UBhz2kWyDd4GS1fDRGLoPS+7DWm7N6tUdSBPXaqnu
RBgsXxttCV5ZMOb1mrw+U/YoP0YxsqfbQJldqaKZsfkF0UXa1vC5Z23JtQSCawYhaMksa1mnU3ti
1xi90FCafM+VPay7sbmxh1CBJFHTJh4H8cwSNjkIw7N9aMVqvrEn8mgSM0LHhRARdpVJCChWMxk7
kKmUawemX91naYextO4t9OlhsrgUJiVXVZbE4yrG4zUdWNVPFAlL2LgIR+IDtB//a6YK+FNDMkDr
9XPEbSBE84M0Qv+mGkvnZXC4SZLxQ/Ofe4vn3GACsY6sEvLV4MekgJQkCx5Y1uNsGd3Vi4KBIswB
y6Ml2EKuuiQ+Ikzh3qpnC94KfqQrNqeMt6hTrXtzeuXqXD5Yyp2PkRF2a/6lEQnAsDs6MBz2PZrt
DVd/tGu/Ji9dtc6PypDfcJ7bNyjgXY/2TNY7D6DWsnThQ25kF1Cd/iUQGWg2Ew8b8dDXWFN8GjMH
/DJNHyuz/YDfyVz7VovZAuw8ZiI33iUUS+zNZAnuG6utGELtWBCmUh3qZXzNMzbxckjCTVu21qek
ceQ+BWqw4/P+mhLMeiBopdYxkPbHyLN4gsRtfVLAhbGDhU5+cSqUZacrx0tVmtEBrzokbbdw+73E
FXvPO7fYlGag7pK5ar81Ewi5lV1bOdce6T9FbihPfIXzxlY1eCqnZt2eZ05xV4R0WOXo0EcLiMLa
7MxpM3dmcgM6ylu5ZVnt+2EaNhI01We7bbFM+6jRo5d96Tvra0rP6nrheLwZVQFmyu1UfCf9huVN
V+G2L2JSWmLqfliItlv2M8OH1HSRx6Vqt1XkZzvpV4RwWAp8SEaru7qm1+9VIBq+iqS9Hekasbbp
AlprJe3CXxttbBzpmsMkHK+dUn1tTZl/wWUNR0v52bcCkXc7U7nNpd3/Evv59zZLOp0J9daml7HO
dvi7kALK1YzmeIDrZB7NNJebMbHsHRtJ62apjfQ1SKm56/PY2PdOie+DTtV7CqTFye7SZFf3aXMc
uJCQls2Dg5CV9rtz8zJU5WDsiSHmFSzqVvlE0KG3DGPDXqpHY6vGrWAF+to7KlnztT8mQ2Sthzl2
D2oUDaDEyyIBZJayyFZmjR+jspzXxqzvB/z6wJpKoMjpAgfPpI2A4mBkxnkVY8bZJQQvsNyYdFKb
1ZWh8t4zuz0GQYyFYM/MIlMkqcsH32ABB1Uw2lFC7a8aJIaVm5Q2O7T4BM4JKp1kQ1oYBlC0Se1z
stgHOacRai/NXFl5R4tqzN7HxFlZGSU86Zm97GDRtpdhiYG5QVsIWA6aAYnrxYO1L0ex8BD2xC2V
efaKZ7v32Etay5c0rNaBY31vQtfYgpJAHihwbttJ7XCQZTHngRjulW0Frwnt6lsEwnJVdQb7pbG8
d5EPOIwXNpeOtkcG9XCcijY4gNlg55Ms/qno5/s8cb4QhPj4NiD8d5b6p1mKEx7J6d/PUjoBpf+q
6/chKP37/ghB+b9BPrKA0QgHZcnRdr1/jVOB9ZurrX3adfB/Fj7+9o/ZyfwNFwOATGBCgR6e/qPZ
iXrld/pWgBzBOYPNDvIBLsF3chpSX8OJ0WXHgg/FxYtIARt2xxm7FBygDkTuQ9/gl1rZVs99wyKy
KEHF2tQNyGr+yGiA7lIRC45WtM/BaAksHsKUYNoTFzty0d5s0PhSZy1Icp4ebG3DxJsH+tpr8NdW
v1wCLzIPfJU8MeZYTtl1xKn23Ut9MaybBJNWS662A4Eg3AddTo1LIJzIAqvp7i21XAs4kN4owxN+
MSIubkmely/T4dpIVuZFBHAWkFzJPGubxDzMKYT1WNL5QlLwra8QmvZgnPy3IsOZHbP3bYxE5O5U
4Bn2kzmGUbItUEGIFGex4XyOzWAGSAgEvY/PVS+oNdNXmVrdNRQ4wMCNfBVBUDRif1dlsxU9qMh0
d2aOKCMRpQoTr1o39mSHY1aAR4zg/MrIigOKHNusLvfESdwVdedUPQIPpfYxfKuAtJS/CB+wpWtR
xEJ1CJF1l5kk+losc3RLQKLaVqaGraExNRylUeM/L5xfxra0aC5XZePtB8oDe/6XxhK0r9zyx6vn
p8SCMjMSVLIKCyAuwVYVhuNzS6bBp3wb4KF5IUVCNhg+Qzv66Xpkq3tmqNk1sqnvmjizecPUnrnq
h6RaG6Qo7kd3nj6SAMqofEebo2E2piEEqBwpAee7UU7pg99RJNoQ5NrwZAx2MbT5Y8/+8HOKYWyl
4rjasFMvj3R69ieGxgOOnvwhxmZyP070XmB6jLx1qZq9wX3o1FUlWZv50StbdgfAjrqv3B/ChyKL
vc0kRHLMIpdoBdbUs2fmHfhVWuHjJck/ViO0iMawYlizVfDqkkrPV23Ypnej4TYvES579jIAdq7Q
e3ns9qllnMrY5XfNZmne02A1oyI2y5Ow88fUqO3PLs7IiDBZ9prYrgWMS99KES93YR7KY0TR/Mpt
puLYCvU9DDv/ZWH82gZ1xSGOzbB/aZeOKwDdwEiBkiyVOo8ydm5BE+Q7MXImrdworA4tof1jFVju
Jaw86/NkD1hhSGyEXDX7Y5Bm+RGTI2YfDuvHbqiiW8FN8pCJQpxVPE9XLvA6xV8793Ud02s21ulz
U8bpZ36iOFOnQZwZx/PDUJb1lZql/LWOeuzyIVelU9KK5Q4243iDRIDMR6XPiBrvew9zigOY6ifB
Y0VMyYVCG3EfLIxMK8VH4pBPLREVpI3kRL5P3A7+0N0gaiafJm5j4wqnngmfYUwufZw1j0M2qA9J
4tZ0dkVsO6Yk+IxFJX1qR7c/9w7IiC3s5PRkLsTQdlYRF3dEP8NjvXCW94sZbcw08HdtMzo/nLFt
9siO86cptTNmbV1FAvetd8JLblblJmR9ogt/Jswf0dEO6vPsmLOO1K/qTA7fqPy1V5SH5Qczglxf
Opz9ltWNe0pDsWTGXCeXyW2+1qEznM1GJTs2bvBVSqnu08pprnHmzwdi2eI+nNX8PFQJjqfQGu/5
hoS3U1UPn0h8WGtujMWGz0m/qYopPaicIFYtUzwVxVBlH+ukzff82Pm0GKrZBV5WfxMG1+PFLybk
rdAU24nF86op2v7Os8bSJkYxu+sU9BXLV8f+sdgxcVZY/ANvZewpAZVFNOmOlzgs7uqxD/Ci2dEz
ZvJ8vzhBs5vEbIz4jRLzQiOueQn6LLgaVWHfz9MIeYXxP7jBC5zvg3y6zRt6pRkDea8MJAM3i6Rh
bc1KYzommRWd6gqDduQTQuebUV7wVhCaFTxqyLedDUKOJxud6IM7Fw739N4I113jso1PFdxXZQAJ
XQ0sDQ/d3DVfM9eDLZVmJ84SRrOmsr+kAMuOeefk+4b85qPVpt1D5PU47PoZOsbQLMxohPE/duUQ
XCfHWy5jVxsvNdRkTjRLPeQJ3SUrPj3eTcl8+W02KrxDWYRDqQRgfjKiYtyHnTVeR8xKmDXscucn
TfOkHKejHoRo7izHZS+SKb7nZKs/u0CBv/p96f2gjZmmJrfvwMkE0TdFq/CWIHtA0rDeqcqnXXrq
nA1r4x6Ou+4WDqipAxQDCGJldvn4Uhe+lQPEVSJfu4uRnpD9mieo7P0W1y9ds06hDbguUJFSWgS1
grH55Eel624loJivIor8fUldwmWwQv88UpzG7X0hF0s1TjBkNkVSNucbrIg+v/ZYLW9TiOiXjOag
7eB3Fd4lqpjDnv6oFMzaVeUQZ42xHD6xUKGErA5GcArSmHxo4Gq4J/bo3yxGMH83xZAP5EWBpJMF
bKJzrnrjMY4d93OTVDx6MqOS+tKblvqhXZNVXMJw2zO+38LMF9fExEcylCPlvj6dTdD+HJ+UYfX2
nlCJoLXFaNaFRWoLmJH/kpnsHsxEvMihqy4GwbwPfhR1K8ucxI1Cl+QxONukCJlzoxDHIj/AU5ML
a0+cgHRomWwC9jiXgYD3MbKhJ7RxSRdrZIuPnt+P1Fgb+a7BzLU33LSsV4Ertj7ZvE3ONEYbmKiP
DGndvedE8rWPWyosQPXRDazG4IOFFrorm47O+BguPEmFWK4Lo5Z3WdjAQLXHKbjPo9Lbq5hDVpni
xsf/z4+9QFJoTOvSS3c6wf3xt1ZiNAAsE7snS62CQ9g33sEzQNl0eUdpUTh3NBLk9R2tzdThxLZ9
mIRTwoaiplMpAkD70Gq9T9wF7EdM1ymAPEd4P/zCGD4Xle/soOQ8O03ubclZ3rNN62gUqEz0Te4p
3QE/VoKA16cxTW6tcaQ8oYObIkHkcWjj7kzqliUVIUx1sodpgxlGnefMj3hrym5XpJlzF3I3pZWL
w5qMoEx3sJK8dCOahfvHxEP4KqKh2XRN+1SabXGLh1OyhlxMuee8K3ejHDL2Y8a8MxLLO1A55N/C
wZw4FbzkMxc0t1sbKSSdZg4PQ52G6yjOaA/zrJYadSdnPNWs8TtFeiVetyDvEUuBhWxLbEEgTzL1
4CIMrBTFDkfXnMvbPmsUnxPhtrw5Au8bF1+8AjKz92CLlwvGDy7TEzdV9hG2qT6MZh59NGG4fKQN
z99JiNhAesOmua2zPqCV0+W2Ejnh0fRqZsPIpIB0laGqjSt/DI8JQO6F9INIT2kfBAj0ZAQGrpjY
jYvGjrrvokjxRWarrEdKqlcCBnU4woOZer89OXncMEh24iJlO18DkJCbIEuiNSvF6RSXKPoRF//n
xfXPqXQfIzdB9reTK10/Fn9KeSoyz/qSeNJeUYyTQ4p3wTt6hfsMc8w+4kZGMFExi8DBwJEqlhds
VF8Tz7j30fypAhtdgugYL7smMddVDx3RFLSngYZZ06pgn5PcKrZ5CowrsMVumH25hio9bDAhQJXP
k9tRJuLSOfKz1WG6IoYHySWDGJNlPpH2IucbQ2SQPogZ7DzL61VFYBZUEiU40FZ2cVTOJz8ZSf1K
+0m0JY5rf6oKfKEQ4S3PtiEXTQuKJDX1FID1eGILYrNsJ8Gni8+zYU97RGo4WMB/KFbybieXlH7t
QnYqefu9GJ23ZS0cPhYsWw41BVAnB9TnJYaAykJDSUSklmOOPoljUnv+joTHsq4p/VrPks1LXfXR
lSZLTnYKGG8dkz9c6ufbZCEi4TZ126/d2utWf5pa/8bu+N4WCKrXdoRgnSc8On7fh7noDJlJl/jJ
kegTY50BPOLULj5PaYeV0wdpls0riB6/5Mg2s82vX/z9ply/ONAPjBcAiFwreOcPXJKydeelTo7W
VLUYhtrypk7y+Jbodfbw65fSJiQW2+wYdFn3G5KYlSEzjZ5+cbC9e6mkwdg54bQ5WjVY1y2fkTlH
ho+q779+nTdjyvsXkp7UrcF0M1At/rO5h4rFWbaZFx2HOpx3Mfn7owsUc5uXSX9H50EW3IxBbCb8
0IuXmma4iKdKFN8aYayH6zDmq/v1l/TXH7HHYlhaGCGpKYR/8vNXNMArjHumjCNY2eViFu28F6li
gqb7jtJbM4rb12kY+TlbOLXeXvu/+tE/6EcESlhf/3v56H/bDATZS/fnoMvvv+cP6ShAH2LhA5ZY
vsu5sKR34a64rNVxmfhvS/o/QqDub7j9MDBLBE28J96fFCXW9whADlM8a3TCm/+RouS8p2tD4+Ev
oYOo7Pj5SvUH7k8+aZpDbUJcg+T09P314BjjtS37cb+E8XTK9YV5ebs7V/oa7egLtZPpXhBfX7PZ
Jplc5bl607dngs6QwXUpQ+riiJHB9eKpuok66V0xw3dMl2PyCCc532f6gl9ErvWlqkOf84IZEB/3
ttcDwahHg+ltSkjeJoaOnfyrWWNISihYsdchvLoP5MizU6AHjlCPHgPmZ1oWy0vl6DVKHhYbIy3i
kzV26lgmBfNLYbhiY+uhpnibb0ImnapmQqpzP7iZuwjcoIeL/X4ymCo8PSZZemCa32ansRLNzvaY
kCw9WlmwYa6Wkd1ZkztcQuYvhHzmST2SlY3U01lTix9ihihDBQYJlbc5rtUjHZ9WubJST2yFdJj4
Wp7ceyc362+KROpOtCBgGj0kAgfIPjZvk+P0NkTqcTLQg6XSI6aph83esodPlR5A+yFW970eSgM9
npZ6UI30yCrmtL26Ip3ueY6j5Nt2smvehlw97haCu9xYAmCrx3zcM5fyx9ADstSjMl15IMr1+Gww
R+NnxGbOZE3a/yhDY9oSTud+o8fvjjmcXuziaPjGMc88RvSmWj5JPbY3eoCPAuiHXdonNB5KtXf1
oE8XaHFnvU3/RONhqc0dCDCxpMO51kJBNCMZeA13KpK/9SmsXfWhHlXzGIQyuSBMmBfSMigPgxYh
wl52N+lg5h9kJet9QTYgIEVfoVdOORtiDMXifpm95BJFkjJJ9q0clVr4gK+MBlJqOSTpxHjjqsS8
Y5PjncCqasyAllCGaaqvoetS2aMFFldLLUXtJp8H30ueGy3ElFqSKbQ4M2mZBhS6OEOJQPHRIg41
KN1juoBymIouP3IvP9ZlyMWIjbIPdBYFCnyle2m0PJRYeX1IWfcUq0LLR+pNSOLKbWtpifoqaoEh
MA5adooHHwVKewG2dh16Lw36lKOFqoiWzlXBHH6smlDuPC1oEVPg5oTGBeAStcuIpP3Z88vHisXH
U6dFsUXLY9WbUkbYxDg5RkdRF/wFSineVDWlBbZOS21I0KhuErX6NQn9mO0J8lqk5Tk/ATM+Ctqn
zTErzqmW8ZQW9OhscTe+zIsPnuj6r8IPUP4ok3nsuQSQ13RPFepgSUPyenE96iETLR5id8ofHPRE
d1b9yQ2X8iizotp01OiwpUWAhLWYHD0KcXZzwlLO00Ilnsn0gaiA/L5MTbUWWRqvFy1tUj+aPXuw
JD96ZW3c19TErvmBooa2WhjFXFHfGe20U1o0xZvA/BIEO6dPC2QDRC4iE6gT+f2oRVcjxJKbaSE2
1ZJsyflNBa0yx2upJVuhVYtQmhtlTt6+0sLumFsDfFyC/s/9m/Jbv6nASgvCFBFHtws7yb0x9UAd
5tlBRB8nFwIIO7sV9KUtLOKOwDx4H2C3wfiRMkaZsiYNauLsUcNjrkNvxs9rnsl6Ux5chubWsoxn
pLPWX0UR2V94Td6KJ4CJ9bR0IYYnnzJf0bTFZhVVOm1WdppVX3OXGFpYxcG9U/g0KnQOvK4lMvp7
fAwsDLyS5Wbdvbipx82aS9ud2blFz11emNfRBxLmw6XPV7afu3AzquAp4NT4f+ydWXOdSNau/0rH
d48DSCDhizgXZ8/ammfLN4Qs28xDksy//jxI5W5ZfdrVdV8X3RVVtrSBDcnKtd73eS+AO8aPMIoS
wmv6LwFwqANvxBnaku4vgJqSidkP6ZlOvXLdTkZwVnROc9WmoTpPzUE9GGGSX+CEr4H26GhnBRUz
Pzuut65W4pGRv33wWs6yCf1qF9My/D7LqKM9ENTPjlC0GxhuYP2jqr9vbauno4NXbyfSINp3WDi3
hNYOa8MK4ytcZSziAQb2nm3Wrdlx6cvYnTfT1BKyM9o+OlS4A5sxr+JLIdOBGw37OeJqUJ212c37
KRIduVRje5IFc32fd+E+AZkJPDacr7JeONu676GCTa05p/gFS2flwub3VNVfWH1kHwMryr4MisYn
+DS8nxavW7xM4ynwHyIKsXQQnayQqbEBTTYF+XufSQILD6xM8UnY2psJwN/V3KXGS+1I81i3vrEr
IqkvraTMT1zUENjkIn2dT4N/z3w63FmmMm/jPkEh0ssQDtZkePBXZHMB4eprqefpxZw7lv+uaWeQ
0KMTEXs0WIxema8Agz91S3NRWZdNAlWqe2OTWGXHLLaAvEJfzWx496dpBAqbQgQ3rULjWoqgvVaR
yg9VzCMNeZJhONkzzcBONfTVj2ChpZDfyBR4HIyzxEYv5JdgdfoyO7RgVtyFt8JaC3rF74bua9Z6
Ty5YFhM8C+njTz64ltKaMVbOAyLmheXSLFSXBryLvXBe6lhKUpIz+4GeXfkiFh4MyLgn/40RAycO
qsOxfuPH1EoraDJoaBe2DKVWGdH1esXO0IpBEgiiPD4bF51g9yoZVK/yQVImf3SvmsL8VV9oTIvW
0OiRHYLp23fTqxJxESUiA0GfWLOAUnshWrQW+aKCO1wc/UXUqBd5I0VedmpFU3mE94j4cXLVF7JX
o5QExjg/lbFroZOM5zjc53OWI6AcEQCiL4wWaaWPytC4dxV20q0Fnom5tZFk1YmSidiU5K/sG5ja
u97Tj5oEOWw5oLxNSBeYNJ3H0bCHA2xb2ElF2wFxKsddAOp3DdyGaYNzRriiH61Mo3JXGfHuD4bs
mYrbyX05Q1COPVuiUw+MW3LEo7NR5hbAN2tishipi4Zv8zi3WCTiZHh2smA6NoFnrGhPdnurHBeG
0lJukRpPY9IVzWnC0CjcEcQ7bfoqbA8+jQ+ixP1kr/GZreEfXmPS1ptUGdHJ7ETtSReGbJcxVx5b
MzoDR5ujwLDqszj02s0USfWlE15Oo8ElNVH1yS5t8a6CdQclQfz8dgidmvlcnPEiowW2dsfOP3SA
RAiYsYu9a4bmD7zCtKDrrE5ICQ58YX2Dn+35j9rsSqlfOkeqzL3HJ03FsU5UnjCJ+XsTV7ZJO/3J
Js52bIGb7j/v4i7pvb7fwf3xAz+3cOYn12IjRr6ABFLFrP+f039/wfgsOyd4p14Aj5R2xM8YBOtT
gP7aw8qMLBlkM5Lun6IA/9MSZmTRq2GKyNr8l7Zw1sfui0QR4NtLogL2TLy0H3Zw4WBEjOBd96Qf
TSgBdjpnzFvr8OgC0lsjINSPgQBtXy8EFYqP8Ojnbf0UUDffu6VfPznoBB9NUerHaITl8+5K/heN
KY7O5sXtcoA2QOOPBqCg8xtg3YFDfqVTPbsoBq4gMJZn5evwXyX5hDmJeARdk6n6J00x8qc+tIvo
ELoLaIkduMQLLD50cejF5DVCYgWWMPxcqFDAT+iS4DwLmsqD2ujKM9o/VD9i8uTp6ATJvZU2yZdx
LudvsmNh39TzJI5RHultRuW6b/OmI6dPVd61jH04iQww3ZNwKNozqxb1zjFrZ0UcX7hKx4KsXafX
xWVsTyaoMKtH9+MrgIkDXZ4NnnhEfX4XG2olWsD+ferZT5FPSHhF1CivPL86ldqBs1bl3U1MGuKu
goS4pKcK9GiRCoIYBiK5ACJxzEejaYytn8m7jlkQbIlZATqSXl1e0AmPtka8xKw2legPk1GE6wwA
DKLBFi3jLIce+wm+WqA4zPwLe2QDycyIQB4dWGfukIYwPqf20R9CepeJSXW7Mq14mfliHDj4Ipt2
Q4xtfQzYYhqOjZIT7JW6CTojvTZ1klgbrCjmU16Z3qYqpdlseOnAYOrIRtr1YgTqSM/fuxlDP6Jc
VgoBMkVie2d1VbwtWzl0J4u0IdqUdtnejHQ7MfyLAfspqYDmroDn5y/QmIymMXY7y9g6lLmn5diY
BNlGyUKCgZaJBW52+FpTwzm4vW0zOmPEsRpc9zOuOh/AnldekSo9wkdUkGA7lywlpwHJRzd/hFKR
ps2uaQf3asptYz/zZvumYhv/MUmywAGIvEMPdMI7rbiZ7Yncjhbu/3FOQTD4biufY9nWh7kw522Q
1+1hSqC17lq7JSFapkSarFXvjO26V6XeM7SyTiHJMyLyrfAB7m538Id4GVlIN/7usMe4tCprdFfM
sIvvNJSyiugH7K/KTYiNpmxU7CD62SWRQTZeuqjqbuPISMVFlyUd2kqsPmyqraZIxnqlZFlRf4hQ
RSh5w9JCFN5CAE/R6xKx1aR726yGb/APC4tEUvCvOLHLujfPtQoaHA9Jzq41KHvHvtSaNuTczYId
hUj7z97ImOMMPXP1PBuC4VwYdKijpaWM9qUMu5T8z6BVMfuwCiNU2zWlsSUfdMKVAaSfkA7ZWtuu
N+bkdhL0Zw9Tr5A+EZSAsrUqmyLaNGyH6y9OMNADh9+3DCknt2zIMMrMwwwvmlcBeZlNPCT1Rpmi
etaVFCcWwxBu9dGsTqZMZzc4a5bFEHHLCqF4eZnOHcPnjshogrMCPq1Zzm2KQ/eWspDgceXqEKtG
7+jHNvFSQquSnqMfIzkDvBrnQ1IN9RMzgupp6Mk2o1Dp636DX0z4WyqA0Vh15th9NVPa8+cpfRZU
K+GApKomn/G50Xngbl4jSF6X8oAzj9FWki6Bm5AWcGa0/cWY2DN+A2EwacwGMWd6P4Z2mMMCdhxr
ena7rjHrIzplk38ATgrQiDODjdg6VtY89J9LKCgJyR5kUT3DpAY8OaFoOa0aYl+VtjjivuorYzd0
bZKuyLyq98q388upjHsyYpYc3QXqOl53SWRfOlXFg0VbIL9s3FzBfotghG38qe8BlckWAXsPPOWs
QPGKwIQj4N4tauekpAHaXziKxLAVrv2w25R4YL4woB6ILMaoFqwJgiktkMTexP4jBo+7ipUcntCK
VxexNwUIMDzaTSFhp/QU6NtnA/HA2mrvxTh4J30QpO7eaoPhuoPolW8MtP/93ifVh9acjwEUmgsx
Wo6bshFiYnIeiz6E+kL66xm5nQ3+ym4k/Tnu3BeIjQhkemHFO+ylW3xA5GDhXhzPnDytTokujM86
OTdo25Wfn4zKr92tPzbWqSB66CTAqU6AGY2vu4z3zMwpB9PGIcq4QsBXyCUeSGtCvyrbTtkhYgXa
k34DgtnqvbTZsI6jt45cBz4qC74uhH78u3D8rwpHQW/+XbmzeW6f//H99Scvnovv/+d/Lqqmjf+x
ec6q9vmXAvLtB3+68ejmLxUIZAfhMlq14Gv8041HoCaWLtr8TLMW3uO/CkjokRj1Av6YypMBN7XL
T9qV+4my0qT/b9pvoP2/Qrxy5K98DyhXcpkaCpthNkgI62PehIPrQHujtM9m0+WduU/ADLbhprJN
eof63GidgARhjNyr3kd/uKKwnZ8MIDXW2k6sg4YidxZy7NtJGcUumui0yWrW51UEzaIR3dFXg9ww
pvJOq640bnmz1QSURcYp2AdrhaLPuwUBMN6nWFOhWFWpsbdqVa0I8lFrT+NN4vdZOxv+Kit6Hwow
vDydHPeIpybCkhqfe6JojvaypMUqvB5mdTni/pZcx5UDzv6gdE2mkOdna5l7R8sJEYzhyWWL+a1z
LcbkKRs3AAbpuhHldI5SDow+ks+xN19iYm5WKtfGNkxTqEfmPO9JHIwI0bL3y2vmkRU5RZuYJSSl
OFt0cpe4tRy2iBmiQLsVu1xiCaihgx9E4fH5BekyXCln05Z+cJh0l9zICPFkgYnmQOchWMOFCldD
XfcH6FeXzRSYa6WzeUvanrXqYNSuqDXJZjZdsYkSw2XO0FFDAjc+Zok8j60gXFmiuAnMYti2ZBEE
RXeoHUzqIXKn1RQg/HXAWW7s0NwbSWqt3Xh6QBY4rft2OQkUDZu2EyEEAzJ9G9fwtrnffS10sBHj
WBxrtJ+n7CoYCdjjtpolqo283hFDX24YOhurxJWSQsQ7BGFwbKelFZjZMCbn0HiYBOFnwuxc4stR
9jOEGHe2EwXIkIrpxK5i3ExpTRYqrwKajAjl9Gi5yHCNaaNH00F+ilLJ9ek5dR5aOeE528BKv9Rj
7Zwqwz+h5VmsmZmrTUfraCXyaB+LTq4Chc0hJ5cxS9Vdpb0Hf5zxbg5yFfWeszPKhE6pOcd7WRew
J9MvqWpxwFRhA+d6QNUUpMZR2cF3B+UWBlJezNwTd/j8Vt6wDMaa6BrAfbXrIrgjdgQBLWNH3/uY
oxxNuwyI0omyU+vL5MzWOmv06WhkX2ngjlscPTWTjnQ60EQq1jNuG0QT3AtYKehoR7VziIGOkfQ6
jWsTsucmsxoIqG2xyeRIiY5Nfa2rSe0tn2+wQkO+89Ki2YUivccNGJ2XZlzshP81Yvt3pDxRa7f2
jLvcseAaYA5yNjJPkpsCk+66BM24SuFa7cmIaO6IgwUIKRnpz0QAbbSezzXQ5Z0POn1rh7G3m7Ou
2Lhso7fliGwGI5dJKkEzb01yOreokWMGjHTX41ZQccjUO7EIa18nkd8Trx0h5eztU+xAMAro5N6j
XuIq+iFTOyeVay8Kho2LbntluhjbtZua9/Ry0C8bhPOAbKCKjulBBd1swR3PytvMEBOSpM48Wq0m
9Z1ZLIQM0mzirVf7A5qaArpGXmZbMaFb4lC7M5issPI8A789hj9E8heQ3r4mPVsjQjLyk14R8dn5
pAnJmetZz9o9SOTNgOLNH2MYEzyFr+a4ZATjJW1vTTQZyN28ow9RfCFBLzH2aosSrNrGyKhXMyOG
jUPFv7JVQFxjfpNM41VodaADS0gnaWLtp8T4XjjztINVe9q0klwy/r6W5X7wJhpgwOB3MjKadYGo
eTOFwHSX2QIBB8mzqujXRf58qyt7PMieEoHpnLEa/K5dg7aZtnZCFn2DnnBtRl5zPtly1xX2c6DY
SPmIZlCfavc2tONoDWpw201023jU9qOjvvca3qacQbe7TSr2Zm5ZRwq+bJfmdk97u9ZULFm9GYLC
P8TCvKxy+4vnMaaj6jxhlvDgD0SMywRaMMQFj1iTpLxjpPFI+3rY1LX8DtR/WPfhkmof5Xf4Dk+l
0zYXtW8fk6opIBRU+TnecBKem6uc+MVNKGJ/zQ7yR0M1DQYPoZE7d9Xewda2CXHubNXQ5mcTddwe
UynGH9yPh5wdHqbFL6jFg7vJQeqbl9bp7KXdrrcntWv9vN+MPp9YzvMdm7TkSuPmTi1eQqNBUFs2
sN9HH5vvGrhqmJjcW7Lq4o3XquR0UvokatBk9szEaLp2JAXEvF7iQnlPeTZ+HsKOwKdJfqs6Gztj
lMe7zm6BXRDAtYtK5EWy6IPLNu+vgC8SqOw4y4EP5/Sfw3XrgrEqCIhJZ9qROKxGlcD985z8xIqN
xy6oMcga4zeR0JQUebf4oeeGtQag7hSG3oH1NzmygRn2kcEqN/iGu+5ID4HnY4s9ACB3F8lBgK4l
kJ7oCRzyMn0c+sQ9mQ3/bmr1qWYAAVY2+iGMWh7zMg93Bu32lVN71s5FzLm1nMI8+jUmLnZ45Mmz
qu4aDzzw4E/kGjNr0mV77yQtKZTcs4YKygMt/gSR4EjtXA0PbdgDFgRL7ekU5zt3X+FfglsM2BLL
2M6Wh6xKC1eLg4JcT8NF1p4d3otuKAWh4dPUgBhiSET+F4E/8PoGfLulHbo3wimk1zxVPfKa8tiI
XstgnVYQmVyc8XlixCiN6mZumjdGzt/imj/py7q4hH5XXa+f8+RH1ZTJL7X120/9UVpDg/1E29NB
LWPTYUQW86/S2gaCQd0MNcv0l+YsbdufvVlAshb9QDZ/izPrFUHxszdrf0JG5zsSidUrgd36K6X1
Rx6R6QZ0PC18XFJAJbJfEVLv1DUMIAm47rrxgg1bsO0HeEyrSqQyW2e03JByutMxxR2YbU0zaxlh
O/195mheCzoo1ds27mX83+g7iuVXldz7WDnrY2gWR4PW25ZSQilET8MVea/1ccqpzgICpZAaEOWD
eQz3dCcrXm3oMKsA5adDRgHVfLJqCr9Va5U2vC7CWUtnSZ8ovwVta17yO2KAkHlu3c+u4fN68tzw
uzVB0Ny9+77/P0f8yjV7p8Jbrp9DRtxCVyRtGLTThyNO6LF6wdReiBG088Yb5/y+Z78idozNmSb1
02ilGI7o/M3Me+hXZKbYU8UjiGv6qv3GXIv0ncSo3Y1uk6pftUWMW1wChYu2UZXGV1kXHClpmQcB
WwwedKxOM2ATAHG04Z0nTdwX+9+f1b9/Dey3TBgoDAbYEn6EuWGxiwajzvUF+KTgAWuxxSQTI25N
K60brzBJBLd1aOWff/+xH+YEDKwW5aAkMZl7kf9bDuvdvUhOWuTUOiovSn+2Lqws7i5oq6wTP4wf
fv9JH5SKr5/E1tSE1ogaVPof7rMaLfesYKxfsNQ7zwtUIIdg7JPTktXx1lRdPq+FORF3mpJpUfzZ
TbPcFO9vGs4StA2QPKhS3jIU+fVEpRQJMuEiuVgmas9FCt80y5djcOdCb3ndVLhm+OphYahXdVMl
v7d5oE8GEhBJ5RSNSdRqWmXrVJbFvWhqW2xif5q+1yBANqYxF3IN999pDshh5+5PphYfBzpcPn9B
8FmMlJAGogH89fhNr3MZ54QGgVJh8Zw0i9MEqVmLKAA9WRkd8RJkX6FR12fjrOKdVzljskbDIH+0
cp6r9RRjsXOqtP+O1QtzpMs8+0/wqoBkPl5ldIncRAgbWVt5OpfRy7vbySMEymyo5M9T7IRh4G/a
IJ73Y7vg3tu+69bNqMxrNnMuoV5xjITFKskgoGWYIzhcZzQEb+rcBSUv8yF6HNKC5ivatlXtqvre
W+jzoSpDItEWJH3ClgGqTarLi6GGWU/8jwDabwGyN16h9nijioNLAMCNnUZXzMHFuMo7qLcgyu7a
VzS+t1DyrWSyWRucbp5X5uCnZzlQjieiEpxjDHf8bI4W4P5ASFix5qZLkLMtSP5hofNbA8CLOR1f
aq3a2840KMMY/MhdqFWHHs6271RsDRnRfwbof1Qk4dcAkUNPd14ZX7olJaCutX2SVWV9Yqkg/5b0
tcdzvyQLJK8hA70ibwAXI+R8rsPegvt0qYZi3IIhUDvLGgkryJkwROt+iHyFi4g8g0ILkg3q4BK1
Fht6MAvtgVeNDdV5SUPwW5l/HgvCz+wmqG9d0ZKawDbW3qHUmZ99r2q2TAOZEbLtA0w0juazTWn1
Q79GMcyvsQy0OgBDjEtag1hyG6aoR4/fLGkOeSuKQ0lqAxunJeyBmAeCH1J0nMZahuysJQYK6sAl
JUK8BkY0REdEzhIiMSx5EglkxBwan0PMhGiXyIlRyPHMy+Y5D6+7QbVFsZqYFZbNt5ihnj0/6QGN
e4EqrWEpr17sqUhbwbSm7bravGizlgjYY0B+1L4PujY8KZokYdhh59WtCU7lJJ0E3fWO7wAfM/Fk
ZCrD8PE3JcVwDE0hG9TWIxPMXOP4scJLso88iQVzkkO8mcY8aM883YpF9h2iQCKtiXfhDgh1Gl6i
5xFetKbPi+rBIuev2JV50uBqYNdAtPpIcDBji4Bh82oKybNYA0RHocp0itwvzFh5sdUhVcFuaQPM
a392WTFLGxnmuogbYCa9Jlv3SidGUcCmSPwfRtfLhNzwym73iePjJ3UJPwiPpcA356brctRqng7a
ZHWLt3UUy4Ko937GpdDoMtlNuVdMB1Prol4DawX3KhE75HgjFe4ivlb70aiL2doIqmi4uABfDGBI
pkHAN67exxQcV3EiGOCQiB233g0Z30LsSMiwrdN4iNmrLvV53O7JiK8BF7UEbKYRMpldV3ME26ql
9b31rXFG5pZO9XBe+AxYtjAU6mYTWlZHSe66+SYK8RAtEc98nYnU1CflnIr5e54h09nQQMyLjZgg
b59YhEccokRmHtnrRFbDioJqMndhxqxnaOrgKg2H1GF4qkixLOp0Nk7NMHd2Vh1GGIewd9dba4rn
6iROLOLhMuI/MXjw91aL/rfk9ongYIxDAiivHRNYs+VUsT1OeI7sC2KrE/R7fg8l9o7Npt1deDVO
dFpXqj13u5JXUqRlxg8QVcjVCpPYKp9mC9v1UZHpzQiSlK3kFEtPe+ektvvsjgvFxSdcHnNNOSIh
1t5MLE3RWWmxyYXKgMsM4TaxEvWUDwOVRRql/a0GvfO1xpl/6OVAUJefwU0A7hXye9y8Skf4Gj3p
joB1nWvdutad1Rr8jQGzkY/GeJJoFu0iTQ7NaNsoqiUMgcvEkAFGLmBl6zJNld7LXMfYJyen9dem
WnJ24qHkwCrNonvKGyx4QETK3V2wSjIAtoKRBBUdhPYVg68su4GKiFRgdNKhO2/Hdik+aXVdAaOE
UFgh6hsgGM1zvxrtop33SyIoJ78c+sD6xHHVhXUBSoCz6BRS0FWcVdm8DjKcZes6R7B1XTaSR77p
qAoi/ow11W7L+FJZzgSBUtTAdE7ioRm784II9GXW3alxN5oSW+7bwJF/B0PEGbGAjIG11MltWTyE
tgiW4RqDUj92M+4LElGf2XZyGKAIphvRjqY+jShz09OqLrP01udtsdelaV2oIFJPDsHMpOM5cWIf
K3B2HbOjKuo3UyMV/iU5iT2ulyFDnKSmlwwqztXYabM6KHPqs8eBGCJ9AJNT/JjmYFlDkBHFG/YB
PmpPe4r1rvaK4NEww2IH3ilSK+mwzE3NEN8kFTt4crNTlw5eY9PvzV1H4mq3gweQQ31EJEDJYzIb
oQhOnLKy1PeCBRk3lsUttR2WFZv4QMJedyMiti0vmUGdWk1ne0x6c9zmOTM0k9JbpV+aoA/ujIky
/TgHbWN9a3U56RXNb9mfJIPNrxrxgNIxHSKSHRBWkIdnZMDo56rv2/Nxkvlt2sPi9KU+OMXY41MY
PKbBmWktgah5VlXgvEcHrpIJ8h47TtGfRtNQx2vf1UV8RyWiv4HYYhlh6dQ94gAQSEAieh+2QTip
W9wPVvLZqtAz9nB7SX+8r1thBPwytM+od40sOhphPXwlYcjo17nUHrrtwLSuUdOF877plE4wfi3B
Udg6U3E1orxzLwqvRniuGJt75w5hFSPgoXTQ2yGu+dYGv8Q70cyS8auvdb61RjE2mz63/QaPuOLu
z9BzSPp8Ezpj9Gaeehzcybojp4F7jTdd8MC9XugrUGUWC6xdB+nOL2IPMnL3ZKOJZOrCDF/eu3ZJ
AtbgRq1zDqzB729UqANaQhF39LZOBN8mGweSoBIBefZMQrcTV/Zo5t5JCHWB8xpHIzrPGqMeNoUO
WTMYx3fQW7FgsI0MoB7q2M/izTCa5gkDD577yfOWXmgYy787KW/jxj/ppABX/q3AjQKqbZKX9h/V
j39QtXbF1197Km8//0dPRXqfAjPwiOjGZ2ez+WQj+ce4UspPPIHs9E1e87/q3YT/Cb1AsNiS6KfA
YWCS+bOn4n+C1yJAfvpkYNlAB/9ST2Xxub3b3i1KPJd4HosNHtsrsZz5+40HWpDM4qVgHjJyQIvo
Rx4Zl+NEgutSvQ3loUjMo0aZGYTdZyszVqnQm9/vb4MPe5/XQ1jEbIhSAwpwkvh+OYTK9Zgf+AAx
qga8SOh8ntiLabBhJePPZcRltqrbBKToYM4Lz+s6IkkXtv92sJ+cHotqvMF1EJ2bVBJJBQ4aw28t
eQssgQWO26/Qhm9Yc8H71i8OevukAhFYEqiSfUm1jfw/BvTskMoz3eu52icFugtjO7nAryokNFhq
vTNl9iXSLhP50cpotBAbM2NXIcqHySf8h3viMCIlJ/xnhYDyNOoo1JN0vnZaTd8f4GXiG6S4pgzn
WgF4JTtDcXudx2W3HUsIQwYybS94soSx1ZF8xpBgbAnzZA8ATY6AzkIFKzOOt11FxO5YYDzNbuiT
w40EqEZNvO3b+gvKYHOf5N0VhRApFuXXGaI1Uexr5Q353oNUuBpARK9EWb4Uo2PusxSh2GQOLyWR
1JEHf6RcRju4p/Dwaj5sBi4mLqMijdav3/rfbdo/WVxQBvAs/2f1LAtK1Tx/+0VB+/YzP5u0Jv1W
tJcBIlieGZaUfy4orxmZmA49FxIxkNpF5PCzSWvRpLVhF9NCWpS1yzL0c0FhhQosm+VEuq4ApBH8
lQXF+dgvQnjhI1OlUcXH4fj98DSbRVyboUHxT6adSgO8JIE/dZ+bPnDK5piaBdStVYYXM+Yp1q2X
uGeC8mrYRgWmEEnaBarMOjqytfMzcV4aNOCI9jVaygLwoH7eJHrfZWk7hvvMT9wkOXMjBJcoPPmv
YXcg1pjPujddnG0zUY8dg/z4zOoLdwmIGnymdTHWH3KgkIwXR0F7kUJHDCRBEbET9oR3l03Yriuv
berpNlVkAgKxcKJBXiOy7OLgMoE8P7xRfItXpC/bD/C+ZCIvrF9akoB/IyQNIAf+fmr+G+0QwLjf
vpL/b/6ss+f3oqG3n/j5zNgB+nGb5jYd20UhxE359hKGYfCJdDxuelqc9MU92oN/PDIk50EA4K/T
eH0D1f3zkXH5I9BJ/Kng9jAxFf+VR2aRvL97By+HQ3/SdSy2Dpznv+EGfNlPRdFhq4vBs6Q/ciJY
BP62wTYUmpEWGetDmkdJu9OTyIs1Ch7XfRnDvC7PrIrbzN7VhkOtiivDqJi/BaEJLYW5cTzeN2Zh
4JRoGBvOHvJBskJJPhM0xlCz5wTQsZFPO7af9Ltr2aDKrY0BQnhHTZ6nXdTC7JqCBBLq3GFH2wsd
Qc1bjUnqBg22PKzF4a7sU11j3tfMi423F8V/nrP8uqA4aLaodpj68D93aZKyfL6vUBCV0IDTs/u9
1kBi4L4xr8155WKTzM6DyA34yBHfVfFDechn7hyM/xwauXQN5wP5LRrv363IV2/V0fvRz+ug5F9F
E4dEbIyF+IwRmcdK/DEOC2HxWFS6ib5hHHOzc7Lmotf8OjYo+0XdhCqIZS62FmJeTX58lo51Rg/P
RJZPbKCe4AZK3OGwisweN+h2DqO5Q+w08lVsW7CW80PceIsl2Jsz5V3M4ID5a6yQGhOcGekOjunv
T2oxNrw7J4rQ5R5kMUZZR4hksBSK7zrQYZzRcsny8rs5GJN365aJUd0UOUlBV7//oKXh/usHYSNw
HFKo2Cn7fN6vHzTllDIzIXHflpY4K2udhxm6E9vkCWfbmzqXiEtd8r4YhOUG1kcrkv0NMMAy/fH7
I/l1hoMxb/Ez8PpAp7e03j+69S2CGmlVpt63XvuNd+HWENtahnWGkJgU6AWhifr9J/7bRead7bvW
62tWchU+nLthRYascile8o7AjWmjJoYgGUJASO9/LVFpOTsWLkayxCqha2T5+/U62zgRsUe59jfU
QzpxvtOHlDH2xRoPwTGq1HKJ88nrumD7V0+SewiBJkpL32XR/VABCBD9DdQ9/TKaGFZIJ5LLVji0
jYSr+/uP+jDdWU6SyhpTicf+hcX7Y4BbCmUtQwNefNO54xbyQNu/vM+h+SogvjIKo/pyDObQLM6q
BF+uuXX7OJsfUi1rBIzYVcMxRBUUFsE18TUSa1vcl3Z+Bra5wezfDY5TNIffH/SyYP3yAGCigU9B
neTAi3itB98/aRbgdHu0zfKlxPjIUcCnz9IfPSNf93NVFR5JOKQdV+TG/P5zrX+/+5b0FRytlIII
Zz8uW6EB5qtGefiV5rpl08iTbtLpNT72mCGdJXLGFAcek0w+T3EOB3KjmoYZB7CH0e7vkmIeaOrF
SPzar1gKKe5E6dnTqVtMjvb/ZFvIc/HhOnGAEqXuUkUC5rA+frdUdXVDfEL1NfYTm0eRvUo7X6Gt
bbip5smMph7IMQ2bC0OECU+TLh2HlwHZgROLZZA50fTCDVikPzzNNnh5/TmkJq16i3Hej7cF2Alr
VhcshpH3WSPip/BDE5Nxp/Y5WzdC3JrW4zVcCgv8OWD0cFmi4RXFfKDN6MK/ZjbUjk/zxHMPjnSc
QVniG0sFi7w5Jx45tbajlgAuFQ/JeFV7Tlp894bOQnkqEOfMVzz+gfsZxDO3ZjOjOiKsC75Q2a0w
+FqfM0SdEOA6b8znh7kVpHjCgfDI0En5L8MqLlNWkIUFXfGd2fEIh5OdKHPNiZlwbfCgh3DqOBmM
6GlMNHhceqW7Wqyu/E3PStB44fuR5G/u3X6M2+t2kAUvs0mNKUuwbpyUUNs0CvhoIwHTTbUthuXT
DKAI3oWAm6WeMIW6/SF0epWc507pAwS1yCU4jSHXdsdu7EbupRFkG5cuAbs9nfq9jnlZmmG7vDOV
H9o8bbWvWmLpKqess+zwxwm4aRtzqlidgsV3wxaDC+qaJbefHqNlEcsLCATFlm6ixz/I3WWIhREu
S5ufv0Nh/W22IgmxLxNyiwJqXIl4drkGnSDcozmMdcziiB+Gc4rerqqTZQNXzvUhkDWHYYDFeSyx
rZGOB7J2+UTI+1RtUx2S+b6qJ6k4PRb65XapUGCnPwQTSm6aNEQ9elNC6pTEFAt6Mh7j2dTmmepL
WK3+JrKbnO9MYD3kp3xphaSsEkTki6PBVHp6UfRmuYbV2Kd8PuJQfEy3PuRvrsksyVYkBNQr+4wc
v7lcareUdid/NpF8sZxEGtTeeK4E47BoWxnN8r1Lu2cV2Daz6DmZyl5QrJtGKId/i3yhRH8MdI+t
cVNNFTNFtN0COwjffIv+cdXgyuaQiJFcPmjo0uVYnCBeQqo8KXkEJ1/RXNqI2fOcA5suweGlRQJn
cT2y3cr+H3vntVy3jqXhJ2IXExhud1QOVnC4YcmWzZxBMDz9fJDkGWvLR5ru677o0+WSLZIguLDC
H9KLnnJWfEkHlz9gZzv73FaGzQXP2GL7nP0a0HlnOZfA13uuIAXEvlxOSHvv0BbWW1Sn1uq2CSr+
24LX5QP24RXjpdQvC1mGO6Z85/TIFx089CDjIWudTn/Sbqh/KXryFm9C9OSNyNM1lqNuka3BsGWL
v33Tz0cwQvusPFfAe/mFLawl7m8hF9O72gH7JzcgghZLHE1BIWgyZ+ZtmIhUk8zp8enIlBQJc2HP
NHZwz+MG4A3Ec7Qs2NvMFmJEC5YrMaN4aa+DHswRKOxyZC5AojDW3oUnhIIVnZiyQGgC6KuTXtZW
ksKWIlfXb7hK1WyC7edbVsZx2pu6qp26Vtb9eipoKo2nedT73GNkwEv40bpBWgtUmSxE1lBFzBD/
usFCN3IrHHPqcAq0HZY7FlsCMeFmK504m9t13Ax1GK4G8nZYi5HtyeQIWPQArmgV5IRZ78fCfN9N
dLCdeeYwwzgE5YcumZIkPstr1OH9CzmhZ8fmSTMdUnw5zrgTIuOg9yU8rp49FDFQzOPTeqkXftba
augYrQmHUNm3Fau0KbHKoPqeTMMa2ouewQUhN6vagbdUMfLnLMBYEA8WPP1MHQWBTWuDMTNtIql2
pmxG/iYlTMvP8GXUcSk3VTldhzLTGWHiDlDeYFZMHusnE4PooFhFvgXGXT0bSrWdg5UCb7+dxWnA
qMqFKN8v3HiCABKXdq1i4v4JlxxHasaA2sEqUDR8eai36ENWyqFlO06eSGsm/QAliA9zkBju5WTO
XROvCFHCPWqYj/FIASZI3WopbZ1imcaYzz/KAD1zXAT0oGRP1NeLM9YtKiH7HMH/NtzGqMY6xvGQ
LUtHLyVw4k2LTni0xUIwam+iduLhaY8WRHs1jz53jAAHdLhdXSY+H3Y2LKTTR0E6PFm0PW/rMh31
z2a3dti4SzrpxNmrDR3uewP9nnvLYFei0OR3IewBMtHY5Ps0IFrItRugG2ghdm35zYWdEnY3SDZ2
0gAJbc3eN6Mai+7GLKfiFnJXCJW3Q1qiPfFgSmI8Vauh+dEwoTZOu7g03POIO3UgxDRp+y0l5i6I
F+Cr8uhmxdJ9Kmuv7B5GxsLjJRKYMAhGaGP1aQN2Cs/3IIMJ0axb0FA9ZpKjgDrXtUmEIIhXmqV1
5hQcq9sokIBhW94Rcp7Y97YLdjSVghm8jlEO1in90o2I6bk+vNZw1XTGLL8CnhzcG6+QswshlOEN
RMUQD46oXjUhzx+xTyMEFGTCSVas/aUYl2UTpsViQjqwYfSdTnwcuG3I/Hw0TavZKQTknY0gQVtu
48xOag4+T/on/TwPtJpdxFjWM4ijGoOIWMI1AULgZ4w8fRseJxqfR77tyA2qTnjVRWFlmntrtBJ7
FzUTxiArsC5Luk4iRxhXDVZN7h007i6r92bjI5y6DWtzwqsVnJI8hzlRGZ9cw+2Xe3g4brESned1
d4uPt1WNwR2c2WaP7EO8TJAVgRJvQiCIAHxSycx8qd2grFdhXjt2svahSrbBd6vMguoRLQ+AxJvc
k3P7E66hAyBqQNvXX9lOL6S5l1HVigCejClgTUcYumBYbjFSzPfKa0hrk59JUDl4C67rIMfIfmMJ
OS/e1qMbb8QXnc3DZFcv2bc5F5FnfRrjskbSYwT4zLGEAk/ZiLtxFk3jbppo7CJFPmWitwl11hdk
YxFSOlj7TbPONSsDoeV03zmTdvkVIYGEj7sNdPrYcYDzOWBPpiNcCR6XUJIac2RFuwxsQ4zAj9M3
Y3AKy9YgJRVJqzh6MFHOOGVkJWIbGRzf53fuBlHr7A+Ml64c/MxauNvZVSU+pENbpt4XAdedW7Hw
OspDEOmSXkPDRJ8wCReSzD4AEdDYe9cWZMGjSe4GSoXpLrEsC0BujrCmMVbiDIe7YG7xEPMW54hh
TkFKVNnU2cYx5h0mD0peAuBkLQSKigTEsrA5o8cAY7rxeMTunQVqKl+fnNDYJu60Az3DtaF0wkq7
UYj88LM6CrVnvQmknW+pFzUCdfs+zHSczF2/4K/A+Qm5I2yFeqt7CDusRFMkSBXRxobt7H0fR+zK
dp4N7PAMbKriWJRNo3OpqvF1ypKE6LOHe4SyPGn9Gox+hsE2FpYaCni3FX2Dld9EE2sbmljPlkyX
C7j+W9D2tHu8vtSn1MsJ5qJjp27z2tQdCy8EdVqtLCcyWMgGbkZYwzopKTqKAd3nkTCT6TsYeiNh
+/xeiaXlE1oNCMWSkfoVNPjbupRe6UJMwjYVmW6j0FsxNckDPgH2i8SXokPL6OT5NXJgWlpn3xzk
bYD6DE/sZJXFOxp6zOo6BNVy9GivljEzIzz4crBM+VHSeHE5Hruko+p28W2dxVpLo5tPXYe0YHLc
mJVOKkyJ1Ou4GrFP5lAMvJbNUtKvs/BJG83Ol3hO2WQpsR3pbF7VDWiyIxO5axVcYb4Kg+DMi3y0
No/mBbp1v3UAh/KoKifJhPPl6k+kxcyUhhcULf5ChMwFiZpVUBqnraU3mBOhQGHv8ZooyLPj59M1
UZjjGaAbRxLVteM0ZIFgs3S+KT29HyOUkcisTVYA9+vFx75VA6P03yYr6ZarsQD7ACMr4b7sNQhL
nRqiURHrZN5p9N0+fx65FLyXYhhrXiq2a44sz5zJUfE3he8FZgXC8lHLYWDHXijW6UxOkO3cztV7
t6gwyTsvRytWchMXfQAQi1+AkNemgKHIux1g7HGtaul4BLNRqW5WAG7NNqGqKfliP0y7B9UNKfYH
fT40UDypLV3nzB0tmWP7gSRA9qvEz5iVzdDk4NdYk34hvRuSXlJ48p7lLJb51Blt6ifPD9Gt3082
gKcHlVgTixI9Zz59bCpyjb4OUCzapxMAhHn7UhEHS4VAw26KY5Pqq4pbhz/F1CwAHgzDmH44Cm35
K7AcJgjgpEkoR1TSxVj4YIXrDLfMI53BWBujxfobSaiLbtDrOgvrJksX+X4IXFCuYgz21G3UR5oD
KEsaujXUIQNsW9op5NJ2GEtjaM6q64i7WC01L2JLTTX2un5gO3mAdvlFyAvoUNkQkxEj9sUk0cLw
J7b+kRUwBv+BADd51POnV+FzyF8ujDJE+wEabtHj6KRUrzdGNer+EeidJ5gTYPuxujSxCavA68QI
MuBbF8L09dZok+hPnGo5bs49ZLxJXucxi/dRUk3DNUThpT8OhskqjgLwvEDIB99wyQ/Q38TPb+eB
veHXhC7kwBCibqUzUbuyieLr8blqnHKQWMlxmylga+ck/IO37ulc2cU2jJWuAp8LiyJa9E3X2EHM
4ClbEP7NSgZaMt9Fko+NTpFksvvHpEIFCtgbBo858vITJyFsyiGScmtMlZuf+w3NEf7iMrOjZohC
7DXJazQgP+TIk1Qrz0j7hclA4lT5g1NPukKfnyNHCOCLNURiRO/K93tcf+kZBfQEwQFDCGAMetBg
RbgNwF5YjN+nCGcaHMsTA0jyxnBn7LpWPeJqvNL3L3nYVaNNhT6hcHU7z36rJDw3iCua0pPfhTfq
6c3z1igC3Dc/erq3l9JofHSL9cCI0dRBZxXOYLMouhPfUzfS8an2XEeRFBKsiV3vP9ZTN/DPNqVF
69i3HIHMieO9nUr1pgVoGRzo98kpBwqZISltdqKQbsJnCDjK4ixcvJqgMVSuAD02qAJJhnUjbepu
uhB6shFS8urY8xyZX2YfVRfrEqFCGIQzwffakT+9f/tvlsqhLUxiC7Gfctw29c//GGdgrVJKJrbi
AWO3ifvggNJlIYcrJdT7l3qz5xwawyGjICZBKEYd9rtJo1K7IoF6CBPMLeajaA6y8R4dVv2JeBHy
fx9tucMRisWLge4CR4uuqY279euH69reCWL69w+Ni1jpE1qWLiKejPqAsEN9ZkUh+T7JxMyffxa2
b3aXRDukS99/9sNlZmoqhEWTljEpLvGHO3Ks5KTGMHa+0ZOgdJyThC5VUPm6nH//SoerDLnc5Gmh
+nA1mmMHY8CcxBCZN4jeQ1X7+Tlysbo0TzMqtSNwlTprfP+Cr4lFDE0AS9B2ZsgrmPDRPnq9yEjB
LASTuQOGzJwo2XZOpMMcQXHmvUZdW0zWKknjOQnXfi4STsb3b8B9s7jgsewQDyzfB1UhHPv1HVAl
JoXV+NW3NjFnLH+YZS35lq5HEmb757RFdYlOjXFV0/H7pSluCKlbXqUnK86F8Xlxygw7Q/pVwpj5
ims3dKgWQARVHAl9PtZBvwmgEwQjwlG5JFr7o9CHJSbOqNRsksjkw185RCdyEekPNI8sgL1jSvpG
iw4JlhxU5nHKaBlyR50bOrfqkZ8mWBid7VPFaAQt78xrUnIbH5YFv75puobb8p8b9D2pPVEzz1Fd
oocTyKeMz0ZaBmOLrMyIJGYfj6x/EGcdnUlbTXCwT5Mqpy37/vK/2XA+FEMTjB1QGvRwD7f2QGWR
GOYyf62TFjWMo7iRugRCXFVnAC8t6/cvqb/bP0OuDrXh04wGqtdbPX4GZbNs+2D8GqLmzRtEXM3L
z9E6sXPjwuxN7kDr0w8UUZMV6aQQ22t9N+/fxuGTA0d04Zwjl8JjM3g/OEQrr61G3mXyNa9pf55g
gizLOzsf7e7M7uXF+xc73OTorkB3ogHqQRSFe3qwyT3LjFOQ4f031cIFuBeZr7dFljU6s3r/UvbB
J81vhwvmBnBLmLyBdTx4sBjUbFFUyr6remnCiKJ9iXU4VqMplS7y6JwOKwbeJf/n07BhX07CCe8p
1gS89oa2Li0YSh49v2/wGyIPtRZ0AW/NNKZCSXyCwI8EMpxua02GbgMEUguWHqvA023ivGQ6cqsM
C68N4IeCsyiODT0pAp+k4zUFQT61x4ZBHC12VW3G7jOq9x/xFAfrzRpgneiYfKeuD+z0cA0E6OSw
9IbpbigzfTJHNaOKHApHTeX8/no/CQL+sZ/1OyV4eQAuIO0SRw9iNsYx9FQtN7oN3PrpWkikeRe5
anWqPxDqCUHPs/cCkA6rgHuh7pK+/KlTg+4QGKPJ4grX1/1MasGGSGeDjqajYOTZYCxnPZ+qxwSr
wel0PzsDBdM2h3tE0bgQ1NTuZfDHtEgPkYwis/l2lsBc+JmqS/3CESfhKsbTdNx/bk0oiw6o3Bgi
0W8ys8hakGdQBH58TrtUN5ZfRmh8kezdjJkH516E1xC/cLbKkRbI+0savH59mmzMJN+0ASwB1tOE
7NdnQssTqABlyh+FcvwvmIMIzGsZjx55OaYy9PgTuYvdKTydsdiONo2LQVRp58W9ilOoulUwVAxN
Y1Q5jDnosYKU7V1E/dpfFVOvknUSKPsoDbPrklHbD9W4wFe9zkjmNbMc71KJqD7FqKM/50RKFqr1
ROUbo88c3NqCRp2gM4FNUFOEiMrQNczvgQJKioMCf8k1YPgrl1MJ99/CcM79uVMb2WDuyky8uE+Y
4Z8Uhc2UIGsk7bwa4ekMvkzxDdSEwAgshks9LK0Jcarp/Fub8/mhSfDJxSPdS2hhxH2/t7Oquh19
Z7hPHScBB2UabrUx6Nt9hZ3cPxZG0914bt+TFgEXzKYh2zEmmNEuZl40QUAKUwTk3FKhulBvIdAp
GjZJln0eApDKqwClo40cu/oWYX1aYq521K4Mw10joH/tytn8biPg8M3yF/cORbNhnUxeeZr7sBeA
GKen7++I18GaDcFYmWAGz56ZPonCwYbAHjr3WxFXj7yv6Sq0I+jvXlHLjNdmenfvX+z1AfV8MXRY
AWRh3xRyyde7L1pcUrsurB5RCC3BCE3mrVXRX12VZX6uXGeg/ovr8poRIaz896/9Zuc/PSZYHUY2
BPFDHNgg+hBR0658bCtNM3FQVJp2pWMBfHv/Qk+/6f/C1tNTurYN8ECTcbUz7OunhA2V2wqszKM1
4hJKzsNxsUIcxUo3qD/jb2CjDZIiMQc0vRCoxDsKh5496h0equUS2BdgPe+y87rwpDJa/47ztidP
Ggp5X5YkL3CkymZlS8u9NlVW/SoHJzgDw+5fo41ifw4z6tQVSpTAsOM8vnRKNAJWBsZSdG9yZnHW
GNJY68L5MdP6xlk74NYUC/PBnKSzXnh/H+RCln7kV0ui0wDSINYFGw37MCWwDL+fXGRFHt1BL36S
OsneqbPiaFqmh8oKi69QeabNYMcMPdrO8I7QRxDV5v03I97chq/BmhoPYgEcQ8vg9ZtBlLRkfJD4
j/HA4IB2WpevpkD44QaF/kVuFOSlI7+UEy5gMCyZ9tTlUU3f6hxmMOLpBbo+lwsajUfOMtM466Lw
W4mGpVh3uXGezpV/hkHJHpaZc0sPtLisDV7aymMwNq8XOTF2yWCXIoMS+p9IG1WNk0T6a/ay9MLx
mxSfM1qeaVw3l6WQBZ6VUT98n4tkAI9s59dGFXBAeJM17hxbjsMKudb4dixCVGfhxPIAyWQhHSFj
RgB+1mKw4HMm3rgoQ5yluHR9tuhqR9rkS0wfbHu9dq9eMWuLjgU5qEc1C4Hi9doOtIR573702Kau
uDBaJ7uHsjRjLdhW5oU1Ukt8cMUDQQ8+NJ8yC9SthqYDwTvEilumXWCC12Q/syZzT2ibGeUqQhHp
lEYldncm39LGEXH32DhmcZ/GkzxLYYRdGyp0du9vLe/t1iLVJHzaAb4zWAkdPH43InMTxFX1M54Y
MFC319E3pDoTtWlh3a9a087pcJR1VKxgdCbzJks8cZQAh93QJwnDNQNP5Im62vO/pOgK6dYvLfTK
6JPz3Ev7o9ZxpgsPSdXjWPgxto5oWoyrfrZsGCaNiVF7ZyHiEJSLaPYGy7LLcmmcg+hHFpZWhgFF
Opmv5mnkOMtE2mB8z+m9rq00PysZ85JROqVCkKotcAbG74EZLkPPe6EoTclF+htpT9UxJg1Quzsf
uAw7kXHR2qPrd+WEKcaXPog6tNcn5krSK4oY/TO/OR+bEJeGOm08cLWBXVvHgFOQezK92P4suzr9
gh2s/OWmNvI/vcqijxpfb+MPOyUENAd0Da3fN309x2YSmk9j/hMWg4ns3Bhm30F5zEwNeWXUVP7j
0g8RNovGd8QDMTeYPdWU/8GGRSKStBlVm9ClN/D6GwEp1Zf94hc/kfmdh83TC0GzIinO0sKTOxPm
wW3bVcNu9mBbN2gQfMXsTDXsk8W6fX/HHjTonr4etCHpLRM6wFoeInaXchhVPeXZz9g3vRtMVvpP
dmEgpUZj95RzcbgYilaeNG5VHheTgzsm0vi02As5XWkpGADJ1ajOUmNwfoGcb8UqaNP85oO7fJMy
oL4BfJ5PHMw0ReXBkqkymsuwdYefdL3b+I7MQqAMabv4afZ4utieypkp9ZgsboJO1L+SxfQxqMCI
Y9w7ft3fC1Sqz0x/zO9shCaYkHAK7LoMrTxziVGyc1vGvc8v+r/spNu5QWn14bFMq980xj9ZE4Ch
HRLMf6YnXfxUD4+viBYv/+Q30wIJKTquZE3PMlFagvW3OqtOGn7TkeAw0cbzaWK6tA19LeL6m44k
+BF9TdMMSDYAS/+b/Ebn1bHG6Bzigu6V8snSz/MPa9BEuihCdQ3VBoideyZl4nh2LKNDxK4wNzOK
ce1mauoTiFOthXJzqxBYRJ9+9DAzG+y+PRPomdhfEC7PL2q/6JLTdkKTYm037SQ2Q+fO945y1ReZ
l91GxjNAzGa2p3WoAoJxIzO5wRSzUvthnK1Pg9PXXysVqculIzxgQlSRBuRL51NMUTzt0tLNj/wu
KxGMy9XACHqWey/kFldNAohqHce1S+NndqYrd559Dz8eBo9M4y3G+oQD8ztQMEReiznPH1u8Zi/T
WChEV9A9uYyiGv2bFh1Nc1M25Yx305Tm/nE9d3h4LdYwNXvkBfgpwIrGPhmCeMbdXrTzcYw0a7Yp
y3kyTgJusD51o4UDu26ZX17bQVNfh8BEPy1Zri5bhAwb+lmYqyEEEq8RtFX7bOz8ozIsqnadufUS
H6UAR666YMipz9xuks25k9t3TOlR3kHlMDKhXx5FFijlfRnZsePv8eCEA+13qbkgJosYZ2Wu8yqY
yL6WssLAbQb25vZWjY8VlPwEn29qiYqaKA0Yx06f+6Zwe+eTyvEF6JhdU8+JNFLTRd4+qYkACUda
pKnjrtw1gZYcGZ71R8STGAngMGOnnjVKRC+1YkmLWIg865lzguBrSVrrI7MfrQh5mIQKvHWhsrJx
0C5fpkzgBT/pNmaOTnyhTgB9aYUV60Vwpet7NS4l4of22Ftf4md1lulZq0U+K7eIZx2Xp6/4vwHv
g4AHxA021j/Hu83P4mF86H7+GSSf/81vfjfhCpYjsziXtNF/IpD95neLf9G393Bs+F/K5Uv4c8J/
Ub9C0IScgRKbo308foe/AD4aHihAduFOMMNy/h1qGSO71+EPcrWgVRxQNUG1QRFbp71/zMHyTCWk
eGF7NHtz8oVgVDUbpu/EnGnBpW3yu1Lumna+KmoAZusiUWsidwgU1CQBVUjlgvRerC9ROqAPxIfk
rcnAx5+T9IxNwC/HkAyHxSKWVxUjz1U3FN+Qsg82zkCGWqGMS0POjLfdFMLiZBHTo6gU4iaTY3U2
Ycl2UWQCP6JgMJcjH/C2qxv9HeEYY92hRggU1UtgNknXrgjw3ekE/AwsnqNteUW2R5kfWRagHs2x
v6TRMaBm+akKY/eEuci3zG+NL2lRGrdxWyHxjNkrWk12jGYPHbom6JvLZaKrWE79tcJ6QqBmi+sF
TwoG7tq153wXhsgtzAKZ0Syu5B68168Ge0TM50MJ/IgW4lY0eMHYLYb17cLVE2Vfe2C4EdSR55LE
fDXY9nVqBbeRGs4tUHarhJoOdqp1NjEyRkEWFxI7GPV/IKrM5ZkbNF8YYAKmtOR0Akb4W+iR3GJg
hu+0c53P+bdWaIfNur4Bob98hbhlbhraXRjBN8NuQMJkzRh+zRa8nZxoG6EPvMojT98CiH/Brw7b
ydmDujIvndwwUBnL65u4D4v7eh7ce3Dj1d6pCrCQaATtGFdMq0rSyUvM8le/NFcoRS5g/Y0TyWz9
oQY8fduAB6E1gHTL2mmK7RjYzRXif0dRsKDiImR7OQMA+eLmwa3Xp/W+njpQaYgvAQvK/e1CAnkU
tl6w7YrgrlganFxcZ7yL3Qg6MIQ7f41QTnlto0XwwzDJs9d+azrX0i6cizJFLGwzQn4IsI5qly3U
+hvHsKYtrfYO3Zba+dQXMtz1AZq2NAbBuPDlYICg0k3C1Anax9SG+w7wSH4cN5ZFE2eu6foKrDoC
5dUXtjUNp7TrJcDQzhB3PnCJU9TWTSwypNr0s0zXZZrZ6QaUdl3vLMx6upUDHPAUXLOQx3VmihUa
AHL+xVm6GPsA9bzo1xz643lhd3QGYsAV2wKbsG5lUXw1KAA85+P/DfQfBHpqNj0O+udI/3muSYrj
PwP9y7/5ndqapLYMYX0P+jw+v5pQ9zu1taDX8ynBB0bow9EGw78TXY4H2hgQIqARezBZKX9eIr1r
wrsP4duDrSCkAun4dyK9bk/8X/dG6CKQxpgTCiAIkCt1Fv9nnI+G0UpF1I4XQ/kY9wVb+vsfq3H1
/Kv+JL2+np29vcBB662boB43ExcIiCRJUK6G8CFVF2m4TsrH9y/1NPN79TCInuAMZmPBDrDmzZBj
tnqrENAszjNRzJr1XxqUIZwfNAbzVnyDiBAHDNqAYZsgkZGxX9BVEHNanZiO2cblY93WgR9fxoOb
mKGPTFps7rE1HH6mSNWm5Rlpe2+4p6aHKH4BsDTqboPMBAvnGnV0O6Ocx3csTnocg66ytkYzccYs
s5JrDb1aBU4nUBhX0AHAByssFjcCWmuS37QcLqpbe/hK+dDn6qAEo+DNdMirwT7prCa9gzM2nBZR
O/hrwDzFuCvx+XHKUx/rwI2YvOUisHIxfjPwdsKKJtbCRRK0Nn5qrnPpQjZaTkGPJsYNc7EUGRSw
h1FoQCB4FkWgREEh4emN/DdqfBA1mH/rGcc/R40dah3p64L45d+8RI3ApB7GcYTGB7J+gAlIN1+i
RuD/y8OzTk8Z9Dzvz7DhEE9MCwUghxswGUXwub+EDYSYtfcbAhm6/6298P6dsPG6OwOzEhMVEDK4
lZM8gWjmYf8MG3oivlC5DUe2Ddd/XeQhyomunYRn7uDgrOSLrjoDBks7IWTwuPljrf4SU3RQ+uM7
FyZwKSA2rI8GO1Dtv75628ZLqJZJ7scBfXt/Lr2tldoFpsppefQfXAqQFpGWLjeohteX6vDMsix6
8nsSlXRf2BYmFj0Gt0Dt2v/gqVjKEFiYxUs/HFQt1pQ36AlhYooKPNqbS7vppMzXcvKHD8bBtEne
LCC9NVQjwOlBZj94qknJIYdqJvdhGjE2mG0E+QbvF/DWDSL3GcYx5K2ImuRrtIPr9ftLyh78y8Wh
l+tdjLrmwYkgcbOOnEbKvQFCdYVRFWBay23P3r/K2z0CjZHmIfBKj3P0cOTTQ0HsVRsN+y7EWY69
qYdxYmp9tc2asio/eKiDY44tKYBWMgbg+GGbPGGy/qiXRKtsJ7HksI9nD+ZX3v30HftXwFCTjKw8
hXP3ouny/wRkiKcr0p6yQZBawFIOKzSEFzL4EfWg7Z4FdVcIgtIM6+37y6hfxutPjakd6lpMdhAu
oSH7ev+7Q4TSV5sPeweG4MoxjLMY4V+GD/Z6wlth9f7V/raKf17tYGsAL4pb2EXDPlCjBcQkxQ6G
k7DJchTbwxAkdp5/kJ/Yr1VUntcRmJwnSLaAuByGsjnJvWAc+eysxHOxS3OLe5DpVE31EhxhGE85
2X7y1RysW1pAjx4IoJNGOEdD3NV7BZ9tO0wMZLrRb35ME4yW2XPDlQ2Y42bpaKcB7llbebt8EJgO
WPlP963Rkww2NJDrzY4L+tiDQstnlI6Dm69cqHw4iU9CbQ3DoYjsrXbdwFXeOKze1sYZ+pu5+NPV
YAXNhY8oPmTMOLwEL/yi0fWPO1O8/cLBmBCf9Rcu+J/++R8fQxYWiAaLQiJEnWhTGrFBwX2C9+ZJ
YIhxfzelDmSy0QuLDfCh6mSqsg40TgkmpAS/vlJmhbxij1vGXJkrBynYTQRaekUSNaORZnf0/xfj
eAF/uGmVpFvoa/ad7ML7AR3Ye6kCjKlggK47Ep8dgATG6OAGUSabTiRuP5q9h8RZJMLVVIjTxM3v
hjHoL3J3BoEDXHKHY1a6GQ15WYfaPjClzzq7hbNCPyc6M5NZO3229Car3KAinH/ls/NJBjJfwazD
ABuAzCW/udr9ux9IwJvXww6SdWjQB+fu1MdiEKN+6X1yYeTgJkhMj610uh2WqNkOA46Q/8EVAUlh
yqxlAw+nRWE3qSBccrnvoujY6nGksuIfYeWeYdCFoXPofXn/em/jtp67w1Fn6hOS+hw0ntBSwLOx
GOQeQhtYB7xQjuN6REjL7uYPDty32zRAx4WiDPl0YH2Ho9t4oBXCKIxTMFDitDZa67geMad6/4H+
ehXEmkhTwB+zhq8/hhLJgVKOLKABsKbD3DM0jpAsDq7ev8zBUFzHA54moGdHtkiReQiIzJE/tjwG
rvtpsuoNatjZzptw48TNpUbms/dJKdj4jFeQNg8+oy67r908/SgsHTQOn26DFEbjbSjF3kxc27Z2
l1T5/d6dCn87Iu29Q99Z7twRm7m14y7uMX7h4bYz659FPfqfcplhdyNMdV4ui3OCjvhHwJxDA+Ln
e8JxgFYmui+g31+/gtiFVxQlTr+v4qE6BmqxDc0BLd9KthdR34C08ofma4HA8bpAc+JyaLBTY7pt
b8Kgwr6uKn4W1qQu8mDaLMv4bcgMe92msrmZqyFlVpOKI+Al40k1FxeGKT9KLv7+AKBqkQ2j80vj
9/UDRBY0xRmPpj2eY5/izm928HTiu4Qotm5aP9tEvWXiC+VJTqyuxBQVQfnUv+07LzwemihCPqNT
W1SVw2ss4mqAlcvPRUTViRMk4Q4V4nkz5pnBWSExTkrb5oP06GAQ/7w7KVj+9wkOvgKcnrjheqar
a2TxSbSE1YkUE4AEAxWDtCPID9TpWWYeYyqrjajdj4bwzl93JvAfPSW04UEcnEo4nrqwcId+nxmJ
bFZDEYjvpFVXvtujwReaj3Whps/YMyY/oFPJQUG2rm06o04CLCLud7aJlyHkQH81okReooAxwAbl
gns6yhlOsLH1c8Y2lVDp3/hOvhUQUTeeEX5uAtRELCXMM0PA2Frq+sFX5o03c6HYtVDFRm5ffLDm
b1O3wKMaZCygfS+pll5vGsYEfh5lBIQ2Kz5X0d5XmPsai5lA5RLOB3niX8I2WAIKwyfZKMAFry/W
F7lXdQSdPXKrv0LsTDi1aTS7KMl/cCX9m15npDyWrc1oXARMzcPEvo3iofEjwU7q4tscMa7PEPRB
1yAmhBXhnCPqbHpGcAIV+yPg0dv0lEuDIoRIwsFE4v36ISUSdnaUmehI+vNXvFSuJr/9ZLrRr8KX
3yl5vQ8OqKfc882zgpukyUfBzWTn9QVDZfRTisrKnjK8+jQ45D1z5Gy00+/aUctPNMRvccibNvHc
kNwgyrFWfdxtTLKV94+Xv24m4bmcLACusJV5fSfpIJVIFN/vGNRyA4ufqQgmECtsjvG9TT6SWPvL
oUm7FJXS0KL2fjN999ABi9Hf5CXP3bSnrR6tF6zGP6gR/7q+UNXofOrlhUbw+qmy3opry236PTVy
tw6QMNqoKgOTFQXG8QjTZB0rFyNEWIDbMcIMkm5AgXOEcbos3kcx8m1RDnuDqpCiHEz6G9rOOA9i
Sfqcm1HS3OIeg2h3t5zPCtZlDGtu3fRltce4HOO2fDA/+KwOJNGeIjRxEQAuKnMecP+DvSZjxQAG
9749ug/JdzQdtZlpF8vLPrUEMACv9uD/DPyClTGHIKqV1xZiQ5s1t1dlC111jQLgeK4SJ44AqcoB
L9NY9I/vb8S/BJog9DyPehQnJWanr19ZYgSQLqCa7JEC7HaDi8i92yNRQi6ffrAkf7kUEEMAZJgB
YUR22PvBjLVvWlT/93KJyl8u+kLXS5WU3crwzP/gsTRjSxOH+JbfRDXs2xfZBG67F3baXdOu93b1
7Een6DY8vL+AfwliXIm2CCkiQMrDToWNZmRWD1wpZb66iRjs3pRxa2853RCEmUoEretk/iB8/HUp
qa9dEJIWVJKDtwbXu6L1LNo9hg1qXYoJulhWYnhp0uJ+//nQM2YLHERNzUBiSIKasPM0cPmz/Axy
tx5i6Nx7z0UnYIesm8RhK3FHPNjLqAKk2fX2Bki0RCfKUaOxo3Icpu0y+U55XQaCjyt16DEeR/1c
3NuNQmSpq/IA+YuiwIQYheLkoUan6Dx3AtHv4NvF2arHiZcpMI/krH0Py0Ko92K0diPgKcTuYKrv
U0wkli2eVQlY7zyxbr3Bxs6lcCfoGJlVTt7WCZvE/hIylkHsLaNZAhaICiY5nRKYhJsuzbvkri9q
az7GGTMUe1xRSjyOzcY6KZdpMvb9kKv+QpTVEJy7cpija4+5SLXjzwZTg7Hr8wmeQgh6psqVG58H
fiX8zYDRK0RX0RY3ymBsfNJVRn1kdRBiVnPc2d3/sHcmy5Ej17b9lzuHDI2jG9wJEH0Eu2CTJCcw
ZpJEDzjg6L/+LaR0n6R89iTT/E7KsqqSEQwA4X58n33WDvwkfSmVYwkCDCDhHd2Y4fTQ6+s638Eg
mONtKQkHumQDx8k0dHwJPVyp0c8302DP06YeCNo5lxrEE3SHUpobWdprcZV6nvnhkucABTnqpnBh
8Kd9lDbZJnsgrtl8P0bu8Filou2gBDS4qPUafxAxqEPc4ypNpl3jTX66E8TbywAQ9LKESmX+vmrZ
orZFtMp/umbCeG+U7T1nScOUVlHWVqhEMtDQldI+lF7/gM676wdb/oikWbwWmqdfu8oh9qrMpoM2
Z8XWavy7Hg9p1ajdlLjVNYKqOoiEbBrCZvamyMdN7udQ6PvhZMFDwvOlPrLcEYHdmxEgtMliAsH6
FJY2buHDK36H1t07atS3vkidvfAXwDejYKANT8JZCTn9dDtCIkQ/Z8w/Dx9Lg4t4sCYGLac5sNPi
hQzGraM5zb3tl+3W0Kv0Hjr1EpLlapy9skhurJH7wWkhDVQavUykie4BOj6kzNEFsPyjY+SLPJyy
vKeooGtesEtslHKXh7yYjgQw05MCV8g/8rscdQlHcXvKp8ncLHrebCdQA0GWRAOxinl5Hq1kpfV5
95EnrqWWTIwfeMkOgtQSzjTDNxEzC3vmufVrFBfyHSaXfqkS19swzMhAhN61347WVCEYKbnB7FXs
sS3YR3gGEB6qaDpaemoe1UykKSLFiTb7LrWlscvt+bXU+wYwYnSg+fWY9vMrmT2A/3Ufoa6PXktH
i2EW56V3HHq32g1aQyaRrT0BGI9OCnbYxolrb6tnQuM+NMRmZf6ySTg3XNNWG+6buPWuqicUYLTU
pZsjNygmYoZmrfpSzSgPjI+lB1y/RHKV3vAtVNeTnTUuKFz5kHbLDHSkqUimDKg0W8KA6tTvAMF4
DEeZPDw/Siw+08ZtOEewmbJIZHE/vuEYyW8bPPXIIxHYqdw46ozUEtDUwawxFu/MH+rtxBdiC9HD
ntXFm8d4VG9z0rqqCWYzInx8syizfWOccKdnMV41jUAbuXc1s/4FWCKXBysvzH5Teq07BHNNGsVF
0xxmg3L4YjjF58HWTsizukKkbcgjarlSARiRgum4cngCYTzdm4zLPUVllafHMXParU0QGPMApreD
jDQuQI0Q4xJYcz8dPaKeRN+VW3fRi7Nkk/3VYasn6xywXJiNdmrh+lHOoxjy6NtH3O9DqgB6nBIU
IAPM3vRMn6n8bmXrYOIulfFOMlO74Yhm3/mVKd+Iiho3JCPN+46K5cmbRfY2KF5nxt9H8pXZnJaa
83QKqeJoCkv9QIVb7TsqIdN66HkSEstvXhMC3341UuQ7OFzNq9uY6SED/F4cQW+QXz3r6gdwbeLq
3HocN05kl7APF8WXozDJ8811kZOZ4NhhRsF1hKeUb1wk5C2nUr/d5ZybykMpiUoMujQeXgCtrZlc
NkagwI/HKA1rXTR+WNIaPErQgOszqI2nGMQZuDPycWu37UmV43JqLyQ58RHdNXL0DPyJX9XJh5fB
nPrxJo6i+C71GibmAAje1J3nXUQieFWLkRShp87j0Jn2ElCJwE2TSXKXjUq+I92ZW4Qz+y5u+apu
q7rEA8rM5Q60pyj3GGvju6KQgxtKO7Hv+BI1fKm4u4jwzSkHR33HmJT82ULLfRBLazyplOudMvO9
Z75m3nsJF1XDInvWeDQfpN3Kn/Z6wgTSusiB0ZKM4XUqvoM9lbysRmKn0YrmJKHLXpZByZ/dLNtX
xmJM/EFu84t5N5xgWO65rKQQRSfssDOerk59+qOy7wQQJQivtR/fTYQDSOpdLKufhJoJHEzSHCFR
BRb2zPlisC3jMvXJttASr2lw3yRZxQrVw1OEiGY8SWO271K7jp6lk8RQZPr63Ykdxv/6ZEkI7Vgi
I2AcU33avWVu485rTnOrR5uYBLlzW/LhGeecnj0tY12Mo/RgSX5a6lp81+N0wirs2VTgFe7CO2E1
xbFlwikKOh8RZ5PmY3RKyo6/EA2+F8TxiJ82WyQRJAvfc2SsSv2YZ0RrEPLqk6ESO4yimZDqtluf
8j6RPT0X035MGdN8IcwEzwGT/s2psPX86nWt/LAYY3nUYBQVAbyc5G52sNEGiqyG16JZpnvPUf2L
Lqf8mq63m4R572JnRnRtxMAb5dq8g5a+xp9pdXInFFfNyxhT0WNt/taXGhDhRIQYDj0vupJ5Jo6N
nlQXxxp5xXrJr5Ts0zPToupzGcl2Oy24F5ItozTztyuR+cKoTwDkobcoaO44LqrQ0WoC8ES2lBph
tE50hYLB0y17hU25HEiX57PzJC1a07L0OoInjTUruSvyrDbC0ljqe83KEHHxX3CvdeUlw9Gxaq8K
fdV91xgZScPVGT5tyrH51urMeBExmUwDrtwvZ8jgz/HVax5YLZbv2swklg+zmvOwzez+i0yohZHU
Aa+jJiWXxWEnV3t9zI02WIfunxYGNa5+p7Oauc7wNUmveYBhh/DfmPK2G2b5NuE3eTA6L76LnCbd
d6C0cfR7ZC2qZM2Uwod0rGCw/mjw+ekPreYp1vg6B/EBp5WLx8DVDWfiaCdh+bOIYY5HN+2snoaw
5b0vyutuo1LG+6EohoMAM3Zs2DYvVivyPmBEKb1nbHHFtQn13MqBmLcl+e6YbdtJJaXcRIO0ftp+
bO+EJLROCsL4TGvCdDhYzt7gegV0NIGXMSsNaMgq5ysssumeIgSQr8iiF7OIRVho9SNZGjeDy5I4
6Tqh8l3bbkYyNW8b9B+9T4ZTVsqWt82dO30klC4hzmvvWAvtdT3VbuByyjvmDaNHJzLroz+lfcyi
Wy7wk2k2Nthtj3banYZ5LuDs9cONHo/tpYrd6hQn5PpQ6lMCrvNYSKgfPri9I9DI6ZrXg/UJ8PXU
pLrBkkY882KpZlthHCdEXZynKRM/qLd1UnSm+qc/rn2mutslKMvHJqpdumUJBekAnuOHB0jpqlfJ
uHMneXDqotn45LED9mzqgzcuH+h/5VteYspkz+EimZqIWeg54YTuPAuS2vNcHXNNt4Ih0siOLoXc
KcL3zonRyw0V6ngvYJfurSxTj32jOSx1fnztFW/S25F735PRFiBMk/rjRuLDBzDx4qiuOKSp+zKR
zrJHLk2oAynlgnI1QNbpmNykcIYZNDOPEXbbn4kejbvB0+AumsayAQZqbcaBL6OCshWMOVJhPM/O
meJC/MiEva/sqd7xdWIBrjNOp7GD09IvfP97AMb4Y5JQsfySVIBNXIonmUwZZGBf7IAj2+cyUsWL
Ybvuwzxwl+xBTc3OpS4M2q4ldnqa5NdCq8mEtNelt03GYwD7Pk4xCFeSZU3OSSDKDACuzFqSQok5
XfC/9q5DQS/i7CObp/wUE3bV5U2RBbbQMOFm08OiM91GKuiOr+KO9LaMQs0myzpy+9tS2NEzbC7K
DDFAGHX1DD9xl149vV02eWl5Z4UfLYyABCQ2eRU5nrE7CJJ1HSajb9C0KJbjPNfDjUMQREWNpuV8
4ZzqJOMpIw3USuqAKM01XhECDS5hLeNrRA9tuIFSnr2uNKY9WQ4VW84Ep7JZJJJGn2pMgUdWc5kR
sznVuQMzeX2b5ScfuteVVItTm7nTIRognXsqX4Fh9VlV5FUpURc0R8cugJzWEZmTQQ1V2cGYNP/V
p2fKOeejhWVNbqq9hA0jtWuoc+IFw9AZryRVtkfwoj+NxfkC8t28U7EW74UiizgDPfzsFoS6QoWL
t/BjyofZoWIp5tag6e13C+TUKIE1r08HgP5DetKsehSbwdWVe3Bh/LLHCKe+00ZmooNqdus75Jua
5Agvi2vaAAWLECyA7L0ss+rBbLzywUnRkeHmsoACu+g+C2XqPyuVJZ9NRNZKaGq8YIML4GQz0PI4
C1zYry0VD/ct5ZBDyl/BLqE51rGQHjsKczhv7JZoZ0thEJAYI0ge6yg1n6iPOZnmZSJOcT6pzzIn
MF0BE+RgOvfldy7WAVq1dNE7GGnjZ/47XrAWBHKqZorezbzlEC6iVPNDCUP+U7Ml0zXmAuJ1u+R2
9VjAlucmgXevd27cMXss/BFFo58SHo8EEDCTmxWRvInTE8oKBip6Bx7Az/hyKlrQoH5ub0QF9zio
rLnLN4PityRmErsUgHuGfznETLxphq1QndPF7jg36tVgJOEoxzTeUbzyyosGZ+0oRuTHTSL8Wdtr
81oCdHRIo4DDlH/JEp0pVactKVqBqXKXtIWtLiymPnof2oF59hi6zRSQDVt+m33Pu/aNRdD8iMn1
/a8X0x60mBFp2pNpuCgdZ5prLJB4OU/Ue6ywQPIasKchWhCXnuH16tHGP1bti5Sx19VZkHLAzKf8
IA1UoDuzsScgoPYCS6Lt6kd7xFHBLaTfGo5Rw+eDiIke0ko9z84KF8OwL9fUjBt/6IbvwUEbxcsP
S/DG0YzkKZ8Hc1/1BPaWhu8+5K7fRKGUnv40JiswfEKGj+5Ez4c+mIPO70hVzm+dVhE3z5mnSqP/
V9uAt3UgOwHaP3PF6DJcxUEDM8QiYarPlNNLGvDL+pdZDeorJQu62Ps9GDAKXxznJLemDJwVpP5Q
73I7l0OF/ncaQbfqAc8hFZ2dCJkddRJy6m1LbyVjcUltMAOV4MDNJsz+FZYMgZMfBCOkDM0FNu9d
Mlh62KwlZOFWJgP0eAOfjUw3t01R60BQK5j44AseytibLniZ0pdlScbn0SRf6Lce+L8e1H/jQeX5
Xluc/38P6kvaxmn1zxmUf/uhvw8psRnwOjT2UODoQv3dhGr9BfsJ5nTCPmzP/m1Q//uUkqA+w6Cu
E8+4WlT/rwnVcv7Cq1ke+jY5b/9pCCVUwX9WemnY+Os0KC/Jb7FOfv5zM2Adr6jrOTYOnjdXjA4O
tRe2IHDCpZqbS4ptZKqi97nybCC4Xpw8672MQxow9TlN4v7WqlFz/XYgf9kForxtXdu7T+ZYnlER
iqe6mhE/GeemJOsYgQHqG85986Ez69GmaLFt/AzNv3oxO4eAjnKkDTmYWvtJZ70+10mMHZbt9OOv
6cyTqewPDnL8Jexc/guEJ+0rnzjn5VZdTl/I2b6bnVIlxluiA7ZtSYw0e/pZZ7nx9s4QwaexRIwM
wzlR3PZUUQaxHbX2pAlb8q1nWnRLqzkO3AbAhWK2RWzo5023RjsVmzZPvPciLzzzrDBIcVlq02ST
HuNLJulB97lDGh4lbQ2nHIT5zmh0EUQq/ynKpTrHI+u/7S1iY1Ppv0Kprra2EYmNhneIxdoaX0yT
gOWyto2YWco+3deylPfRuu3t2aPFUadz9tapIt30akKw0RXdddZcQREyNO6LVCnVhetQN2yRCVmV
OM2g4Ed+vGahL2DJ75rfcbgaMzhPbeOJj14KJDOnGOWbiIV3+X1OmkZrvcq5wbVIat94Ygdjo5nN
0XiCsULVU6BMrIcLgrSCtu6MW4VJDKGkIxgmsGRFBLBnD9QO+CNY1fB6QR8aq74mTLlgb/79x8Kg
9Uz2r9MS4MJ6XobMBfMztjXn7kVWbPqmv7D/2F0ZvWSU2Glo94536TixpkGR0KUARWz7L16ds+NV
XeS/GL3WkTzsDQxt+a0wnsjf4mOUIJX3o1v3C646lB8r6ewP9mcWc9F5LSm/k1rOfoU1E/nLqM9m
bBC6nYmFD8SEFK/TtCI7dzmRESfNm/kFRqOZ4q0bZ1zdcoiwwIwle0gMPLvc2DPm5403uYXYkJ/h
mLdAssdoBzdOj4/dihimqsy6zywDoZyS0oBKOq0vm9QNoeqQk1fKhFYNxDo7GjMHARO1vDzbG3/2
lm4NsgYxtYTtOPFfFrTO4+/z5DQl3JZFdfLNiUH9Co7DKI29qd976eBcfr+j4/aAfH7XWMC3eTab
weT6ZiSrv4xtTvg5VhoCmsVoDqRAt4b40OeZIHUBB/js6K18aziGDAG7O5Q+gunEQ5wBMMytJqkB
EqYtIGmnt6wQiW8toa2CjzWXqGRJVDg/RJfN2svv35Ksgj4+FLOgciefhV/Wlg5PGeMnnFDagqHh
IleQNpQzcp/zcmiWR0xhNE7I9eSWmvp6fSBL6+q2m/367Duqptqo+Xd/TqnTPD9WTqDVnF3zGg8N
afVUp+5YsEJBfGkPotSNeYd1p/heFrwIQeZo6zNlmEUdxIBgyn3dD4DoXPpMWJ7AIDHGmXfjpvPN
5QBJYbzqI8Uq5bt8A6HQW6Fe4xblOa2wFTJ1IC+d14e1tEl/tUkZHAJlKn/bl1VshXOr3Fu6w/Qs
/dl/4WY6CQNzrnFF1+kAIrdKvnWiVxHZEOaEtOhbjHZ75W7BUx3qQ2w/9GmnfmWaZVgB7hz/pfCL
6dEjlyd0zZYH22zhZ6Hb10BNdIJww4pCFAZbDao+7Ma2INPAr9ZceJTT5TCBEDyM1FjotZlrbY2q
JoRdRNimAlPl4hjHCEsWSd9ZMGNLf2ldlG6nZ16SNyzHu9GwxVYMMZOfWmdxsG4iMDtlKyRib2rt
68JLkrBlx3ioDFldC1jbtLPytUxy88R89nFb7bSxnb+EW1pQzugKZINnfBa2u7x4cT+5O6qw7NK0
TvplNdP41Nv2fFwd6lt6TZyeU+2Z6Pf2JTGF2lQg8OgM+V5Km17LAsru4mJM1ch/m6qd7pVwtmN9
+aIbl/MNGAt19uzRzYIhc2cRrBGRb3OeqXNHR60JGX4zjv3S5jcl3YKNPdLxD6KpIy4+jRaXiNTm
tqUc/7JtPxHbBRdZEUxzM58guHq3xaihzWjmtGWSBbdE7g3KuBQ5q/nDIiz4hTqg/MEhpWGwGHVs
cqAwgFiZT+qje4IvWE1ml/QZ+HlXo6perXg04rDz1YK+BKv8IvNKN58jadUvY0KeB02x+8Qemiv0
6DgYY2VcI2buHiu3I5aunzrvrmGO45C6hdzqcaK/xuY4gRzwnpbYdH70UAoYICUZYG+PVc3AsiEL
eRiYM+aLPx4m6UNQkOa9UhwOnVIm9rbQE/0y1ktBWlHT6Q8qWVsssHFJumwRPTOrnYJk6BgLKUad
gVqMMeM7SRglWU+itzM0DJy5B1wkmI41QxTbwWpA9tDjejLpK7+lsI4UW6Gl3/WZ6INS1+RxcCye
6tHK3lFC5Xks+v62M/X3sfWaG6mWGdbXOEkH1FMESMBZMjhWvvmIOUMAvcuMh9xwuu9BTO37zKmu
+Zg6vRgeUqeN4nPXLsyrMkKMgbB9NeclekiIEiEsI8e94RnThbO5FRaKksZ12lOvLO2ubTtny9E0
XnWg8qvoxunSLGlGr2k2H7K0G9681EHH5gB870vfvqPPELtwz+FloOq5OM8Jub3Ro8asNkmvaw8i
r+2NK/pxy+VyaaM602k1urxjORKhXcvnCNLBCUDWC0dXPIwcKjYq098MMz5mY6YuIPrE6zjGgO3d
fG5DAzPkNtKS5KxiAQXNq/ub3m0PXo9CkbucRhLd6Fk1azmJCywkwSf0DJI/hVVsYmn2jOXN2q0j
eFT0NLmUeJ4OZmH8iDK8f3HhlAHpVSKEXZRvCFcrNoakg6xMKbYw+3x2Cj9aNrFoYFU7bOG7FQQw
BaYprQePo/+957fdYw2Who2+gpKLstCF+TLtNLcbbuqWw7Ls42dHb4zz2sAmSmDixIlUuSN8onxM
s3ogM4PyY2fiOthM9NrUVuoEw/SdY9PmI2juvpxai36SPj/pbTucZ2WtpnV+cKC5ecMKNEDSUKna
dMQYWp0+7GXVJ/yrKeTZKpfmmthlMYQz4d4451cdIhlr49QTwkDX2NE3beQcPYjHlxrA/7OuOLIH
dtm/0EJ4JRwxIs/DwAoYT0P8PEi/CVy12vsbZdFOArk26bGJiJN4O6d3uA9dm40OUEDdX1CgeqfF
V5DYfBNK5qDkZDc7QYJQfS4SH4CGWxZ7OQrvRfp88EFO7WOU1e4OoS/KtmyH48GD7L8B4Z6DXwS+
O7XGNSHpTAVtlgjahrE6I6UIi4z0uT9PrQDMZpq05/mZ6cYtp8QLXdabT1h5zrcHk3yb5o69HAgB
KX5JOksHuIbRtlhLK1mqNiiGmT6TMIAkFGXmbFOtkdusGlKMEl4PEsswN/RaunAeGhpZWPzPeVYO
t4vypPXM/gajuiosDH6lP5X3WZciBOV2fe3LKXauha9ZS2hrPvISWQuBV43iZ26YerzznariC6RT
C+aOkd/FbLLxUEwXFCa1nfvcn8KMMfYHRRlwYxZSsvLOVvzqlgMu58XKqLGE/xb3Rn1dMG0zPxsn
O4Z/5outbPsWgHSDC6RpNAgLNgkUddGdJ6OhX1cRUEg0jnpKxvLUjM1Zesu0Yaq1uStVrX7RRND3
Q9e0J1yw0b6NvRcKNQRt1aLUteIho6VC8M+Q5/kuw7ZenGi7Yp5J/WWZA4wGMmNUt6qzoESgwQqp
y58TMTExj49ZDDShyjWfvueCwNu+5H2rlb/mYVL3BKcsd1pCf2gbk2va//Q6+ST7uWJcpiU7LjL3
OFKY24kmZ98klnutjeKHhNKbnKuicaMLrriPbvTlzQRFJkg9noVjPqYR9zmb862XZ8lK9cO4/SMt
+VOLyQDXzP2KsUX6KkjqJHRPjj+WhGE6QUsrdu9jOED37H7HrmQHHf+NDf8Puyb4DhyLa8YpQDoD
d+MfTtXYH/vZjKlr3bYVx9HiJEp4ofm0zC4Nz9ZI9/+gHNz/1Vz1j1Pe9h8GL95QAGMmTdVydbyD
f7oH4X8Qu4usit2h9S8dRok3xcL8kWsddDuz7n8lhS7EbTx4vXVsW8eK5lCBQC0Z1s4KVj6+2FsI
0qK9K9vBuC01Or2nFqDjy0BjfAsagQJQLFVE2VY66lOPdcvnQC+65dF0NOJDmilvD2mPlb+Tmf1R
28PYPSo8Umq3dIZBqkfloJK9L5wn8jDyJg5scWRb1PoxZ5GcFeOpdC35RnQeOmqyVN/eMoCD8GMq
+q5R/H3HpPmml0R2XFCuXG1dO3UOWIYWPSwaui2JdRwc9kz+EVfDX2wZKZOGs28Tw5m2ClTf2++z
cOk0xn+ExMZ7vRplBUqNh48QceaPm55TIUeO0uuDPa/nZTvNOBv0ZE3H/2Z8dH2hfzDY/fWN1uEc
D+3DMv98ugg9pqNf8EZFUnCLpVeW265quD9898SHQgJfOw4ThxCGDeTbv37W/t93J6rDYzgIOo2P
XPuHl1Bqs+Hq81Qf2kyaT8440uBsUpqExGse6knjXYky4xCgjSXHtn/95sYf44J8dg8LuI7/3HAt
5gX/uMjIpBqIx7Y+KIbyJbhEWAE3bt6YT1WmODbjxufDDzQ1z10sqVFB0fcc/GgaFodYTH/D+f2v
vPlv5E22NP1fypv7rxp9E3PsV9WlrKOf//1ff/uZv4/Yr3wjeOa6yXMsVsbG/4zY238BusFtBgH3
exyb//U/6iYr399G6i39L8xzEeuOAuoy8PQfgTi8VRb952/VSoHixXQcsphznXWJ/YepSd+sKy+q
veJgefHbmCdT0CnaLMxAvBIT8tgO2qGiffnqlcYrHVtj17sztQ4wsNUCh2nBPFpjOR/VapCrjNE+
+qtprp11uQHnVoXd4Lffc8SQd51gsyO6gXmU1XrHxIx+1X7b8VZjnkV+IKOjabojiGza9rF7hejk
3Y9LCiaoK89g/kdejbwza2yardJMcwMhrz3h2VuTk+5IuqCCXQ2DLO1HhIHlwVaRvand0Q2Neeyf
zNQHSbeaDpPVfijwIY6rIVF18Q9HlGlgrmZFKrzkplsNjNlqZdRXU6PhKLxkq9ERp8JW4HzscUD2
qxVyXk2RJe5IZAtOvFh7NxzVp5/paqLMVzultRorZdHQAV3Nlu1quxxXA+YoMIEVeDKJFLR2YrVp
Uughf7r9h0mDfHUhnmiElTtU1RE3DRa8pSMNF9WWDEpMoCVu0O43WVS7i1abaK8100FaWA4ntzau
/mon7VZjKWOHu9IfH4A0ldecoT4ooF7bBxkDO+xLfXHTSg7CW9MbaKJw5H/tMcQ8MIeEWKHICLAs
spXg1A3tY2Np0aMpDPss8pmWnVbaiFmd09BUkeltWxfjK4BeNn3b8V+m0iLqq657fGk1Ukcy+OVW
jSghDeNQD+4IYY7ik1WrMAf70FmefHPTjAZc5g7FS5VX9tmm+N5D4DVuRfW7oWkUyFixLtsLXjhv
A/yXY2Tqmz0xJz32KM5FFVStKAIJVuvVqdEWmvANaS9NkBb5qIGsLtNbHeMi9HmLFFr0infXRNrb
TBH5JVjiUU+RsR49KyJRqkzrR4Ny4NZyUPLE2uCim5+9S/KMkPMNl44ceqSxKzNIup0O8XC2hxTB
PI+roGcR3nLq4f6NxHNYCCEUnky3b37ryY1uFS8zLr6fbY8eqVlWn4Wx6riqa/50mwwTeY+Ikvhu
UTwJSjCesMIxw9zxkoyEwXclLm6+N2MeTbuP5vxgq4EP38zxfHWLVegrib+8gseggV7bTh5aM/dB
egUvCLgraThPpNV2Hsp5M3WlfEv4/u1TUhnWCW8MPdGUIga6SVe8SKNKb2dogZ8pIvre6C35haA5
3Uc9NOnfv1kGfMDbDb3ByxeAnB/iJUGxtVubzLso8R7EtDr/qNS+i7UPXdlV/6QyMYa1MzP0ka4f
/LcPhxGV7tmdSv5iEWXm0abhsua/1PNW99VKahTZ++8nDTgb77YwzUsY+YwdI4WPT2StX9+NcsWS
03vGwol/7IVutPljrFabdlcK96G1Y3Gs82i60ptg4K7FdGHGPdHNcuCm9r2oThpCFhpeNBL6MJbd
Z+cm6W2l186dZzjzGZnOvEZ65l3HZg1i5omEDevb0btvYgMc7TLBPRdNvNDg8Y4up4FdEcPGIS14
2C8OTf0mxmzCCcff/r5b5VjWj6T2ICCrPILoY9BDCeuMKze7wr4YjRJRAPwT8rMT8/JgO+PQLSae
egCOHBu8Nw9HY2g2dRqqbLlVVXI7NPM9CZJPQ4PaNNj1e5Vi2AMSHPrejdn12Jbi+4Sw66AgKZkU
z2979M9k8GAOpeFfme51UhbmiGTfOctL3CpnY+sTIiZHfLyx9jZXWmDKGbXJrOprxz7WB7R4+j0x
8s6V5u6zIh3p1hlYw3PDizeOK63QcBnuTsv5Fgb6ZpyI1o3qk1W50b3RadOdMZnZzqtjzOij5yR7
p85XhXoQ21nmyDBISodhAALXeXmTbLTW+KziKRwa86tB7zg3SSrP2bIGFpolVGjT/tUa3YE+3QMd
vyIEYGrRdo+jNy02X8kC/kWaUElbW5U7ENkdw360urTSAqetILojDJtDKB2nfgS7KUL4gstnOdh0
oxkvWMeqdrKbHquslyffzfE5dQnaxMINTh1jNzXIQdk45yBrjGdnplVET/6YT3N51D3TOowswhvd
6yX9ROQx3e9x2yzEMtf1W8MRJJiIXLnMue6eIDyt5mzEEXuI3nSjpA5F++qN+dua5VWmnvuVmlj8
xNjo7y6exI2R508d89of86yR7poNKkitxgv1HqEiwsd7En4kyLvkKLwhMpI6MkMzpxmni3DBPOdH
j02pPpHZo61eefMtsyIjjJoYpzlNJVOfA4Ih++0ymNWlNpzbgjX/gceq3epOZNxbyyy2o4kwSytf
yw5ATuUG0BX6vmHKLwWCfkti9HEu65zmmPzooT5uGo9c4MwYXnXiEWkVsNtz3reZc+9/QZ554yy9
1+cmeh4NCTrEygcaY1jSaqj0N62wnyPgDqHD1xDjSBW/0v3ghKasTcc01mX08PtQJHifJIgNVxcL
yXMODo8aAjwmAxPOfBpJVsJwaXKUY1Ave85oCQVCifJLAS78wg5YnPy2ROaIVbSpBw3HlSPGXa74
2bi0tvPS6bcuotEDsFamKJOGyspaB99k693KQY7vFam+76NpWLcIVHVoU2EFaPXLhi4gfJKySzHH
JpXdhBHjBP6KRo8vA05w46TMyEAYprNya/pNv/PiptT5SsS0fiftzjFaL8wt/KDcxFonGizWOOZm
/cWlw8oTU0UxlFxbrsfekW1w6uvb2jPck2CMaRs1drmNVBO9+IyiX7HPocMSfgzDvfMr7baLPftI
pZDvDb1utulEMwGqYo1G2U7fVWmadwbZQc9jm44HmbjND4e4d3glxMbjesG6444Kvq5MQYgtx7yk
CsMkq530mgUMGas51IzhhrLtsv/D3pksR25kWfRX+gMaModjcGALxMwIzkMyNzBmMhPzPOPr+4Aa
KpXVJZn2tZCqzEQyIhCA+/P37j0XKfscIOvXHd5WhsvLzL6oNnO8tgnGm5Tp36UJimaXGfTda0lz
qx/TwKdmuEyYjvDn75mxIPNxltekacpqQ8cMf85YN6AsU92LCXnZ5abofJqj5p5Q98tErsG+QbHv
yR7SpJW1w+2SUuOlA6H1pT04N/OImalOWvqAsCpfjc69Jnak/TaqmALEnrudW9nhrs+CCgZ+TTO2
iZlNNwuPOOPgVaJ9zw5a3hD2iSLa7WevFaP1bFTTfhqncNMay8OMOOF6iqUO7tFJ9hjA9zYKGj/T
m205lOE3MiD2RseWN5AFuh3ipN9OpF+f4kFv/T5pg+NYB+c4rO/NwKIXHjjJkYzp6SpIGD6j3Cbs
V9+iWr13U1ZX/Ur1mh2vGKM15m2f5sSC3hHqVYOx7NsxxLEwMrMiqUcL2RLCWiDmcUU4M0WjszEd
GRrby9miVEn9JMxTazu3yUA0aiVRMTJVTTKPfZuQmtyOMXe24UDGaZRCGjU9GjelPLAbviAVutOE
O+zywl0Vbf34EKhl2erz0l6HiVXCgbXMC7qpT/VixNulsu9jl1lxsnTQTjFlbDLXSm5qVVlf2qmc
/UQWyxcgft1lzJW2i/XhWxPOeA0sOVycYSCm2kGHaE6cflAmtbfo2OQZPVl9H1KqbMnlwRytqc9M
gNZE4D55GyFrI/ZuaPES7HTKtdj2woRk2ZR2jj8M8cT83onYKquMwboZ7zn6P5LBOnlWal4tBoU2
qqd3JcGsgoxvrmmt+llp0s+SLZLj2D3N4WIX20Rfi/4QhdgXgRbynWy/5DyORUsd3xIcYsd4lxL3
QcAMEl5NLaNhBerS47IEJCotizmfTcxFd1WWLy9ZI7JLG+VfOYCSolrKukej1a0StCIoN3ERfYWf
za6v1fm7Gux1zSJndUfMyrBrSDx+pXyxtxL1xz2qgsWnBro3GHLfGAmYco+psHESpltv1MxgayKI
4dnux/6KCKrivGSDA09n7rKbtKgVehrHiL4UdSuYDiYx+Tl6xFYg3AZBPUdD2rKEkTjvTihYOJjk
6vdIqR0yHlT1uhh58WWJ8JigPjZMjSVfuYXfi7F4LFa3krX6loLVwdSyMG4dfTnGq7upWn1O5ep4
ikO8T/rqgrLr1RBlFREJ4EkyloyqSm6hkKIk+TBPFauPCk3i6qnqfrNYUT2vjivSjFf/lbF6sRDB
Dd+j1Z+lVqdWs3q2Jsxb6erialc/F6Lhc9r0Oeesxrm3czHchrQ1743VCZaunrBldYdZq0+sWR1j
yeod4409cfALNsqNyp2W4DDLPsxmH22o/3Z9/qbrQxKapN/3n0VtT91b9GPL57df+K3lgxYN4Cpe
bhBtOuS71fz8W8tHXxMIAEtgrea2p3LCN/07jJXUgTVswFkBrb/3fhSkRQRuwtKVxXRQ/jOc4ipU
+6GjinLNNbABY/+GLAFR8aeeJtjROCpnZ764xaItqe+M1TzvYL27JD/h2MBliZhnCFGmtRZnPX2e
8TDEqM7mGiklty+Cn6qcbrGYcGCJ9ek+wuFzm1d6i+q/zKY4cKjdRtGji8hzGxHEvaaQktY+CDNC
S56iYHLz6tDnbAJ2OA6rFiwLtBs3N4f8VJKc0bo+irPS+W5Uao77w0jHfxqOoeJkiXlUTSRC48iu
hwfGocJ80EhclVv0WdLchsnYLFdcS1ikDmc7ilt3zaepgJWGuQxxUZlMtO+b3GT+PmYxHhOWt1pJ
QGVjYQePVCzR49KVBuY4AEcobrQvhATE+IbMBtRZHiV3U2ldd1NTHxeLHgCg1/6NaBG0UW3OARzr
NK5kkRi+ixM5U76LMFoWp4Q6Gd+KB04Mu9g4iqG+kuojFyBZMwKiMCUdgLPoSKgRZNX5gRZ0T5AA
UO8k3AVmZeGRkTFR1/vh1/AB0ikDnclPnhJaON3bmYibSzW1tPhSD6kFQvVfe/L/XRH+ZkWAz7DK
Qv/zinB8f4vKH5eE337j9yVhZTCDMgVmyhDeZlz2w5KgfoEljMZnDaJcH/7fFwRWESFo7dD+R+lK
jvcf64KpQ2eGb4BMEkmMBaT/H2FW11XnTwvD+hdwbsNtRYeuo5z9c1M41QH+ok21rxFia8cwIOfy
qsDUg13UwWXIXbvGzhm0n4RrZw9LXFnuF7CY3yIgPw+mSg3L10vj0bb16SVVWnwF/mNCkC0dHCJV
YUNkdhci8jbMlXn+8MPwLEbhONZPoqgDzWN0vWKGUzdu95zpk+RawXmliVJnzg7PXXEkqgfiQdLX
fj7r4YZJrLmBU2btQBNIuU3c/i6F8d54iRiDc8YB8tz2stvP9lCfJOPS94WsRjPvOOu5rUCFWCrw
zHH1uclT4XPasXHZtW9Gk+h8XsTuEOxJybha5mg6iKo0d3xR2nWRaAG+PTXsIuiETeA37gdVWVW9
ng87C447vY94TBgHR/JlmKeVVlttwOdVhAxH4n6GlXbf9XWxAcHyklmx+zRZ03xDvKixr6T7Mk2O
vR3E7AfGkN+ZiVYfzL6R102eN8ee9qQvkjg+50M5Hi07ii+ulr25XU3TBcTHFlVgelXnqbvPSm34
0qYqOM5MIHdpoWff1gyR7ZI4+jcEcU7tOy1jJlfG3/peNltsONMn5BRkVCFWRP5AyIhf55nzWcoe
1pRKIq5N+ZLH+UtNDuylqCuAHtE4gCrSrC1HwXIL8E0xilZ54akRZaaX0SXRPSN28we1TBCUMB5V
x/WOfKqH1t5h4EL2QU+acBnZ14g7lYJQWw5qU2hU5HuBaW+GizGNvWenenhvpnp6i9ByuQnGSPjR
Ato1MqRGU0NMFq+Cvhjrp7knYwzeQ64Z8cNot9nZgh5xjjhOXaAQAq+LgvF2bOpmV7Tt9LVzzKzw
wB53CJW16jvJYklPvpmp73OVjGcObfGBAX177sgNKFGZjuF7hF/SR+hgHWCzFqE395W60uk/ll7c
KXFN658ws8ZdmNEXUhR+bQ/Id5y2f4a/DyIOa4lEQpPWVI9CxRsZRiS/RhIbt5ajvytz6V4NeU6D
r6vIOKTFVTY7F1lUXPOmVG1XJ5Ra7VNIpZyjDJTRd/Se5dZxMvegGDGcG0t7txcLAlpEWKinBSHu
u0YbJUkbEIcMzNgIJoX7Qos69YZGXVUBYxBkqBEtS0t8GWwdGRDdvK9pHSynZcrJY7WHyN6vcQMe
jbXxk1uaxq2WBgo0lBPs+g6js1+k43xVjprZ+Q6Tp5Njp2O1yQMtQi0il1s263K71NTqtg2qrZsM
cAv4je4z/Jl7Qo37Z+zdJVKgAmAM6W0abbMwvtIqfIJW7jq577h8JLvkPObJzCXAS42oJpph3qK8
TThwBfM2Juj+aZjqiWFqre8i6rdN5JIHiRs5uERO0dzadr3RA6d5jFPNvneN/tAUxnIzcobwy0md
rJ7HmlmTnI5xkHPcH+3yFr6MBnNCbyfPqZz5IW2z6pK3g3yUsk4+48ysN9qqduvHZjw6cxwFxwLq
O8kYNTEXNBEQXYkLJ1GaauV4h56rOc9EDvosnuK67fm6afxHiFBjg0WhdjchBdZxqfV3pm/2dWXW
xRHejTzmbW+Tj97mPtZCSWpyEO4bwKibIK4eIbPPIFak0T3Qdpm/5aKq/IXi7DAnHLHVXDMOa3T6
yvQkIl+PrXSvCFzaxAg10esvHWaGfnoqEFjs6qoIfRtjxEVgE2LUw0LkgibcBHh0X41SRIcZLIuv
TRkMRrObNTqolv3KJrgcTNfVvulJrXnTGKHotc3+exJo5bVpxeV9S1Qcbt3c41gl3sIlD7e1jvhN
lsMAsLfVGr8CjPMql7A7N3l23zInOUXIknyjaaorXLvd7VLQFxgnZ7kVeuzetFGTkvLbB8vWDO1m
n5v0ljizOpsWLemmV5H5LVx7vaOavvZrykzKmpl5QTqiu8UBeY40OqNIkseXCv6Lb+rVcg/Q12Vg
UdqvMMN4Ngy7gu7h4DuP0+lSRL3GghVi2rVi83OaoYhzVB1f60FR7BdR6m9jHppMXha0hyzpcpzl
wRpQrEGQCXDFU15jxl+cI6FU94vQj1QPwnMb1DjbVKBMBVRruRsVD3cjEoAXEmdAh/V5S7pgEd0m
xGwRuliH47MI7frkGrU6hWgmHFbQwD2wbuKJ7cS5VZpxvyz9bY9pwUNxkV0BMEh9i3vvMZllvjI4
0NLa8b5wddzxSxgdXUe7T5kn0T1rSoe+a4DjpQgdtH52vwudLtu2Rp/7wgnOGEvSfYlV/7gOS2gS
46IeKxzdPFDRjtTKeB92/SozzuC7OEF+Dq2G5XsMxrcoFuRNDsK+WoZWfdVVln1B4q1dW21z1xq5
9QDF50nMJlRdN6hphRjq2HTasnd61W9r5IdPbR71J8zLb8mSdMcoAXlWpyS8DLSmDkS1KtubtLA9
xXR2GPWG5n0bFuXtsjIz4IxYA8TIOxzj8hV//3jGv8qZgmHP8KLHsXbIlsE651WcnAhl2JVGUvuQ
7ehHms+TNpoeculsGyMY8xRCuUfXCat9D4zhBkeu7k9tBR+lDr45jA19ZjrRno43XRh6kYcWbvE5
Ms3xqrLS8NPgEtSrWqSc1YI920Qi+B2S0mOUF4Uv00Q9pAFvodNTprdAJDw7MS7ooottFemfg5ZG
Ql6a8DWq8oyoesaaPp3nQDefsjplZAqGYks80rAHpOzu4ikNPjf9PO3NKW4+07fgEOVy8CsHORzV
mPS7zG4/jzrriityncTPAZ4yfaSsj9603mKOOcOIVk6ynFwX6FIaZldTd4XNw6TbXKJHNDPAfsAt
sR0LlT0lml08UFSlV0XtsNXj/FFePKZOclNin9lDPa6useVzZjWqPcrm5oJXCcLUZGn7KDHznYhk
eFbwjLaNTPpDSB+J3j1kmFta3NMxMjMGMU7fbOYksZjHj59R2CD6U41V7Wn4LTcVc2E/tRr9VC5N
sbOccXrrncDJvLYGqxGkrW15aRbWhWczEd1Y5TJ9LdKo+myDFEVT2r7loRtseCPf8z6vdwmdyxJ5
q9Yc51Y4fp6k2iFEDY+muk7zxNPNtODYJpnQpqa9HQfCOnzM9e+gBiSW2AVNWW43gOXddaCbJjfU
vX4XiwwZqb3sRFCxg46BflpYB5h8UG1GNCcOgaGJ7w4UQK+bUS/2HYPO0u7CLdivBoF932xBat5h
EkgNr0XtdBUE7SoGkJgx+ao/g9oMD3IKgq0qetRpDCZThux96zPFbDc1anFcVSpQn+pINO5O79UK
bhJ3qmJD8phNJrB4Ov3rVKnsBm4YC8IgM+bBqdwFxQJb7MGZgj6BvD04UfmVHK8BPUReZG7+qKYo
Tc1TYDlxeoURwC0fx3ngquFdnjSNwJWCStlLGpBEBmICXQ2opRMMBi6pgaQnhiT3dUHSwVWdp28V
bJn3EachLobW+sTvlJ81UDe7WQ7VkdHCRK7RAHwX4kZ86gf073XFT5etXb4aPHkGuu8drwiQzaWl
2dM03sfKIvswrKbivQmEfiHO2TnaOH54gmnyXCMvflyg0Hg1c/B3M6vaALXaUl0BBR+3zAYbmhGE
cCU2sWIaoYd3YiQnC9zHzFgmGvuDmXXOuhrMG6o+uSlNShg5tjnElTg92E1mblVmyStRtJjnBbq0
GITClhHxtLHsOTc8pfF6Iq1KiOiD+dLikp6Ac1WMrNBGSq8WpFULrtz9CGjOj7Nufh2t4CZMoLbT
nnGnB8bq4WZIwjjwO3oSl7kKpZ90bbtpkLCiviBnrscuXTk3DrswshimnfjqgZl4LarZ05QnyWPo
ZN1rR+nJmakdrudiCR9ya2l3znqxCTZL9prbcfqyZB5da8EwNnjGp2FrI84/zklbPwRBThB1XPKj
PaP2Y9o2xX0XIlQOa71+bqJG/6QDLPlUlOFzQIrw2SSrFdtXIbSDISuYM4VLj7gfxJWiE/UAvKct
NkFQFeqCV928Q378ppaGcW+1TCHs0UggEwfqFfvxEppgQ9Cf36TZnL0kgsG2k4zB3pEujpK51+We
o1D3REt3fB9AX/kVEAfc2mG14R0VuwTtebmZmmJhvtdZTPlq8CddHdcItiNr/LJQ9VHxaxbq8XKa
b2vlEPFWuFl834TgQgQpbgxpk15uW0fTt7SQ3CPamvgYLUtyBp8aH3PDVdfgDDjAEu65sYX2JXPK
5SkirMzybN3mwzEmLvHTpPNLylIhufNH4S+JQsU8l8wd4TkD0Biy+2Ktk4yF+6rBGulh14SsvHrg
KipfYtxc1LhJoEP/AHPK+XMtZHWrOWNPBG5QiNXUv6BgmutRgRgAyFh/KjscWTc6DiED9hZy2Uut
swvgrG2RwvcR+tIR0oW9vGtMb8db3WVebEcM5+Ni0OaXDtPj9LiMGlIQT+s48Ha3vWgNGoF9r6Sq
PBe3zHjFJWkcSGAfWZvGr8Gb/0unsY1MBAbXSzjtA03Vj1mWT88/tH9u/12rrNOd+VNPxaEFLDAt
MywCpW39m4C0nsYkM/TxmigLa6O5BGnrcuAbyY8a1MYg/CxzYz8k8mSk1k4zm50V6VtHBZeqX7Zt
2W35qHsXv02KBe+v39wq8vtTI3h9b4iIddjGYOl/jk7I9YHU9ECO11XVXKuKWjE4EJf1z18EjSGU
WVrdAtHwn5tKJMlNHHqH8TqWBEXwj61lu0KVu4+X+W9L8m9akpwnVtnwf25JXpdNF/2PD/Mki4s/
KVR/+9XfepPK+gUtvY2S216zF8D4/NGbdMxfDIm4X6x3ym/i1d+6k6vJniAANgR00vLDZP/H1ML4
BZ2rjngZ3bRA+f6PupNK/HS3mq5u0iBlY7aRggvg9H++kVQ6MRHNQL1M3Sr51sm8VLAFQxSScmhc
xHdDJQBvCBXZR3iPCLsKWbiOby8tp2c52sm0M+hYpFvG7GF90ACbsrVUQ5ELelcGPJTYQmG1uscr
6sxrqBfmsTNZzjkxJ/VrVgFSGWKdMyEPNWKAD0pUvgCkcuF/vRbYal45q2EPGPACsfcXunMmpdN8
K5rVZuDmGsd4qKG215ekEe8l4A6qr3R1FAzoDXM/TWLkfHXnPvckHlA8VauGDz7hdP9h3v4YtzQJ
MD8kIBickQeoBvtNkZankvOSc7JdbBetg1Qww7EakhJaaL5erCp98FcMcchZxxbcu3yMyjVZ0aUM
mwNQd/1RIO58U3JaZYdaf+CEYzwtq0+3QExxaA2Bz9iGd3gdyprPXyn8z4md8afrOqYyVC4QnX1F
9fueIG+A4WKW8jGmGfJqBLUYvMlo+DGU6eUV3n3rbQ75PWSSvAFLH1eXZcarCSOUj0nASu/3OHux
3LvTdA8JgNd0UkwTWSL47G5mYanuR4FexoyRCkcqukZ8kZydAehdQxPzkgTxAObfTY9FrPgd9WEO
h+e82twnjB8b7muu8K9fKPaFtNlQ37jPsl+/4WGG0cZX2raf7LmkiTtWAQCYKZVJToWYpfGdBkKP
xKA54a9UQ8S/nXbF/BAtxHUZST4lcBTrbEAhbMJkVBrYsn3d5dZwQGIRiZfGbk1jxyReQ5c3Lt+j
oF+1/EPhPs/ZeN8trbWbi8iGQxagTl1km9wp7JcmHNAaVLeeYwgwuQGnaFzvWiBW8CKJU9pRoPGX
CKrn3ypaFavRSgD4kKlGNlwvDw8gd4NsME6xW3YYl93ZMo4OQQHmJaP/yrQrbLn5NAnGJxgkj54a
KyQHSCnDregqSGcIs0eG0BNfcAlaBpDBh4E8TaoC8y5K5pjwFnbXLQIX7jedx/JcVpg+DioJ0L0m
A5QDxFC873jp0XLmqyITZDSekmLMuWMCvW/fp8nkJRla8t0N630yu1P12q9fkWN0xjG3sOM4+ooz
6moR711LulsF02g/D4PLcFCvXqlKg+ePWzjWFNc3xfq+Hiqvk/UmDexhovztuSSjRFc7ofW9zReJ
8hfsYkrrH5aGIVcieVdWuPWrzOGG6ZXAJwj4jztgfST6DKYlXCcu3hzBpqgZxR5jPa5fFzxSB86g
+JRwIeqP5lgGz1oiBs2rMGaS5UoypJ81a9/JLmfQFBL7dUZJOHhjnPNxRGwe43biC63FzE8RCcEN
phk85G2KQ2QbYAJ9HCTKwFmsucM4D4yjgkyBrTgDWFmvnpEO6BQnCxCWyHQ1B3FYr9rIIEdyAGOg
Ne3MeooyayOySh1sqxE7kaF9tuqJ4A56Rhwcy5TPa0wN1roFfFS0pZPOEyabnDe0GKxYuSzHiEHH
VF1Q4LrbD8iVMfMspy7Ls0OeEQNkPePvfLAY0pT4vqRjyRAi0B+p6JjzzBig7kn15IdklNavKYbe
g8uRdB90uMwUoMxrO11pEU6UNMtDy8zMPEw9S6Sx8IGnNOWOovLiiwKKqj9C1cLtFZYKTJrBACk6
MbBFRynAHfSmXGffI99SFgOfa+kGATgO6Jhi4jK5wWd74WttWsxIYqQep8sK76LuZ/0xseZ1agtQ
qvByUXK/6C2SXs4u2LxcJhxevhqx4hUSkuc67wdkINKRwV3vHIW2fT6ZScOflyFwLdADCLEji7vb
5SUg8LjPTWzpyZVZ9c2h1xW4ko973pQmvyQ6PjOS3/X+BxynX/fx4D5biAr4nGLdRgg6q7u7gY7W
tBOAl2h7tx18s8hY70d31RtXteM+M57ji/x1SeP0FuebSo3cShZtcc5zTkvXth7MsdlWuqbfmgwy
thm5jAnTdC4vZ8HdxxOXD475POLep8FVW020+1hZyzLCozaCM33WY6MonscwnNMXazRYJzJzXaU4
hgCFXakjboaUm3FffqdHvfSdsHgvosk9NlW1bgY1sXzeHISswG626NfjYrGQZdQPve+UTqV7UxQV
enQj52g+sPwY+bjRQxpv6AHKAtIm0WvuVQ6cC1aqCiZ0eW3sZndLkn1LRJwpx886LXxmK20ORWfl
fEWFWB18/cRayzPZwBcrYuifo7QSaF+N/V4W+XMZ6s3JDSbGBh5xOtB8bKN5JGzySMgXV7ddoT+Q
E6or9hjnVi+UQGfZgAci3jmGB6l315zgUe33pCwT/B09xaqGLYQm63PdMZOVZX1uVwBR0ylkkwnP
gEcm12rw7PAotVFfXcFTa/LgVqxmUJjHLwXS0Gq1imq2cm8rk6YmLtLgw08621mlsU+UOTneaC9y
VlX43ahebAy7ooegLqp8I225kGrddlbo2bWZ+FUp84Ou15ySY7Ny6Fml65BRMt1ShI6LfhpPVkIT
x9cUnRtPFlU072YbVcTB5bYk+KLt6UVIFblXHalNN87UqRNAdba5eKppJmsQh/JRfzL1obxowi5u
UGo5J4Uad5PpJkVJ5JTb0EGm6Al6aF6Sqv4KUre4EEGFKKXVrOktAyT/BEvgyUxUnZ3B2Zh3dRoV
8DbaEVbLQu/KwcnzvZ0b90tE99oDKC89uu6wxCxGck5D74dUIfeAbmPYzBgmtrlTTZFvmgncNaNN
Lg7A/fnC9bLfk84pgBWPAft4LLZhPD65blLtGIw2exWMn6E8rdZJ9SVEuIkDHjmsntVyZ6RQNGRn
0dyGK0H5U9hba8qnrxz4H7VEAYoa2/bixNFyl4NJp3PZ57ty1sx94A7ggNwYGUzdPtYuGmt6DFRG
2zavywvxEquwJKc+GWFIhNQNpz6nzSmBSx0sJlHH1O3Nc2kswueiFaiEa+thAn7lTXXtbCELpl7C
irU6adJbs042iqoTIZF+wyaA+tscClr/mn3MGmO+C6HeG4VRHJjKNntn3SFoOqAApbN4sFK+sDae
tdc2mOpNUjXuZUlWNgt5DV1RiPu0WR3/eNif5CS185xjqPI0R/F7mMDsL92QudQlUi6nDoHRHi5E
+YnONlgj2q5DzP0t08cVCXxQqK2vhV0Ln51X4S4zcbVZ8y4p0/w4CqXetDT/BGcbHCMThtwfmqaF
ksBtA4FiBJ+6kLkJfQ45P1YDn8U/ZNSTsREh1jsOhfVe0VvZyk4ffb0S2bpa6TSsGuMtaERVb4Ky
nT5REW+prhsqwVgUG4T86barTWLva1YUVv4m38alDhoU6f5BtKgBAG3Pm1bOM19apo9nhkpK9yrc
Qm7PQuI0XLvOQj88ppm+JdSymanFQSMn9zGycFwxDPeyg1raIXxn8UeulMgafLoOIVcbCnAPUbDQ
ZQsN2j12pLEwNbF9cNJ+fNbSVjpse4Gkp9jrpFNUSKfINNiC6igvwPvjTYyz6bnCkHJcbEimbjOn
wPe7ZdtHREC5iYp3tszE0xhODre4wfxBO8W0pmgPp30eu19d1wjPaNavYZu0L+RX9Fd541zsFCwJ
m1fwkENkIqqiteGHcnbpTmldz/FLa1e9OOapjXNBq/VF9uivE3dnMLitR4SyGpVTyMEtuAk6d6Sa
BezhTcwYnVfk4yzqAdJOPAPaOAs3YNbQLMZeQX1acHRkJnDCEELhSCyOJXrj1Ylydl3Z47rwnZjO
6E6NUNevarHGf6QlJddGQGF3uHuQm2wZbrmI4COqLYClFCL2YLI3xaCT5pMAFQlcBlAYtWjm5/U4
3UauRn32w4n//+lC/dSEWo/OFgd7yQFaKo7R63//we0JnDqLCY5LDkHpAtnMy9KYXhYTT8wnc14W
SBe5SzVSFkBgbeC4bL5//QZ+Dj9a38EqKuJ/YDrzLn6C542RrZeL7MKDNTH58oBhhojfXT2Q17rW
kmbRhUFFSgykvKuuChZmVXYbXIdFB6tb9Pj/SkA///yywBI0LEHZbptKQRz88bIURh/QQQZfXAD+
3AM4BVA2xSU16cDhmNGKpPLp84XiSBvCv7OWf6QH/dB+Wy8GL2+v/1CC6+ZPcivosGlfDAvXZM44
CiV6PYMCbmHC4lKALW5pVNGjYzwyhdaO+lp+F2YG+2Mw60reYEoZUkQ3aRdGh249QVd1WCTf8b5y
hikMFtp//CVCMNat1YouhNJ/vl4DegvN0DANwwZlcuTOEyOgyE4riib0abVfgJLa2lNbv+U4RO/r
DmloHXGWj8upuc/Rf/7NO/qZyejqyD7R06FkVYbONvznb1CzVn8ndQP2fI2y0dZsFOi0pJ5bWjyt
52jr8RfISvtu6hgsq4HzRTESd7DXG7ZkUluq9QzGlf3rN/Zz/h/fLQ00E22e7eg2ut2fup5qEFWT
N3V0wPNBhRqWnL16zwV5pSaqIqMtHnBUOOZxZrZLP8EoGakNphzue5P5rhcNqHGFmDktmx91MZIi
MPUrtwLtKuV7HAJDy4LVktKsvR7GGTzZsG3plqSqmfrLTGPw/ddDaZyP030P/45FaK6Q6wYrhWxI
YOevddxbXKTcW1BhUuTuquIE9NeXQ/6kLFwvB/12ApnoG5gkM/20AEW6BjRhUNreiCzWQFmSbXVi
/sqppZh49yz8gGPxIGsPhVxonkzQm99ihL/Lw+RCcH0IDZ3TibVAN4HhyP/lYvFviIFEAX20hxjr
rF92Ayn7jLkgjA9lSAfMj1U1gOAesAkuc86r4zCjeWNDxuUO4UDw/vFh/9uJ/ttO9Efs4190or+N
/3P5NsVf/6SQhUpo8Nj+rpAVBnJXJAvszwKBrPhXF/pXPb0Baw8BvAvnk//0exd6FcgbBlG+Ulcg
Wlep/e/aeZ3eNbcfu4+rPtgL/0Qj+3PaNDlfvDzjHKCzOviEn9fsOjGzZWSVPTeyj+c3E39hS8Wr
OnMr2LkLF9l7MybzIeaJzrUjmZ6V1fiId4sDh0Wxt7V2fm+MEFGMJiqLBKR5WK6mwlbfAFmqTcyo
pllqjpqhjcaAFjNdwwe2yAWPojf0UlbtO5xjokXEHCIkJgdqSSL3RsRap+4GsIu6webZNdX8YBRk
xfg2o0iErvD54hlalAZ6tMEhwzg2JqTLnxyFa3fIrZnCPlwoD6OzPSDodB4ixorlSHq2Y0BTJvqr
o0hMWOXbR1IebOZUCRgzSES16pZ+X1SDI3MfCnYhrmh3pbhARf0VjUCzU3U131oyK5S/zGPCr9qz
tnyuCpSOl/8+gB9Ykb97AIXpsPD+5wfw8sam9lawnv0LUyJ//aV/DYEEhRBPHqZZkEY/PH7K/YX5
Hc+lRUbmhwflj6fP/YWBET4XEvcsZIHI0P94+tQvjsPOzNOqTCUYgf6Tp2/dNP9UMDGtpJ0JzYTn
kJrtpyISIEnS5FG6HFQIMp7wErMAxhDOTzmByX4YWn+Xarv+wZ9eEOQzI1yIYYbzb2SrjqMlGjIb
SvqUNHcCDTLq1L8tjv+NxcJHckEjmyYlAyL1n+rAzmppJlioy+kXg93Fo3uXls3AxmWCldRGTqNt
QxxbnWj3LdrEpx/ugf/ncGC5zAt/+pjUKAS/Ei8k+Y5/jl3v+xnS7ay6Q5nZtO7QYy47BlPiMJjM
wyYZNacpmQBNYVUDzloFRoAsoYo1CijYYA+lA4XZKwMsRe2I294LwU4C3R2J6pMpP0tjk9GWka2j
EAIuwJZapB1a2JPn+XvdzSlGN4egMKSaB+jzJBtgszzlwAU/BTHIN8pNqrsq1Am6KmsDzgeMt+Ug
ODA/2uz71w2xNY9yApfRUdSfkHhXb06ex8Jvcd/gveMTDUU2PGc9iU9tMhXnQKeUaAJSQ4gbwqoe
Yab5HMXgaPVQ8IvjFLtnUg9Y92zie+iqEK01tIwYj1yqleaFc1xfm8KmsUf6z8cUqpWEisXykVGR
s1ETsTpWvWCDN+Hyelko15EZkZuEPyOpGdTYoZ5ROJeZcV2wf8aHQNCfNIKYrLte1ndt3gWnpVfT
nsZxRizewtsxuuGZ+dfwTPKG/cC3Q+xUy/r8f+ydy5LbSJqlX2Ws90iDA47bWM8sSJBBMu4MSaGI
DSwUknAHHHc4nn4+UJk9KWV1pvW+NmWVlSVFEAQc7uc/5zv4QAukjbl51xRwbGOP9ssU1/nHpGc2
NCBv4z9iwT24U8AzNLXRye6ZxLjCSA9NQ5nRNCj9EYaU/qjNtnt26ZW84VAEsSXmHDYUS/ec9VN1
M9dME8rS54oEGRLgRpYT5QguniBeWMBQO8X5Cc8/Skdj5WeaqQIy5jh+Mqtu32XEP8a0ZdjbOMPB
ezBmQqmVHJr3ueNx9o1eMz4ZimPt8+Vqj1ajeciYP3W80So4Al1xVJ3vb8ioUmgmjfnKgLpxjieR
710/ae5glsEJD+LxW25iu6962tLKgnByNIr6FVFx/BTBy70NGhqilE26W5WRvxEzn5i+G3UX5evD
bjTOvRGb41YGfBaXYr4N1aIoQ3nOrTjCQP8m8lRf6dSS97Hkm7i0YMlK6ZCwgSzDQg1c1zxWbx4B
ZHyyyA242420AowURWfq6Jp3HH3LLc1W+qMFRuwKcnAeFm2T74286r+aGYOiVKZTmMTFsof+Vmyx
ppqHjDnT7nKLFtijvq0tJfslh8UH4pxvgiISfYViqr+3+cjMNPaiU9HlLxPoOLrw2vI+9r+bQ8BQ
IzVKCqm6CO5C0jmvpqWbz1YUDZ9ii3uTjp88BRtd+6GUhGeox/zWS/iqkO+4KWdwGHPCF+V6Rr+P
GqnuVWnL+6CfnHsqQTmcpB1zOsfFadfLtSQtX/ZY0utXnLsa3JKBwOhrn2B85gdbMJP1G1sbMtOp
rQ3UJEo9Lx/OT3gIurozzrNWVR/OabbcTr7unlVn5GfNHI+el5jrI3oRneYiA6I3memBkZLHDAKU
zZWDi/VdFa7pc9fm8BQ0g4jPbFYoBDE180/Xspu73rVi33r280Dk7stYg199T9tBvqRiHaofRnup
5IGkr1Gts5WJ41aDDgTpwR7kGYug3jQAyj8KX4MRcAfIIAJSTtg0i7vnPiSC0VsWPUc1zm9wOdXd
UKM099xhJ0nJTm92xmNtFmfDGe4khkCGW57zuLTUlDnebN8BrnmKnAh0YWOvFdzxgca95IjY+ZHQ
ptjBGRh2g9RfUr/EzjwOX0FE4zmqYvAmMsEm5nIYFIO6wYA77QpnnLddFPdfRUp3VJx2WHSbCOAN
0vC85EEodEtLp+fEUGvj9E4SIb81AjXqLWmYk5shAedInGlB0yS+gqg5MnjEsE+12hazmLMpU2AJ
m7Iovsf0D2MWdyrvauig1ASyOuvKS3dWaQTXWRKr287NJlI5PLBNBoWAiDZsMJSjI1BJ6LliNI8m
mSAAXET5FeyoHdkS2pVsImZjJbIrjMRrdU5pXmO8Dw5DLJ5QRII9OlB3Q+OWXewsrv17p6bJ3TpN
YDB1XvgOYe7248FSqbd3BUgO+Hs3Q4dblczOcIypRQrZF7gclOk8C3XUvVMBNFzFgITg5DSpT2SH
11xizT0oVrc529QHbESfU907DoDWEgwKm8CfX33YXBsO9/N1Ncfjxi/y/CUA+Odt3dnVVwGFphMF
BYpuX8dPtkz8bXaIdvPI7swHG+bgcVesr2aoWUSSTZMrCo4Vz9WtLDogzgtJh9oyraM1qy4k8sNT
1e3imBREVXMH6l44J+W2Mx4POyPjXo7kwKrDVIT2aNQn0brLmyKAc7R0uXxQyOrxVnTBYV6c4FiC
m3pIc3sJx2hYmxaVhFiJbF7T+kiRaZzvsDWQKelkzuaAFOsmbidiDfChGmMsmSQUy2bCIBiik2Wf
PZc6LN/U015GTIkGCun3TQJPfojLx0IYvMtTczqmqT3T8jSOFBjGUNv9WFwVKXc8Ztnk6I9ztEYG
5G1NDIm8wmScS0zDd6JZ9ElfkOLINuDFm5U0LuPmDuXbuwkuGHKJPoOD2IH6XMokX8HX4khBKPDy
NHHb62Ilmg8XuLnnrKBza2WeQ2QHfw4g2fymyrIsQulVLv5hpvrkc2jPVKXRXsHGdIB9DkA/lhXC
Lvu4ey/tzDVvRSeRAemBE7HzEoymeZiSHKcxI+SOkBYYoL2XOOMXKv7qbU9FLPsC1TzOc1+EbgNP
d+ePJVEo6ND5JtJe5nH7lcmxtcf2Jmg68NHt3AHXpseH3Brkv26bpVRqUtCaHqAWqS+W8o1uy5kx
X78bE844W6Qss3kPFWI5ZE5X3QRW5LA44/3wU2BY23iygLGZjAeojWYV/l4VBUg2bURnlXvrM5Cz
TfAiUwHpdiCJwc0qL1Vz9wuJibNRK8XHTW3SH3ma+2Fs4jsu2eQlhBpmmLtYIBXNZHxJAm4FiTp2
hT82Xw0MlA+ZAJ0KbD/zQwtCB/vkMsJmM6+JVbah7tNMSI3SMTaM1c4aqULNCOkdbc+tbop2IYNk
dhNqOKMdYNAoYrREQ1NInI6Xe1DWxrliSPUphUF+H5fsNCrHVXcAONbfgnZW21jn9lHTrIvyUurv
0Kn9TYr/qjhCLhYPLIPVV5t2hjE0YorIgJuwVMarNFviZgp1p/QV4hgQa2z8Oa5ag3pHs2z11crl
ujbHjM8/gBa8NIjWbLZeVIdBhCJitr8BjnSvn4uj1fER7FiilZczTZsa+8m8RPWuytJgI9Kpg6Hu
RBhzMK0UxxxC0OPfHyLEvzpDXEQ+m9oCmxXoZyWWWUdex7HRHzAKNSeK8dAnvM4j5Zg17WOx7mgW
my61kS/mlfnqqsMS+Q2H3vmnA82vnluOMD9+E9ujCABC0y/i61BTcaOypj9IUD7EE5fBufdcRuYx
/L2TlmwIE8awzBxMBNC4LnfE0uwDef9XQs/cmBXNsZ09auCTqvk8DFLej6k1f5zYce//4cL9RcLm
l8VAiRnTRy6GNPvzhSOXkXujYXcHAyL/Zuwq90nDUtuaIkvuic9QxUq6gO3DyB2fYwQMTd5Tp7ya
6zdQe8z5KBn9oaC8z/87/lb/iyPh5cj588EX2ChehPWX8uRfDr7x0HCPIDFDb7AbEAYBbfCdPzQ3
mK3Hq7YdkpCledlpm/4SErvsoDLF4RWPGY8pvclnLNnNyS7c5TBETv1V4aR49N1Y7QgoL4fIaGuo
SL1jhH9/OZ1/cSN6tuUjXnCoBqdq/iI1O4NhM1qb2sPc8E7TXqqyHeqyZjqOg12lFDMHgLe/j5Ye
D5cBniGsN5wDzxPNIrsUpPzOcKY4HFRZ3zLEky+jUtVtutj5tWmW9qsl4aXeqlhV9OcmiX+MwPSE
psTrQLhbX5UsJYc4SJ17UzBib3EZnucCgZsN5LIn3a1xk7GbbxvQmPW6wlhyMM70E7tPhuPp7yVo
GwebhCSpZXessYyv2PcyQjgOAwsYXlP27ByWOZfEOf+nBWxZtWlXtsWPvfpcLc0jQPF1TQnWbTs0
s89BiVZ5aVqWdq52BHqo58XAe4O9hj2oQHIAvjR+ihcDzwHmueK1tSlqOlEg6403azc0FymlptOY
u37eOXFO5npQ1B8RqrCzgVIOx+qNToZ8oMr6VEeSpoKGAquj5y5FfMzZ0oTRsv4PERv6CAcl45Nt
BBfPB9jGjvv60rLrFaRht3JiT9+aa99xFCV84pgEFVA8su4YH9nKe7Ogs4/g6pbjtHng9M0S68vu
maJxd0tZgbPtHKNuodsrGF4tBzefirkvOhvyfZvikBtGdldmPnFHAljtw6Ryh099Wrx6tHNtlxnD
oD8V8HZajTH+cu2CfCIXtCxcfF46BpNwjGaCFwfMVMCZuANY9HynL46949dvlBTVb1IL9oYWPMwN
j22+tylReuAkitmY1A0OVg79bkFRclVylplnYVNfxWrUr/JDlTAapmJ5nHCoFDMONMLQe0FeG9gt
k6us8mwgKqn3WNotPciCTIhVWfUb2cj0CoC6vlaC03NI2oQ3QE+a69nKEJSapqDH10vJY0SS1YRy
XyIefs/JKJIST1HtLDwjHWhAbFSCf9mbC+3Wq53NL4mxd5wOoZkS5sWc2pwa1aDKWROvnDlYX6FJ
yXLpaG9N/lvN5wl08I2YkFnoYAWjKlR7SrVHlBQmylXLC/SK/hW8LH41fvLh5mz6CfKMvypAAY6P
uzJHH/JSjsmACZbvPk/pskv9Rb3kbvkwzh5N3EPPcdt04ntBJTCeocTdMhB3thXMtcfLbz3LABHL
T2tujLpYvwOUcfxOPKrzur6beT6RrOQ1hdlx2M8tzQorTYJQyZiijKyH15RKXzpFZtk8mli7CYbD
E/x6eReTica1itajr3Mmv9jM2gldx3a5VKsoUQO9u15il9jliLp2uQ2tGQmG27sxD/NAIPPS42x3
unm8KD6Vze1TTrAqXYFy0uCYPJKZSw8Frmc4dpR8DRG9aBd5wIgNLoNsONkiOHLpVyFvSX29zxWC
ELGy762/6NuFx63azjpmMzJhT8asgnqFeSo/Uzg/l/RA5gHnFLZkAxXBD80K80lwwNHENZnFcV74
RKaL+38bLzyCdYCNASY85oU4N52tGgzCu7jAGQvEYtpVuEKpTy2de4tSiyc2PHRbd+7YPfcZBXis
YXnzebElQpnTT817jDdk15m9/lgZPOaR1RZHY60Ytx3JssaJPqItFqWGejETyzUjkW21pPxNpYXY
0ywscbbgx1/0m8tLcl6NDVWdyCMm8G/4Ztftsmfw9RUlm6WmM/P9j1uTsOlereXhOASjsymK6gaX
Wx42dBfe+H1HdkmgoWFCRVMb1r3yVNrJPTNJ1q3YpOeqNRg647etX2eQXiHmEPy3WHL2OGK5hInT
tO9mZfOF5PkgiABQLU+kFKki45le7+emXZdhWKjdNcU4KJJB6rHnzVv+OC9RfZ3abPiSVfVmX7K+
BTigvQqfW0IuuKUHqp3faNmJ771BIRu16/1DQoz8BDpk4fJxolX9umxv/QCFNIbFeS6nERVJ8pp0
PWF9uLwbRI8EvHYa3lM0tepOiKij4ch7LzYcXhUTCYgmYBvS6Nz6MLUkYFeSE95KdsJU5o24BDLx
ARcOYI6BLxJrRHHUhQn9zR4q8IBsYkkz1LuE7eFL102t2reMnkJMf6xmMh4/6YltsiKldmPWBSa4
knl4xDr2uV5TF3TgRif0C3d7kQTHfrUXWyo6xVRZh9nM9rNjNaFr2OgASPszd0g9sznpOexc6u56
20YFrQseCm2O9StWYQTqCc3Ypp3qIHs2zra7hk0Ql8mHX0iw6zI7e1wNlCN93dYyfuZUrxV5kXI9
T3QzKlRrzw8tos1H5bFrN5YJyYKeOi6myfKWjDxHeWDz1nJHxRnP5l4zzOg8w5V4tYq5TI+VdJrT
pApExHWptFc/Ygsp5H7xyf8X0P5QvYxuZzcB74cEyYRnskWdrnpP314K+Yj9D98ob5qvYCUXGxiz
PLhpwCFEFbX60pUtW44Gvu2R1DSHGJXimfWq13F0uGoLcICjRQP9hPTJNegLk9MQCI3P7Eoy+KEz
qZkNLQ0B+5bBSe8mgyg42B62E3UdsYPUMK/HgS9c+/lym1tI6pd/vDyYmjJksTHE0L7jSjTOipfK
sVr6+QHPH2iyBHs2Dgoe6JRdZeytdYpUu8T3Unm02APgWm6Vu3Aim8DUz13+fZBL7e6SjgPsRSj2
OvUqLU6m07oL0DOta6GymFkiJPCJp6NXZNNh8OXL0q7d4uskpkdQ2QFE4ofl9eCf+ghk6WW7+m+v
wD+MKnGDrRvz/35UeSQzVNVp9+dR5e9/6PdRpe8xj2Rq5gsGWpzxVi7W73i9QPzmUCPAMTQgfUb0
ksPqHzQti38Fuxwfyhp1Y9j5/2eV7m+By+EVRxYJM0af/6OKBawKv0zVOAPjlCJhSekDUlywemL+
ZLpL3RTokOiS09xAiSfIVTsbB9vgtWo8AEV6FjKUODifFE5GtoeRQ6zaHH0HNnAH9uTQImdEuNgL
l+2mJyl+Gutl2vSmOT9Cni7llUCKMh7x3bfPlNmwAxgV7TI0xxUuD4jVjfAdSr/ZFBE2RLzh5kLJ
QD24N0HmekSyweQdF7FQhlVlNVmTwrPJoYkMP7NNMOXUdZGCROobzZcg0977BTjeE+7ZxYtJyCFR
Rd9ttb8KZiKepIVG1DOlCUr3dmIEsynH4dyxktK9JJh4gR8waU10Rfqkskw/zonZ37WxVZ5Xen61
Y2JmJNvMn5GLK8eMYZRk6lw4CtZ8PDVwfGp9iCc3OFmqTa8JC8MltFqDFtC03jucDLZWl2Df7Sf6
WMPZibA29p71TCmXBee6LZ6ENbs79L/XmGX63iFiE1aLbT8MvEqOY61lmAjrISEzGDqYMnaGBuI6
kzV4sD2juLOr6eyYkBicgoLODeG75B1nrLqSHj5nuEv5tVglQGiJzXlsiSJvhiSNb4ElyLspqWx+
t2EZbsxp11h1fRdhE/uejW6wH3NJw4aT+tu49bqz5QbvTgR9VdAVzCAqYebZ8R9sHp4DGiw2LVwt
4kfOiZpNYLtpUD1BTbTP9hzM10ATp4e0M5tHlSdfOKEkb07tTiFR52v0XB06QwsryYok3nBlYBuZ
y6eizUs4TUV3Z9l4nHuuyDYK8se2yPo7Y85xrfLEfoRaGgG+tuY7nXYkQ2aHmaTDb2rQ7huaYxR/
WLCUlLRqNlhNMooP+WuzDP63UuLaThrzpM3ha8H//z4eZEGWrWK2Rz9HcPZSRz0ypSZA1EYZ0Lh4
We6kAYgrU+Sgc3OurxZjqM6mxR3tuUN/Y+VSXuvC2qjWlntkku62nu3lBXqVk2Lt7xNCNYkIlcyx
jtv2KMOGLf4VuIl4bzTDtWsH3clM3Ntx7BpvA1+32DS1n239bOZgy9iYfmPuwXA2OdQMEaUYZIA+
GeSY4W2fffob9pF3jW9v5rRbQfUesofEbu8NKhMYmwRhUMgzifliV/mKiYPnHcus/qRtpkKAfV9L
ry3IBFi93papde1ImEkg7K8L/dXAFrupRa82y2A+y4FatVEH0UFNo8HkKwh2NBbGYWbKFxbD7t5S
JfVWsNy2RR47R03E4ZN0V5dP5nXgtloOzMCm3cw4eYAGNlFqvYxe1OwGr2yvCq+xwDWclj696UsS
MRw/yJvQdhAhR2Ps2xgtM00IZCXoSpXu8ymbt5IA/9mP7OJR+U58HDMuM14i+4jYNT+Wc7FcVX1O
eoSY+RXeRfdWtuNJt/Z0bLWM8hBs1vQ4yf7TILRxMBrt3E2S2CoPWN3JyYSlb8giCBsBzeVBR5Nd
kmVz7jCIf4Fm6uxcdwk+ZMQK9pIg7CZBn37Qtp/eowq/VVLBGGrg4i+peHPV6FDK2Jr9a4dD88os
E4WjvbCuV7PgnvMnt7QZF9sRxzxUgqR40Cy75CZZ74q6rWsqMPXrMgTEqSLW53HgHkz1rF/xw6KN
YDponpqWAgDTBTRKC/F9TdFFsBkDaAoPsRPRQaAgeVwpixkq04ZVbl+y+qjyMYIVV6Hq16oKzn3m
fVc11LGY8+GevBQOUscnRbgxXOZnyq3KOtpyBBxmcC9Uf8L9S10DaYC9vG/15V4nmJpZ3IFwzWjM
NI0JedBj1Z9waCVrQspo3hlH1XqT0LNo7giQWlAtWmosN1k9+4d8ANtzM5O0eJx5YT/ZbcQjkk/c
evCVRucz6bD2lHB2p7SMTp0vPXd/uhUDaaAtk2pPbiZXeeeGkCFoC1jRJyZS/qnRkbHvg6yKD1HT
HzWtaPcJgdkn38hsb0P/kHeV5BE3brBMyYtC1dmNliRnlMbJG14kk2pcHyozvT69vIltauZQQhUQ
p2UaoiO6Ds+HPY7jhrIeONcs7d+rXBLGAoo73fZj1z3o2WrM0HM1yJcFWDs0c2ewZ+LJy/BsRnbz
1rRm+sI7mSqXqRxuQbCX99HoBN9N+KtLmNBEfjbGfHw2qJa+K03v6IHV+IZq6n51qsBJgcnbzbAZ
nBFcdwCew6nHY8lqi1AlLB3qol2hmPBbMdZlif9pGLVzA1Cp+EoqNAMijuOPeJNKp0cm6+4n3iMk
WaH17QfGHAbBH09FW7D1SXxs03l+z2FxSBYjYqhBXo0Ps8f0lQ6LxHhIM44uG8su25dMR/mdXagY
G0rELH9rBeVCh1OTfyVKmJ/BYT9x6pwsaCdVdASzWFIdkfCwEq1p7hdmKtG2mzpfb6wODN5O0yp7
q+isfHEmPX2LMGG8Yo0Z9xVpqXbDqC5GFmq0cWpFNj5UDusN4mZrvEtTd/e6rWKCQYbfHQZPK7oE
jUm9BjHDqi11scNRCTqRwyzNGoA/Xpk9N34q5cav7f6cSZiRiJLM7d1eFeRKyxQwjGUqvdVybjb8
5sHO9lrzJQr6SO6q1MznUHCEvRrQUM5RoMwr8IvetgK0R3uOL4Hr2wmYMkeMOJdyy7vRU9+cRNK7
oaskM9dx6MiTcsPR/othmb6VXWNignczq985SUU8W3TqkeByH9JoGdwUxgjh2wM+Hs5epo6dJ1vU
iqJqX0g59SCu4qET2wFy72dcHKra9RJeyoZRxvLNZQN1G5kwE23L/SLjJPjoJVX5VsddvbcTikpC
lvio3BAKAHs/BTkrojNr85jiy7sNkIhfR6ctaF9QdMVYsbNUG21r+wtGoOS6j4T9KaA4gBFsac/g
nNoRS05t1QcOy/zXfBly/5DhlDmDVG5wfFiJeBuxxWxV5ahXmDL9oxPQBrHNZst8GTjmRrsYZwT3
ktmtXZme+Bo00BB3UenGxgmWevQZgHr1kVyV2+1tcp3XQzcgLWDm5wzWUqtXenZ+zOL8wVyG9HNT
eXexHnHOMKkefWNHcQdIRN0Hj7IPzLsBfn0YByWJJIcKrHu3YG/oi9i7ajgjq43TjvJL4C0Wrvpa
EeqUHNtJiE2oJ4ImcM10G49uUMTxXddby26yluhoZQU1PdLpw4Xp2X4wzeFGwK10BybIBKmGdpsO
+HddyhgpXqBqh2Ljvv0Yw9L94so62o+1CUieb3NZKyzkcIs7gEJktlkk2yMHEFHaxhyjEfOzr4qa
A8T89T+UkRQsLfZ0WzPgfy6imcioYyY0BTsG54NouGkhEcIOy13/muBxgPjEHrGc4pO/0DS6rxgy
HPw0YEpTWXH+ufM90W6gnY60IqUOHS5KWe4OludynRtCnSYsijd8wuLGkmn6Hi1pvy/TvgeE3Yz7
OLCrY1PEdkhM+llpQKxbYYn2LUZfeGDOCtIR+vS/cdM/DLj/fEqm5+/vTsnV1/TtZ6gLh+T1z/xx
SJa/eZhDbE+a+EuZh/7XGdn3f2NAxg4M2/zlsMu/+uOMLH7zMNgT8WF+SjDKxxb7h5ve+w13MO5b
9sQ/jtb/Ez8vEKC/nJFXQMxaRMiq5WMi/vmMPHBaSxfgGMfIXubQprP8zckiqmiG1LTUBuUQVpLu
9LLthlWnzWNL3LhJW94uLjOLrRBVvovMdPzqDaK8X2jZeg3MTMNiC3LsJPypMpzriHu4WqrX0oE2
YbrCum/TyaUwkBPaLTxof4G7UoIs7ILCpfvMf/LavDiTohnvzfGtrFueGQ6Wn1AL25eaMZaxXcai
WjiQqPkN1nM5b8jTazgDoEuicA7gZW3AaWCCUW6Tf0l4imNQu6sqqEmj4svRKaT9ZmYFKILhdq0n
tFlb6DQNndby5Y6ZuceR0g4yscn8zL5q0GjBLlP4fmNn3ujveGGltPBVhWtvcyOv31WHo6JmSnNH
9TyjORt3Shx00zv8yupF9ikGUTYzSMdT3jxqlcVvVsJQKsWWuSmJhvOCUluXNyf9Ff50tzhz/eDY
uqZ20J/pY9ZMIa7g++d3vl3Oj7Kwl73SPUaG+uh5hG4wIQ3bsRrajSs1XubUexBNh7Mts0vMnYVg
O1b6D64jYO31Wf9ka4p/0o7SaDlpmzGcYtZR4Xs8OT0kikwvw7U/TzD/l040p3EpErpAYodO7tRp
vBvfLK1q2xq6+GSXangaZM5OahDTshnyUXxOvTz63BtAH9XkNLuqCoybaaF2gDyVu6kpo8LpS4nz
Eovhuci1arZOULY3U9Q214nvj9+xHy4ZzMPeQEMu4GZiOy92ClRxhochAAAphDfecpxtxSZwh/yt
uZSzdCAPruK0BFdmZVP3mmVFgSkWuwh6YmPHD5UfVOLAWD49Jyq3n624TB+DxeGn2abXPjFUzPZD
k8hrYWUcEpKhTg4chWlU0bQWWf3YHCYtxnOclEj7UF9esPe1J9ssg29TO3nt3jWBy24EKcJ0B6Ql
OCP8LBO817g2Pmex7T4kkvAX5UO0b26CbsnfpaptzLoJNVyxuZR4z8CTMnKqPvA95vRrdcmDN2fd
bSd0cvLoQgt2op7gbkeVhHHMQCnkdq0/+HZj3sdtX1PsREv3jahjeQs1YkDlx59xx9wSOYF9NU/5
ZyAaGT7iIg4CyeWZmfDTnjYyJFKnGl9U3zNTHHXmnrsazkxxU6GCVT2bT6OnY2ICnx2NC6q5nkZb
nxInyQ7N5D4IP2PLKr1li7yPACXb4AlbqDfuunkoXqIIIKkoInZP3gAPfouFroax3DlPwwBNZqNT
0W97qRtqt1LzTnK8vukZQF/hxnc2WFHpj8tJoAXRSDk3s4xty/NyjroZ9SsFYf9xvhxXESrM7MFL
EdiDUCoO809y6eiELBAxKufOwvpzmIb2k2QL/WjkPpZXBgfT0eaoPMaVe4tZCmTxeo4u1hO1Gkr9
iEphHRntNhss+DFY6a54nFobaPbv53JaVe2g2HmKL9Lm+F6u53jRJHdMZtEDOeGbHPXH7KSmlL/J
NpqrYVUDAmQBd9UHHISCLEPEampzI2Dr8NesasKqKyS4+47RqjWIVXXwVv0hRYgIVkWCglXIJ6tK
kS0igsDKaq2RMKpVy4hWVSMnB9WN1/3CNYx68zq7CCBgvUDNdMnH+aKOIJP4nkYvQTihk6zYofed
iUUGtCEVnzj23btTlj30yC5ADWFI6Gtv1WPArzzhLCthPHn9dlqFG3PKx9C6qDnDrMABJJQrwUhm
/v5D90EBauBmn1q7u+5XcUgH/nhlrYKR6DSmSUlMJPTgjp3a2JMpH08tL4Aju9tgnuTepSjK4ja6
dldZyoxba2NepCqmDVeGUxlXhK25mwAr3umLutXVAt/nKnk1Wgdn8IpAHsEvF4/5Ko65QfvVqxPz
lKexuF7KoNkZHcjErXJmsS6z9E3Cw9LxB48KotARTh02qxy3rMJc7Mb6rljFOo234+OSxwNABwjJ
OHsendZoeCSQ+VpUL5QUpL+2LMqnsYiiR2cVBuUqETq1qSkxGq8Dzh4hM6PkrZijt2SVFq1VZLRW
uTFdhUd3lSCHVYzsbffUrfIkpn1WfsN8dlbp0llFzCSbo23g8ptaufc+cbQ4+0ZAKIwR0t7WS7Af
GHR/J/xd3S3TrlvF0qmX6KbtKqGyxhg3WZ+iqzZJ2ZwpiC3CZpVd7VWAdVYpNpi75F1e9FlwFt2W
mPWZm7C4CzBUP2TOCr9cpd10FXmFMB88avzCVe48lqsUXPh2EBrDKg9P4tUZW/bHwsifyMiDwFnl
5B786r67aMwsh6vePJqrz8Cr9iQBOHM4tnuFvQFPJtLuyekmTd9kOh/dnlck7Tru0SiEK36Yn/49
TfqHffKa4P/bffKnb21ZV/2fh0m//5k/cm/iN+nZNttaRqfrbpSJ0e/DJM/+jXWMMzIHHxdkKWOh
/9ooO3Q1OexaV6gCrMN1e/37RllaZOICEfgERaEVOux8/+9//uS/63755/9VDeVDjbrX/Z//YMOt
/mTHoyfKEQE9Ffa6h5dy7SL/8yjJF+OwpCzxB9/vAOHgOdtkMbjgP50dHn78fX/+Ketm+08/BfCj
wDEARYr72+RK/LIZjwYqU+06jg5DVjGOHU3mwGCZ6YntCVaVLgH6YmlWTsTS/xMMYf2+/vLDaf5G
t+OyeVzsnz8i83uwhLz2DjG1vfidW5y54yz4uY6Jm1AwaOdgrwLK7VM77BadfpsNCDE7t3VtwjIC
oXpgTNyPPmDpxmhOQ078qvMzwGiATZnl6xaLRRwvt0PnRefSLabw7y/gv/wQnuQDENhxuJF+uYJm
K5Vd9ktwAL1i7WZZL/vSgHCfwj362NjkiCKREzExShwSwsRHNQX4oqFRrmG4NJgf3MqCvbhGm8wR
JkWw2jJGP8duE2DL8AF4fSjToQcHuPRYw1cTxN9/Bm7Zv3wPvucGAg1VeoApfv4eOmkTB/SmgAAz
qasWj8xmHvEje3X2/e9/0mps/fV2Q6fFrgM81MFI9PNPckaBi13wky7mvUv2sXf95tT2OLVwcJX/
ACH45SG63N4AaH1JcpSbbA2d//khskRXVaVBE8oYE8FjRaEHcYj/ifzwL66fBJOKfZbxM2fuX65f
0LJcANX3Dy1GuCs0ru+0sqeHvPM//P3lu5yNf7l+jiU4pfPgkR39dVHIYmEFqPX+weLddlxwP+6S
gHtG07kRaryA+OFBKFPL0RONWr1mpJ7yUGY4mpKhWq5Lx2keW7162N0Rp5gSKSZL4uPLIS6wztQF
xpaUe/MjTMBKbyFCoZNRrkYI/OJQmxVhLuFb6aHDFPM8uUt6+PsP+aNz6qdPiZWXICBuZI/BfOD8
MkWPrIgagaWdD1NGC3EJSOMIYbE7Gk2b72uyBxtyH99nhL7QyQvYQMQfDkVJK8EoVI/nrW3vVJ7C
/u4rO2zcynwWYKvvnEDLV28qy2encXetmKwnEZTM4VsIS9vWjYoPlpkH+2TB6NeDBwebTYloFZP2
y+M9Gnb8ynIGer13HMaYlnMYsRRe83ZJ0Moii0ZkNz1ABND4KFN6wS3agzq79j+0kZMdM+oaw4qt
OF0bcfSe8OLZll0eHzkcjPcKytPawezJG+b3BU1vrrNTDEC2Luw/TuhuDZ8G0vYhb2tkCaJy5K44
OJfauEf61F81rUhEipL/x96ZLceNZNn2V+4PIM0xOYDXQMzBmZRI6QXGlFKYR8fgwNffBWbmbYmq
Vnbe57Yyq0qzKhYiEID78XP2XrvfxXlvH9zIyRR4+cQKEcbJreEtzr2b2OKpGVT57MVJ/q0hZ1Nv
chHAmQq6BBXjRN8S9HqiXzxYjVuvtLqjGwRohOZMQ5IMJC1WjBu9n67kgzKdboe+an+vspWO2Kqd
QXMyZGrwh5Eb/jWdCmPrxGm8M7zuTDAgn1qa7S63gpMejeqmjhr4kRqzHapJyijDq8jmyojViEDe
F1kT0pYyOHZNhIqW9ic3kdPGQUVwioHhXjkR9lWjyHs45mgdbswBqyTVb4Kukf0lpNGLVbcO/NOw
OPZrF0l1l3GfqlOPDTJsPQVrx9lXScMTMSIOHFrbfq3brt5jnoN72WiGNZiFuw/VrIawzvXET0Me
E4myMWfxYZ8k9r0VISFnbRtPPcbnzWwALN50ifWVTLFy20mzuZ+74jqNXPIdUNttx7gYtkNE4wKZ
L3AGIc4c/SHAxkw4skDHDEDja8RtnxMa+sek78VDZC7zDuHk89znrxbJH9sJNXBoZBK8K5zGPTE4
5pWnh+lcuQg563HRYQlYF7ki9EYKVli4oKZYogZoZWWVhQ4Tv4vhx8EhVxoVnOETiQ6qjw+joz0N
ASdMchsOHGJGJgJsRuRyLWgt09iX1TZDGk4agrQOnVLGxSVn+qo3yJrutDu/0gERYN0Ubudqdn2O
RlbW3C614Bcyldle5tl0Tkmli6Npp4i5a14XCYSeOHqmBgssCWsCng7IjkFun0RkZGXVFxr68Qvc
+eGr9NT8guFpOpd0bU75CCUfaJNz1QmjAbdLBDQOmPE0EAYF3D5Ht1nMc2xvBJNxEzowcwGCn1oJ
0U/E5UYbi/7gjKLa28JKTgIL746cEifMZgLcoYulB1O21VWqawYloiSXgwRY1NgDeear/OPMUCnf
ypqBhiHxabzJS6MMO+7Yd1N9A76j2EYNRcEyomDtVn1pY5X+No3ZOd4MTzgOIQCMSI/5xt3ZWz0s
qCvzrZUIRMS9UM9LMDm3Fi8qagzRDts8gt+2EU2NM3kVeQeFWMh2yroviQf3Tdaph9mor66YwIEd
E9QX6P+SWxQRVCervpYUJyDtcYBiPIIvvMbJYy7XQuYPZK5g9FhdYblYpm1qUBcaLpaHIkeyPjk4
lpvVz1D36D7b1FVfF3ITjkWGFDvr+JIteo5rWSAtWgJk4/NsNzd2gn/UW7XqEIAxd0obz0tWk2AX
dEiAMcsltwTLTGhWbDCMqwXecZ34dmHwyVzKWVZDaFCoZ7DaaJU7m08C3VoQINjzlQwJm6C3cciG
fZ4RTRck7u2bh3qpVHpoGPMccVgXYeBBDqBWQboc0SqhjuzOo+R5NRl6faMGHj+m2EF2do3BKUPK
VKxSZIvE87I9YBtyLz0J4Q8zF4AXxggX7rKHVtKdE/cz3mCchaij+weMqfwTp3G8DUD4OvoQL8J3
LyrHtuqR7gGfwELnRb1oX1wt0CGyKJjdYN+MduvsG4b6AO8sGRKQmOxrO0pAzA5PZoQBdur7lDDp
yd0BF7wjBz0gjCeJ8ezg1E0O3H4v/9I5fptcdapkjJfNyCEgJxI33qMB3XY23WnCjUrGZRiYFSZh
5DjJjZ4szYT4bXv/3wPrPxxYAb/9mtRyqqfX70+rf/3BX6fVQPwGhe2/zpx/yx7lb5Li1oR9YaKM
/B6Q5Nir7JFQYQdN5DrRoTj++6QqfsMmxZBIIKGk4ger9O5k+suTqv2OZiICm6fexiSPDQ8B5BsZ
7TvZ41z2/YiX2z+LtmQ7yVSznXIrf9C81l9LeHcnssMRHJBWg/ggf9MhvCkS3sQJkaeMOwa2SBaY
U493jt1HH/OFftSlXdUNCRTD+LQyQKIwqmhYhu2bFsKMUELpwvvI4zzdD12D0rybS0ThDPGLr+Oq
qhjbwf+Y6DpD7fEmu+jfJBjVqsZAXHBKVn3GuCo1sjfRhnwTcFSrlgOXUvEHqKJTDNn9hi15fO7T
1nlAoYIMZBib6Fu/akNiY7zOKVgZrVdp9gm7cPvqRPH4rOO2DK1ZJd8M2+b9D2KXlbXT3l0DPJkZ
1WxTi7ixvl48ilGYB878zSsNIABVBsHSG8v4ZjSs6EQBiOYgRj6CprS2nSsryXIQTXS4EFhMZG4t
TVwdCxmpnTtGySdztmMdYoz3D2oVquJslcXjbCbJLS1uBCkDtUs6gTGF9+2fXcR3B1Hrxt4ulGiP
ZRJzqIDXVnibeWZwjRzNGhBE5bTlt/D9g6/zepRFBtp5RHAWI4q6oOtDK8o5hEd5hrvSlCv0rZZU
qTq4dCSjv0lhK1LdG//GYcBEp3r0hgcoK+0xnhMKW0MoxmaR32N8KIsaU4NsHtti6s+m5yN8sTQ3
B6p8vzGaqrg1yZ/CB4IX5TYF1T/A6/TGl2IQ5J8NTu+jFq1xOiXLrDUNaC9gTiKjfhuXU7YrVNXd
ktXHJF9jN9oQ4kew2qQBssPJ7s99hr0DyLCO7/y++QZOZh6Ool/adGv4nD8wuxfOxp4WEMz4ofov
VUef/BhFfvExGnR2Gu2q3S3BnAEhrOT42tA6upNTh5YB+cQ+MOzOY0bW2nuzhoS60ak53S69irOP
rQCGP94vBpalAgksisYDaJf0AT9VckcmKOayr/y61kR9VnYp91Y7FdCtK7F0c52CvIU3fRMrMiNL
s6Y2dvqRZKdJMjAwrQ9Qkz9ik4a+WyyPjoKBCTwS61xvmmN1jCqz2Rs1whIknGw5geWdUVxhlCnz
ktcbzx+gQTIC8mnjVWgLiCWo8e00OL17M9rDfYat6lG4pBpYbYf5eUu1cLH6gJgsYXpw5J0HomOO
Bbatq6VxIvwXHVI0Uc1Hyiju+6B1A9bBmaNt5Xc8gQ5OqRsD8a7cKjXAF+4gO8AC6c9WudJz0Sqf
0MFOV4O9EDJICO6hddHpEaG6tBep2uFsZUP5MJuVU23SWroHmVX9gxGo+yXhxcw5ty++/QFr9kaC
+P/q4+3YZpLSqk4z9WRgw7wpJu2FqkJakWrXfMTQzarlE1rGIA29nyBvJCThLNlkUwyv0CI2aRzy
O5LqPgbYnLBo8GIbZIxnffwgCWvclbWZhVFLjF/GUdzdMDClkbBI8hVxBHG36+lJ2HayFYhAT5TI
y84qJIGYVmY9SE5yuPWXfMeUyz0RqFruJFhOTdq5Gq5dBiu7VnNumwnberYLx3nxSjfbJjmdAt0k
DPOG3ntCFDBcmgkQFIuUYk2hr86pJ3Uj44tYdM1UPo+XW5HjtEqrOLtbRtZGqmP/WC+OcxyMILua
TINAlljFeh9ZyxD2FMjhpFwoumne3rwZbryuXDUr1quAPA/kIR33OirBMwZtvyM6lcLf5qbcT0x8
d5hGK2acccHdtrCadhh5guBLCkCde26PiCJT3WvOmgYlObLP20z5ZG8J19iNVb4wObPETvgN5xTH
G/ad8ssXxmf+XdLHyMRifv6XjBhpCwPxjZvr6pama4o+LxZPRAQXMMGd/pNnxs6j1+rqHl5SvJsR
9e6LBkHPCNHklAlHYcdhFL/jhFOw6Cbp8Jg6NnG3WFFeoX7OGGXbCaZWW137ZqOO2nDNW6XcPIS3
MvBWTfNjbJbSJ6zYTG96jjFXcInHK+WSziQSEPNky+QEwPksmQU+x4BInBRoPpG7A9UqEQoeokg7
3toZiJkNIQnLmRSHZF+icSCFqYg+JIQJJtAOXPWZeUWabxZjTK+sMVd0cqKWytXUv3MUzcPFbpYn
e7RReUWZ122wbUDW9lr1gURR62pBSYQnvB6hZkiR8by1yYMrB/MRIpa1X+qs2c4ThK9Qzn3y3LSN
urMXCeVY1ag8WJjaIzu6fiXYoXiyE+Asm0GaGnWxTRid5SxhxlN5drv+vh9mlTFQts2+fxGtXKcx
MzO3XLzMBuLdI+G8XfrsMLyqmLIB3WEnygWhkUudwJkG91vuBs5s29kedblrhF6++v0od1E+M7ft
UpbghA75uOm6lQOTzMNhEuXTpHV7SHOiNXhIoxM/ZbEdqqq4t1fpAxSb84Dnkt5Sl/7Zsvzf+vif
6mMkOExg/nt70OW1Uq8/moP+/JO/K2SHWCoGJi4HJ4dur0mV+leVzGH1N+YxFuWu4xNMRizV/5vn
0Kz9W+iEGQiXkOmjm1oRvo75b6piVFM/NrupiuGZ0hIGC0xbWMp3beE26v0ii7W8lFaDL48cLhOD
pYlUtg0HRbxBu/HQGiJjyEu7jm7qamYL7lxhMOpeep7Kx6JuhVHiyZF2p3d0JzonOvoRTzRCn7V/
S6bBgqM/Aefg7csOAft00wuOzxrJkUd14CiE4/Gew3kpr4BIqy95PN33TuqhILYMDMOJ9PYFycw4
Udp4NcjNj4a/LOYV/Ye0CdvArES7WSPTlwOyPyWuKg3XJsyUoF3H0CZVx6L1h/YuM6L8sWuj4JMq
FpsxM5sufdUOoslFVl2CAmoOXgwbfSSXIFRlp4PC4jyO/qza2HNVctBO/du8reSnFm3R1gjq6TPJ
lew4DGH39FUIqewSAlFxCmv2djsxsIzXdHvypaRHSYTzZ6lgCFrKRt9k1mDmaf59KfR844uOaIsx
L+cT/xZdj4O0b1OXxhNzOHPXZ3YQaoQ0/G/soL1nIpZMoZhnse0nLJgbivCAVuBQsyQ6kZw3k0mc
Exzx8m5A8ftRJyXC0W6eDli35vtAWfOZjXGVUAESMVB9wtxLiiz9yvPg3mfQ5oj1ri3jlhRfXE2u
JG6r1iY6pL56ShaPEtwfYHug4w1HHSfUw35vXTvuaD0bdaEcsjgs+xYH6rANsHSinMVmQljZcil6
F81sOjjDjuQl6BbrajgZEWloE71+iOKaYNqoXT4bc9ns/bQwDiRRLjh3reUL+ioPKJzZPC7kDd0M
Rltf1Qb82oOzGPOtHhY5mqTpjk5vQcX6+z8Rqjhjcm24VkPDOhVocgF+jKC+unMGw2aqSN1RU1Fv
vT5qAfYzNkcJYBKxuRmhKk0LQF38Al/+t+PwP2HDciD/teHy+Q/V/5+PyIzTKv2h9fDXX/49KEcA
yvIFtN5k8s04mqndXwurb/0mXSiijjSxb2Of/E5RKn5jnmyyAGLUBHqwkuP/Xmi93zjqyHWMFQhG
pzL4Nwut9H+av9HMgDK+tkdomrDe/jjli2fMU3TLk5MqSYABJeHaKJ8bdbHJkdoWDnI0Eids80GZ
BnLGGEwRR75tIczpmCedgTo9Grx91wfdY+Dzv4EUF3xMyYI5wHdGwgmCncQw7bb7QSLHojJP3JOC
Idbth4xs+dA1nEkCTnALd+PkrtyOAR1bF4nUsY2cc+XnAxXGHJNVC+jlg1kpYieQ5q+ymIyEi+mj
qciW3TggUj8s/biEfKV5j+aUxQeXzn081ea5r6sUMWilpl0fGQVNZCNCDjO3OLfGhVyPTnjjoamN
+zRqMgWrAn9zZ5MAs0wEwmtli+eF5Rj6opifGJzY+7lD2mcFCttSsKzfvKhyBZNPku9hZsVeei6a
9GSay8c4cSmVV0hLpvivPdGal8BMP9Q5Jldi38drHzejPxZ9aLSi3saEbsQEvTj9Yw6w6y6qTfs+
cmxBN0F2jrmv54FvXPjGsg2GKNj40O52VjOaG9K1iy2fOUeG1LOH4SaEceN5m0jbz0OeN0czTa48
Z6YTOyQgLZex31qzcJD0MfkJHXfCAVXEi8M0ohsJXqpQ/vpy6TdR2R8D4qk+OIoOOeapxdwZo9Ux
CZntctOpyuX3cIcrbPbHPhOf0Mm6dHvqcUeb/WNUzQIERfdhzlGRBrOoPq/obzwiDc7X2U+YSM67
2OzdLXt//KAcYnC2o1cX18TgtDdFhYKJu1wm3gbWkGSKqORdbhvR1ki88VPURdb93NYZpB3JsW1p
/ugtOyZhZ14oWts0vlsm3HpsnJsuQwOMV1rjHcrBj5gStFZlRPem3b9gEalC9sz8BMQuii9TL4rx
Xgdx3b52caw+i6kdvqXZaN5LDgWXVVvySHB9tkW1Nly5SrVwFcaSWzY1ZXeNPvjzRL7gjdFYBmMZ
8YdTlQxTp5qEcrdqsQA6w6aAZ3VLxhOaQYBm/ifwEcMT3s06zMao2MmWyW64lMNQHgUww2wfyZoz
XlFN02d6TrUAOTmkSDaMVjGWzDoTRghkN9cjdCmtOCBiW13QX4pEXCHHRSytzTm6HxvrbnLNT4sK
PomOlgOc6x2tqbI5BjJtgtBhhNQdRsUTI2JLPjMte0KQ+AeW0gg3CHaeHR1ycXSLcfRxpSFIBYmQ
hlkiLbhOrB38P3AIslVyo9r0wtx6OsHHKZm1SyfR4RCjDbtWyGnjgx8RkMdUovlUpkZDz7+fsbcJ
tc+MIboD/Mk4Dc7A9Uzu1FaNUqMBDw6zYyennMQTVHaL5ZdAtEzMHf4wZ1BlRJbvIKrSaNCidq9h
l5HMvtIPKTrMXdv0Eycrw9iajfSfna6cSX5fLrQvCZzvVXLI/WKdRWDLdlfSYrAyFyuHeijWRf6i
EbBuy6ydLj4MTKfqS4jPK73RX0GOOJXce/S7q64dzKOcwCn4eJfDDIflOVtxkPUwNIfRUWk4mmV8
PY1wesIhW5andmVJusCPrrXoDXLftslQXAZma9sSYiVB0XHt77Rhl/u1TJw1EFott3WnLHgz0Czd
lWtZuKK+Ngu7ZdIB+rfDrNsCwXTfgJi5HH1Wqq69t4POfkJ6AgBOQnlKXJMSbm4WcNJvkM1g5W0u
a4KSo70J162JoKYbPzPQzsjfWFGdrhd0dAQk+KNlvCmWeP6GGAHCxuh5++SN+OmlzXDQkQJqzMlS
ekmA/1RW5hab43CKyrkIAWB0V2kxfGZjkfupLygUl5U0usZ3LJu+mSCQlphsvpCLCZfUWxGlzgor
HWPzMfaQeNgryDRdkaZd5Wf4dBF+ooo4qoa4bJMNdoeYGvfSikS1ukqc4JHApkaqepKTo3eMscRF
9tRWeED8vWqEdTUwRSB4AOyqtoqHSC5z6CmsUlMTKAhQXfqNhINhjb7yHXoFrL2TiU4aYU174iBA
pwZfVrsV2r7r4FIatbbIp1qxsMkKiE0FkXc5iXL498DHulZq0jgEKTsN7UWXZbujm6S+unWnw7hs
iGoCHH0FhYW80hVQ2y3B737Ql6fY7b62QQzNNp9+L0uqWGHO5m4Y2G7MDuRnp+LjAKULe7N/M6Ju
QQ5h39j4Ajb+MLr3ExbZfWcorGPZwyAA605Jhi9S+ucItSxvY3ETe+Wy1zKHyIuJFzaqHJXcu4vq
YKcF2D/dcejDjonYB1hqlPsD9/WhHdIYOEPWz/B/SWqrdxY7Z7exUm2TsSnsGYIPEZ+z2MnKX8Qu
wWm4PGIRDoyXCQv9vE0hUixbRqVWKMa88hbkoWZRODuP/ut8hITy6HqdzLbLuFDKKPrMN2Nu0j6s
XdPGWUBS1UaYONHm2tTuRgxLe2txkEi2DWmYz3Yz6OeyFvrs9Zl5GdpKHXBhQh4fS2LhQ3POxzOz
3YmlH0MLdXzSH2fUEzs4Bg0JYIZ8ndHzb6nnsjOawMEmQMUrH3wMeedSlCjCbaaNXjABe/fjr601
GAdYO+6dmv12P/mtube7PsPpWLG84nzgBuUzETaJiOOPNHWbrZcxPu+aXFF0QI4+pt3ijFuxuAMj
joFxCLsbE9Eaed2lQ/me7Hqra0yF3BsoMPaVUexdksGijQ/NOQuVN6SbJSfZE8dzRUibr8bhJGjo
XGgmGoiHWknhF4kBLwmDrFvT5WQc1mtDf5+7Lcp1P1gIdrQHuc3jVnxSBBgClMCSe+8nXftANuFE
YK6c0xASlHvAA6v3HTO242ImMHjaXOPYQKjucS7v5h4CRYBmXQXmVZn5pYvvX8/grlJk48o9MOUa
6GCSLzdjlJxs/h4YiKrt8Ujm0tomTlW8s7VRMiyRSEOogFoCw6Tln5zUEc8A8rBCNyJKwniwfebw
s1ONPC694JBMw4zFe9nZ3KQL6aO/Ox5JPzPtE2Tx1FsQQnIx0/BFf76besLNUFu7Vtj3coHDJ5Py
tmqZOMGPSoZd7ybXjTs1+2Aq+6tp8NwT8Ys0UStiwu9V0Q2Qf92qODiV7Hb4OeyzPyjiEgv8ll81
1uDPATX3B2uW3iVyYO6FazgQWZaUZtsoNuPguhQuUaaz99KXkJEYEtIsjF1nT4QA5lXtilNnzUsX
KoYSn+zGwRsGBqpDteixDhRWcF2g7PkD4g9jf1T9r6yn6TmdDHM3Y6N+Gel1ziGOSS+CAZEmb2w7
cpqYgaOt7O2HwaztnSsnCN0Q33ZwswKE5Qh7XD2OF3iI0w3D8elBeavfqJp0mLk0JGsCDV9nctzo
ktQ1OIq07uWmMZtu11pjH2L9JlEz6lHyy0TurVF4Xy00n1cN2XA3frs0j81kgoljPc++wTNXT0El
ipfYFAUK/zkLzvUcR+fUK8QZsG6793heL6KN5b299BNWh6Y+WYvgAgsBYuaaIQFb26T2F2RIuhGy
Ja9PcpbmstrjzXcPRJlXJ42fZtOQtvpEOpa9N0S365uWWVqMpzWDDH2TeZ51YZEYt7yAvCzeaFGw
sPLZOY3PxGibXQ4qj+mDWdZhPuJcrkvFu94RWdak1CgF0XkUUH3xJQEBB8oPr8subQeJIqaevspS
JwTQFoG+Hi1L2/upc+r9/57//yfnf4sigKPwf99RvU6/wKF5rb5XHfz1R38d/Tnfk04SQAv7K36J
Q/zfygPxm0OzNHCdAA23Cwjkv3qq/m84PMV6sLclYt/1QP7X0d8xf0NqL/CfEr4GwAn5/L9QHpjv
vKQWzdU3fTzyBoEc1n538ieYmglKocxLxXJAsNiInU4fO3eFciaikrTrkrmsr7LcNKYPqa6ck27m
pIFCGDSk3qdjZZmg1DOmA0ynqYc6MinWvL0/w+5hObMKsX8ShPLdnb77U836vfB+/WTfaVwxc/KB
fW6t8C2Xrsq7T+4rqpeoW7qLDZD4AfCJEbprJh2LooCktqZ8//qCtJx/uiQqZV5+F/W1JExrFUt/
p9Iw0sJuOIrFeJWIYu89IwsL2njykDkw0QXbtNEezU4A6J7aoOVM44yewwFqGKO9GydmfYo8AmA2
y+itqXIyGugI90x2/CpF4Y4giSEPbeunwjL75eBEVX1BB0CYNh0oSmgzjzoJZaBdk2j1AOKcliD3
2pCjfsBmANLbXNzXvmpo2GStz6WCJCLIjWh0VJQTGBWamKRpkavMLwIpoFfDsI8w4V7PkgiWjpNv
G042StQOZSpHKoM4TpwL5g14E5KmPaS8zLrTNcbeXD85IclE6DHXs55M0yAoLvUQ5G5UB3XbSGZ9
F8uJj6Gt1NdspVbzyRonsvIkgrDklo4vnyiYXfs0rzXAh45Mn4UgZ8OCi0n1oC5W7XjWzZJPnsER
ZZbNi4VjMDn3neL5i2mUh4ZFk+Vh6SrrybCpEZ6ZFmjjs2313Lk/Y9/nvtb1qWt8InVGbMpLGEmD
SxfNyKdtwDToHX5REmr00iLoNgRgkZU2S5pY3VUrXJ3hGsfZvHKRZa5x9TOi0XHo+HMgnl25bVN5
n0jyXkKhWm5SOjv8CtLpe/WSEOvSHJ1FlOWO+2gPoZva3JbUKBC7aRe88+O8MGhn4o1+/YKohDps
WX8Sb705QZvCEpkakq2D1phNEiN6Rg/LOE7XSTwt94YvOHplmpd3RZr7cGoxYe5UN5N1WJDHQdqk
9NCe1qNV7AgjibeF23J4syY9PyGR7JEGBIzmyyxCd0gRiXUk691r1J7yozF6pISPDTwvO8f+zOHg
SIii44epVXmvVZyPzw0nbA1Gh0c2mUCEjwSo+WGSoRYPkRTl8xmIGOHxbu0FHw3Zqv7eShdDbt2R
wOsN4CluL8ngsrsVPcfpPYNvtM9hiZ549ak4frLYWJuJYvsylZrfDrOFM32bkZY2azVT4hrQRDam
JdmIaBNJqoTz4b4qSoUhTNb8eIKV+HmYNbdyY0TE4gLlWYqSbJUaCzhNLLgkaFFxqDf1FO0VIlj1
8hYNytyMF8FgpKCPqdVY8pADbry4xIfgzNSqO8Yjkcj7LMKK4thue+TMS6aijbJ1TQcfuIrUOQZS
k7ct2GloUADIgpVqP7hdfamS3OqeiKUzjI/GgKr2imrd6MDtEMywL2ab5Xdhzh18oHIt84dozKB1
k5HQIkBFvbmMDgvEn1mNlK7cSy0mOKtBEHMjGlGS2Vv4BFU5rCrJuWk9UJZvD3KuDX44Alx5j+W4
vhR9B6kTWRSMahbzmiTSwSB2iMFfIl904Q/WbQYTpoV+a2Kg9+zJvEmkT4XtFyXXNPI400cvirvs
c2d2ELA37kBKio0uKX/uWCHMhFyZxe2gPFUVY3sdG2jRvCI2uh0QulXGzeN0Vq3Hb95jVLrJACXp
Z5+yO//D9SrLwlk6YwJAd0zdc1uy/yyUjwMQ61NU0f2hrKzpoJ8SC4foxjU9gvqMNBbkGC0AVZFf
31S2CF44o0ZhvZiP3hjrVdRdDx9IojJ2OV0fUrobopQHWuN0tCNCpiIG/2U6TghczdndJqhBjvhL
5UReFRrx9DlOnEHtncaVMHHqZo4gYFFdNjQdPgJEs0K7FJ+NinFYX6GWZ4rewzsi6v5o5lb8e6Ei
7w9NpDQ5M1112xeSXM6unXf4NPS9rL34s2uP1Q4fikP2MBZSv42qz6aTlHurEnEUegsnJdF73V0Q
z3lIMimmN7TgxXXaxMUHK1Oo2YTq94ii9AY1sg6rDib0WE7N7Vgs5ZVL8s1udZTes6w3n+n2JI+j
U9xNntDZoWuVs2/nViMCr6sDBo70MVay+DCVjooZAlTVFVNJE8VSu5wLI8CCZZMqMrZTtZKVwTqm
o10/sek0L5VbNsk2W1TFCE3Uz4nEnEDUNThsX7o4w6U36JtGkl6C1gV/LlrHb2gOum1BwAAunize
TyDCb9xYeWAIhVvNZFlQDmwVLvtLq8r64BctHaWssOEtJNrax655n0V1c1iBVFtQis0LhOBmYpca
5akifGnczUxCbtreiR6DJpEHA5f/3jUCiVnAWPz9PEt5YyR9e2HBno+iquYT56TghLR/2s2q68Le
coawpfkIAFrJpzEdl69CFNkFSMhy6aouKLa/rlB+KuYc3I78CyEr4QI/mcPaurT9bDUh6Z5TXV4R
6SQmm03IMaApk6xSXyLe8n+wG61Vz4+FGJIBDJs4xEzLQzfwY1XkRAv2gskNzi2a+E9EbrEwIBCn
xvj1t3s3pKLg83BtrT40qj2LvNMfrzMmiFNUwDHOydcKA/c2a/aKVXd1xILx7y/mCUESBgWyH7zP
3jV5hw0MGsEZXxqNjRV/rbBbhm9hwr++1M+FrI8plPvmM+2jnn9XyLZx4DUGToGzLWfzphoovd0J
er3y+/qiPIII/vX1VkOuyWMiJFmE71QVJvY6Rgale16gonz8cwuqEiQPoVspqhGVztzeX19ztSX+
+Izw5Xzhs6k4/Hjvi3VGhqCmut45Ay2nuvJAiaeUJRE7cKUt9kBH8lehUY78szAyto9ff4CfH1Lf
JfU68OHzWJYr3n3punJaQZ9enumAdsdpgsyszam+/H9cxcPIKiWDXk4mPz6iRWRNVZQqeY5xnhxn
psYHz5+nf7iZ/+m7cKDEVLF6+9z3HlDZ00x2Db4LKUX+VtLVoLlDs/7X3+U/PJZuwDCR9pPjc9x8
d8dyJhPwrGv3bNHVPqAZ4aEYZ5I0d3PUmzd9o8flH450P69frOnrWw6vxOaf3t2+Kh2jeSqkc0Y6
K19M2OnnRYyUIkMBaLfyZ5IYpFp4RH79VX9eWcAyrcN5vi3o4/dfNcB0KpbGtYiPJCo8qlkneyYi
2yUjJODXl/oPX5GHwyN6ffUVyPeLpUc0HJcqLQDnzIBmpMWXRWEMB5HDir2e4CBG/kt7Misn/oU3
4RaAZ7RU1o+P5Ujsgp0E0jwXsu2OVengSRd+cuCg849v+ptW4MdXPaA7gYDM8QLP//lNS3w6uqwn
56VTtJkzs3QnZkKieGjGpbupSaSsyNuiTNYTdd1EraVuxpYIsr1DCgqHi9p9JQlCfTWRf1J1LnBu
7/xcNsU/PG4/P+GIJ4AJk7aAwdS01vfsu+N8lbpTSu4WT3iJIyNMIyj6wGvZLxnF8qhlAWX9r39+
8+d3Fzc1bxXbM8QAPOM/XjMu6JdE7HFnwzeodbVvc37oCSVDLG2yZSZNtD7vWWretEPRfhpHl6R7
G5f7Q6ssTK1tzKxiT5WEax8Ne/Kv33oEfC7dIF4Gfrv3Tnbsp4zqfN76cvEpuoWbfTZjwz6rwq6w
TrTin9o4P717QNHWt4FWDo8oCsMfb0ibqrXon5fz6ETOqyKEBtZXW/GY6obT+K9v/3+6GH0jmrYS
+cxPz6a/wNuM22A+61jru6wivpIwHU450AQ5Jf36Yj/91HyzlQdgCnvd8dx3b125kgFVJOazxMaG
+SRdVTS8iJwSf32hVeX54+4qWS7X4sHly8FUf/cgFyimNbzYiQqiS9Sd4AwHtQbqRf4hMupFXRrE
A93OicnhSJg9a04kns0IuFi3wbrVD0ma0ycwJg5LoTKX5hPKnO4oDEkri66XvRfF2v2YAJUth8mK
57seQjWQrl9/k59/H9h5ARAI9jWUn+9LobQiztQrlTqjofS3UzXUF8Jo0kMs5mD360v99PJDS+MZ
cCBP0NL700L/3ctPipnVjxp/aAfVg9SLjO/PSDzYGZauL06l/7F/uO5e3y2MDtua51u8+qD1XZLC
3/1K1VLaZtu5zlm22vlDSms8I0YNPr41RFYjrrltl8L9UGtt/cNKZ71/RByuLG0psaCgzaUSsn98
zZwi6lNnSrOzSWhruWxF5sucbGpi3pCpA3Pzf5dmnjvbsVamukHlwhto/1/2zqM5biTron9lYvbo
gAdy8W2qUJYsmqJRUxsEKQPvXQK//jtZmp6QqA4pej8bxUyoRbBQQObL9+49F+Hb3uxnTO2mmc5n
fSjoIi6Z6tc0racOFkPL/74EXbSF26UENhrJndfPGpqdakqcPfKvTKE2MfzcO2m3PAMdYbvT2Ax2
c98CzwSUUTOUdDt550yS1lgXZvT9MhpH4SppwCgEPrL57ISuF46KDlX3fqLbcNO6vbaTduLeVbOh
LbsKotGKLjZRqrqHuOGatrReMtd0BgGquWVQntlM+BV6lgyxuUF1QfjNEc6bsSa3xoGHOxgxjDo8
7ImDhKPS4cS/Wgs4dt4Z5FwLyV1GbnyeWj+jKa6lvC9C1qoZSp5lfDcC94w2ntYs1cGtaFHuRCvC
eO+OGaeisln426WBCXMpPscspPMiclXXNDXvWlzmDtneWGyhNhpRy8F9bqWAeupr8gzAuIjvrKLK
q2vmq2N/31kdX4hZe7zdlVHU2bladPaLduiNZmvorjxnuulfY/KtsrNXG91n2el8CpJLneULTpHB
PrUNQ+u1hwKQFEg94R/y0Z1Xh6TB5QHLFejkzEzt61Flc9LRQDGyTbKeWbRbEyMW0Aehc9UvMY1w
v5hdJLlWyE8cXKSob8uk4KcyHbQHWSVcusmgEQZCL21aOHFudeZtidqlPxuJFncMjjMar5xX8UcZ
MFXqtaaRazKOLUPDgOQZIJI1bO7ANVnCHQiE9bEs0R1AEZsS79oeQwNXItlMIfsqjq8bRnP0tHyM
PstO5pxhURoIuozRoMv20Sjh+xKX5fCAlbHvmjda0rI3XOoAevY8feRO0WqIEVrFRwIySKLDNCd9
HPVzJb+Kfgnv/GWUeHpUC87JEaStrFgajzbKt9ckjNFtd0M3IaW6vFYkCKicR9beybNS/7V0Elpv
kzMbj4Y04mRPt5fevNnbLOOt6/AUNb7LySzOHe6r2ameuZV2w9ucAIvbSozzd99GM4g8X0PHUoVE
ZFPb+ZVnvxZGqjqxLe15sMgcf6Sh04G/bH+eO9BkjOldedeQd7EoZkg70y3Rk3p3VZAFjguo1pg0
5Iwop4Mdjra1TYUZJfe4uPhFDIRV7RYWfHcuF6ORHwfpWRpZtp6TZWcf8CA2Kpkbj26aljairjCZ
v/gak4xN6jemfT8bNV3geKY2tnj/Jq9gP2YMgI0Q5Yd6VmymOQiE7N7yPlCYZ5hp8LaQyolcbqwJ
Bg7DpaA3r+VOesyxaJOLkNOU3NJBW3xaErCuUV1c2Id0yHslJViGMZ2+7fj/c5781nnC9PC77Td4
7V//9Q3We/NafPm/f1/xf4ZP2fz9nBR7iPpHf81JjT++H5JSGPwlkBZ/wFRQdpTLcYLOxX+npJb4
w0D8DM2HuSUNDZ0B6l8CaZecG6IsqSX+AyD7R1PSd6UctSl5oya8JYti1TDfF6kUX3HrL2F0RCjV
E/NiGd79ZEQLXoCy3yUNvthRf0u1CWBqY9tIb5DCnJG89nsSR8ad1RjNDmikrv+mxkQq/q6q8E1u
CY4d3XRh4bCY/7ixy86ZkVD47sEbnbq6FRgWb/3FxRODmcQhyXKoHhLD1uxNgtKnj8CUsvciOcVY
Gn72YZbdd4bjN+2mnr3C+7DUWnQzxw1aJxsDwwvctB5BSj6ShoZpUfOZG6Wmfgvt0+8A07AH+/sp
C5fA1rOSHBsjn2w48UztsvYpnscIi5lW8K4JJ29IvOhyoquBxhSMCUr6ay1BbnB9041sxSMumLgd
NmLyrbvFcIcnUSFwpP9doLjMTRSYw5Q2bwVaq7MdWlW6GtnXU4KmQS5CdXTIfBhDM86PvVXlQFbG
Oc8h21r2PVqcADsaos02fJZhpO0oXdpjE6XGbhis7lOix+0tcZ8ycNPuCkzQsa7c7tErE3lnCAnN
qxv6KzRD41Fqo4YIbcGZkgOHvWlsa74uo3irJSmMlBgdzFmzUdKySisVUlVRNeUxwswQlbM+ONNJ
i1CZg4cnm8SL546R6iivI2950Icov20R8SKfFKVH3hAsji2SMvuNlY0Q9DruVpLuP7WIpSfuGZ5S
fR454q+R8hV3DgCkeMTda2Qn7J+d9ZQqNYpk9b9dlmaDdszcNkqzMrMirsqY/ZnTg7PLlbalvshc
jNalDFPal0WpYKQV1htvEQSrKo2M1Jln2Eo3YygFDXe9Qc7LJoAKWD9GhiWOgvjeY3yR34RKiVMr
TU6l1DnNRaiTDRq2dKXesZSOx1KKnshD2wMQv9kUSARXdO/7dT6PDIQuciDuu71dLiKhWumFMh77
FdwNue6VmmhRuiLU+9ONwENz5UzdsCGlQOxsMnc3vQa4nzaPxQdCpxQrxdKgL2iXWiVjyi+SJqhC
yJsWpXRy+CFrosHxHPkC+RIT3lczSmPGo0ogxdzp1JBPEvhStnuiUlBSEUHovnQXfVUIneTAKCGF
+jdZc7xeelBgO5xKIJQ9lOH+ymwKzwSaTM+cUZeYgzxCbU93K9QeHWo0j5593h+EbPEI1A5xLZL7
eBg9uioroizj6wgv8RXRI9w9Wzko7FExA8aYjdp0UgAkof0JRj+uioSm0+My1WosIwTRCEtDMQ0y
fGtVIlybfqLerthvYOnjyxp3eJOtPDB7Md17JdT8nZdV7iHr2ycRT8ubBxVpw/TUPuC9IHvFnWEx
1IZW3bASTi9jDNRgVfsu6JoiWlD1ZkmbAdmfymkmm6b1PpahJ4aANEcoUJVBjC3CU/JmpIErdlWA
AeHEMPZxcT0ju1L6APLmqsitHDIhcpgQKYgAYqhwQazGJDJvIUwjxWyZ1q9gLqBEmcsuv7V5MTis
+nGKIHKstG2LIYsEO7zhNy7LwVURizwhmygvnjGMNedksHqycnOT0IgG+LLWcGQPPIVkThSc2UMh
mgfGkNiBXvH3Ls8oKnmFdEZn2p5ALcV3iTllT7VCP5Nna2AqHsj+qSfczRdGtNNl2ac06iFHMyrh
wKJZrXtHzz3X/iSHbFGYYJDT5oU+jf4eEnVUt267ZeorvrQLIdt0DaeXyI/BkiuQtdGDtMZiHjBM
1/DHKOA1nCiUlL3CYMdiTLfeNLYPjlVByQ4NN75XgM4P1VgkZ2+WhbFHDBLd0dKrSUCDjUVD2Yu7
j0hwSyJNCXlxdq3Cc4cK1M0BqTEYqMrxRCU1Qo03JvIsiQ6C6ZrhWL5FUwT22xkJ6AFO3Y9fWd/F
GW7WtG08t/voMhPEyS/05RprDuXkbKWHNjPlppnAjbM2yEOqEOSExBj8wUPHOs9LniE/WM0644vV
sMTaGsIRHPPUabxr40I392ZTkc47A5CUVPxzNE3DVe+77uVr22t+fFXgugSPYPEhR8PbMNb5hJ1n
CibfrtdZI61nlBP1Ia09705YscFVi09mo3jswsmsW6nV12nI0r84+XU0+yGI9uoACKlYuY6GLtso
tIAWaL2pazu9mTnf72wMlvwDAJe3JS86+T6KFO/gCVmbZHIFRTyDi275I/F17WOqSPMtVqEr22ls
RkF1DIneEeOnUdHpM8h/AfBWuVN1yVuuKPY8pYg/ieYAbk8xD+h+Vsz7rhoJrWA7RSflK26+Y8V4
PowOSt5mmDWi2+BpC+Vj0pIqkDC2n92078tNowj89gXGPwsF5o9sBelPGdsiv7/A+/3Ym17Lzldk
7Qvefxj19iXp4uwZxTxfV/yq2SngMN3OzrPuPmQyRDl5CQ2w7Ba+eNnF1onTLuYiyL7mbZghMKPE
qj7OKn+gH0giAM3P9xVeAgo0Ky0/Wk5T8DPJLzBVkgFAEjDZnso38JvOuO5YzniLOvIPomUkCoG6
i1iE3O8xzzMdyl6Zn750moH0ZAbuukY1Vh9TYO7eirdOA0lCrEC8HvJwKjda1RTnKSZyr1Lhe/j4
EljoI4l8KlwGVY0K6hu67hyJic0aaOcpdqqY/AResesE8pATwFaGqIxohjQsp7ABn+fxGIQqHBDk
eINiv6lxty2aOEJVnlSB6ZjthrgzsZkvSYPtROigf8kfFCqKsL+kEpIPT54bzDUPI3SakjaO+qvG
bqTyDNtLtiHlSUtwtUo8HC2Vfjiw6d/z1qIM13kGwo1QUYmISdgJyC4pm32G4U4GcgrBxfUoYckT
yy3/QaroxeqSwojTy73y24yFNhZWDQ3PzdNTG6NPX7O0F1DqffncmqI5G9bkfWxC7BeVC9Z+ldFo
/GRD3SLJxmvKXdO1gIS0CMjeKjYWRTvz4mGXFLVxZ5JaVRz9OhGc1b36K5peO1nneqQfaubc+rqs
RriG1uDqgQT5b/VXrj+bAHMuZ5X/Het+c6wzMYL+Eihw82X610vVZt8f6/7zj/5yvhp/+LRz/e/U
qn8d7Dzxh+cCowC8hSH1R/mroxDRanaELfVH56uNaBZtA+mlzJM5j/0z+eu7fjNcOkYP4JsYdcDS
/QkwYIxuM+o4UA7EItHezsrIubXaqb4BSfQP56mXa/kcVrkXwqameXdQGxGTMd4zysNFLgW9kPHK
YIlnliByoJvldw3u9+1mNcXBG8wUWsGVf2pwtyQWemiOuF6h1H9I3GmnpnJhdCsZAJZ9SKfOkr7x
OCmZ4XfH+7tvXe3vxbnvxpzqwzqYkzmD41v2Ge78eCptwFBBeGzLw9L2/WcQ+bTEcmP0r1nO5Bnp
l3gOTf13H/ldT/9yVe6WhVhAKaOVYfr7gV7fEYo++V5xaAsY2By4+s8oOmlQC9XS++dDBFTA9NN1
LsckF5n2+3lFqmuyNrtW7EFuVVeezxB+jnuxKXwL+Wk4ui+/vq3v5do28hB6HQieif9RipF3MwSM
OfoSAbbaD5VsQK3CKzPVqY7GrD/hJyUtgsmhj2fk4M2ZcW5Gp3wua2ZD69jNOANFXued+5mig7hA
B091zXHy2iCP4E+MSL95CvCPv+9OeI7BYBXNNN8mL/u737eklo+wKQ17x0OWSv646YRXXZTrzRYf
rR8UDcXj0UBjztG+6x3jkXdwBimFSskkXdQ9Jp1vHYoZrXlE8J2LTTDnWepCk9GQGlHKJC4ov3UT
gWXJCeCmMCla6TKruelgwgJbaW2C6nk2kW3VNAhutNZj9Dp46DdrbUY7rnTMYSLoyi7tWDlv/mjV
c+C2ixw3ftaY6VVrOWDGWSXcIMG4Kfa0wrUPjLJFeG5as+WRC9OG7Z0xDid75HaxYXzhKVXhlkaS
pPLU22K072U5T8SwxEwbXSedVrAdbCbNaiGAvMd7SrYDeNCpl3cia1ofmWRTvwypyUgOT+7h2yAB
N039QuTceKd3HdkRogH4qdiuYpMarfPqt0jiv/W9izFEHRv38qw1mvHo9KDTkyWhv4/MqkTsJuQL
kwo6zci7mOhc1K6D3fJJ64xOFhZTJheiTMJnM82Yvwz+xHx+4D5emt5hi1x9QGl4XvxGPE8N+nNX
Y/CQRJ3YNNbEtACeGg1oITVm3R3o3/O3ZzUmSwdhrpVMwynJsDXmaUWLGhYRIvF5rLtdN6FHXDMe
Jj1EeGFSHJTEHtubC1IBT5Vtxh/icRLPfs16GvSwnOSmgOTlrsbStV9hwjNUiWpe/qYQ12JuxXMN
5zoChpbwZMgMp6UdMfBrwXSAJq0reTcQYgFG3wV4vebtrl++aXWjCnnG9j+C7xhy60DAuiq21Ged
bOzkvuruX+6/LXsH1Sh5VHHmeQH45bhbN6XQby7/TR+G5bpgOsW6sZBOxGe9j71+DCaSfLZD0/EA
x+r1cBET1vuuI93rysC7Xa/HbgJX20jaiwxQjdZa9SivBgpyX09v+sbtagecGmepB6JOCTghulqG
4zZP6Y+FlsY/KPPE0A+T0XvUb1GhMdXouj7RduQLp1PQRHTbzzWAvZyEaId6EsRfH16bgPheELTA
B5s1GKiY6Jfkbpo1c/rQcfvjHaj4cdeZcTmtFj2rVprPsAYUcbLSnNHhPnePteKuymSmnofxvcW4
u24UmXWyFKPVT60bB7TyGln7npAheUXkknx0C+zvShjB167NN7aTuQz1AMB2OijYOp7dVT9L4xZz
WE+p3oBf7ckb/QhwT0D3s7rJ4rCZyKvRw+lr+xWg4kE3K4YwhMrQgMR/2bFsukXiHQFEuDe1XoKX
gHc9XxvlVKDwl1pXrRCbJruyXvrPIqFDGnQabKuAh1sc6VvJkknF2ImV4Xnhs1V2fRkYmv3Ux5GG
nbB5LQ0vvaFudWxSliyWbMNTCuv2osKZM8C/MeYRYPLOIM9sczzLULmYB7layC69KNiv0go5Ri+e
ySYdaCZFapbhjKM8X9R89IOMm9o26pe5y2QOq2d6lZUfPaeOy4IJLfmRZJn0AyZXXqyL7yLUAfri
PmEIXgs9RjAelgHbaPXoOijjkxQlLR8DertV+M7RyRddfFi62vhYtJpGFDp6Z/8AjHSxaAjWHYCc
1mizI7BT622JRgcseJkdc1GH15NWR3cQt2MGmuLRi+PmOe/b17mQavVPjOeuoC+UDtwnGOis8w54
/SM9YPMjVHKQ23jfCEzlpPWAmiTzAoTYB8catDGwpsZYi9ggUjpUbm1RmiWcHVMO28U2nwu8lkEl
8XOuxiKeAns2ieTFwuCMq8IiNqf0aLDmhsV/X7NjtU9OLMzwTfhTglCiqcNqu/gMMFcEQg72Ggmq
dl3kCUcVOJEETfdO9Ofs+dU+sUv/1ostnaNyj/4PFyOJSWbYvRANTC1S94QKWFOiMeEd+VobgbEg
gUXEYmHnUYvRppsPdER84sNntoWiYsiq0MifEQ+La5J4WN4yl2iiVTPwpHSR7geRVNR2HmVyNOEc
GTeWKVhLG9dkTU8FP2c0+W3cPhbX3cRXs845GhJxi9RoWV1EigndCgCymRJoSouMBzevExTXZsZ6
347oGeOR8eOI0pqxtoM0DmQSMSF+xZVTNhMiXz1f3mFS4V1yJsRK3sw+XrVc2CKi73WB5El+slom
OeQxAPQQB5AvNukovPqp9Bm815ONO3bQd6Bumaa2vdZ9LolcqlGFtzwR5tJg+8nZHzsioKaguAxP
AX4wKITZ5FExzJxrdt9+rW/T3SYGQnkMNSUf8FpW+yZH3YILU971I7Vv4aPxNRaSG47g0l1U6gPc
G3ky3Ij5vt6K6mUyG3jfJmxYvqyi5rNOKlUvKNtk9s52U+eQG2q3t9HE5HHU0AqbfB3iwTqSNqrT
rEubddI48wOKHOfFjQ0WVnouUB/rFncr/NtUGQ2M6HHyFqgEpC651/Zi+R3roqdAZhqA+yHWvvZt
I3bxMBGczu9MlZNoOGpM1HQu/ouWnbwRvfFoteg36W9LZretZzPwjWSi7mhT8Y2jM2BbH2ofR07R
slQ9hOobBVPO13SReeQdX6NmNJwaoH0DFw2crtaSTe5DhH826Bw5NveJ0vLBtRJteBhdmbv1Opni
KPbPACHwvQVZLaAhsjU2c7Kds0SLjKfUp1qOdnLqnRViWpxrADk2iU6q+ZpebBL0OPuwqYEaKTRB
DeJBbj9mdhvTJoZOjk5ghsc1N4GkJ3bM06U+8fU3Z+LnAYCMsfan1ERy1HrSkccuZuuZoYFE9GJW
s8RGlg+gvnO/cYMS7zejeHFlz11IYJ91H/ks6QhfBuQTEUqKxYBpI2VzYJgXYXXOjXOJhaZaUYbg
YR5bouEyKpLeLbKvKBUcAD5VuBeYuXB4NCORXVU3rVkVvhIr+1XL51sh7enAc01hMNBaFn2t3zqE
2wQjvE+3m4u9HGiDUhuHD9Id5m3KJhqkDb5fadu3tt7bJ2kO5T3fNvsy9P8jOx9oMSRnSKutfu0X
LsHZ+WnI8HJZ3Kpbfa6jJ+bsw0tbmdYNrd+0WuOcpICE05hDLcL7c2cVxpnKr9yY2qR/dRCuHS1r
pC20gpiLlmZVQsQL/b2WLl9IAOELsQde4a3jWFMcFIPONIOKYES0wQ5M4iJidlaQWOUVsF+xGvZp
BU7B1A6uNTf1CTIDDym0ZHGduC1P5ALlJsRQlaNjm7MpBYeilLi/PkapU8f3SixUeR4HDgc3gUEL
4j1XkKZgKtjx6n3tXIr+USLAIWBEnn99nZ9OP1xIiYoNh2M/skN1Xv1OY4bwBypA1df7vFR5MQP4
rUcaXijNbInwF+wNR5fLcvjr6/509FcfUFdaX06mNifFH6/LkTy3iKWo9zLN3ddew/tVdBLv1+TF
SilUlPMZKi9rcTOqKvfXV/9pIs3VhcmpmBecX+I9TAzeKN0Tw6323+ymi9+aj75addOLMxRyLGu+
XrccS1TlbWLsq7/pCP/XsftNx85QJpLvvq2fhBjX1ZB0P6Uff/tXfykx/D9Ad6LABFOHZhGnyH+1
GML+Q0dJqBPTROqZ6Rv8FY38Pv6/f1vWH2gPOOS7SKQ81PS8C//RYpj8QIHWA7o+8lqGmf+ICmq9
e3kNXigsJDYsf7QdHmD1Hx/uZG6noUqM9uDQasbVlGrGWY+b5eSPSb2tmtQnVKT29LdO80JqTNEe
ZiAqR7oA4VF5wtD/ecZ1pbvljhyMUU2BchIhmbA/+jVkFi+GH7Op9F6sjTiVt/CBhi9pS4ayjKP8
Gdlav6kL0FZ0p8NTpQOvCkrTGwPkemjWIr2ddn2hLXsmB+7DgKf75ruv7G+aa+/aXNwBm64p26tp
cU9Zxn68AynjVaQldX1gOExXAj7KjimjQDDWq8/F7/3r673rkl6uB4iVpQT8q8dS9uP1TA1SfQQz
DoMbx0cZ5W8Kwo1ennvw6yu9WzDVlTzLNOgY0ts1frIJLVCMF2WzIu0AtQaYnll5w7Wdb4XJA8Zl
ezfHafibVfpvPh6uNQ+FDw8TwVnq779bpVPd7KaCefEBweLMPFYleHKy9IDWSaedvy1NP6QUft8Z
/burQcVy0YUDffTet4EjdaAoizQ/GPrkIDlsLwgl0gtuh1w8/vp2Gko8/91Gp+6nYKdjN0B2rDT2
P340mUV5XCDoOzSxzEHdxahvcIYXVeAjw13FcyxvBwQ411OXjfsl9/p6g32p+8efmS4p/VibSoo/
35secqPz5mJgxtsMGdo8RnNd4EZh+CjcmoTcX3/on58hB0gDwzXU8H9jKKA4zq0e9tOhNpblvgJ0
FfQab3BNXHR8mDk1pIFXisz/zXV//mJVxxtiiIG5gMnGu3UJy/ME16pOD+XUjIzR+TYna5imVZlw
UP/1Z3x3rQswhDEIyje+XkN/31a1oRsZYyySA2rdiPRaYDurWm/nq4g0oKdfX+vdevsNTsIIx6b5
rNs/beechVEVMG09LPMyQWhjvneEUjgawa+v875suEBQ6G1jj7o8ruaPz+pAX7d1Af0cQt0ZU+aP
KACweJfA2EfLeYiThCpbIvsEn4HkK9ygjYhPv/4d3j076rNiCmChQ8ZLWfhe50cPMeOM1vM7jB0k
Z2NsUAgtGjFigFCPVeQjQKFw/c16/t4ypS6rjLNUa1iCTErFHz/6GLnMYyGDHGI/tD5ApSyOFHbz
TQ1AeddaNQdSMsFkSW0tI28dTsM8Hia3lJ9JWGnaTzVhKMcsLEmMVrDrMAn5Y0m1+1/fnb/7PbFQ
UhpgLyao5n3dnIFMnND6a3sMYO7bPNMmXo9NLviKcndyITkjmljNKaBR5uZTdsKaP9NVLcPwQLCo
fSV6ER5k4ls3QnM7b+ti6k2DKhZQV3/9u/781Po4F5kRoo5ksPf+V9VFiXQnn5JDIXRM8Fnkywy1
Qddvfn2dn99EuDl8ZQyblL31/d6YaCY3ResSsomq5V4AtEhWJTzXKxo6zsOvr/V+Oec5UfZVFJ/M
S1G3vvcpzn7ndLZMWc4ZygaRH4J7ywFF57wqREbU0bqW03xloMB+IeWUI3bl9L+5sYZ+MS59t6uo
X8Oiuawrjw4dnfeS07ytNZM3I9x7kAnmg5ebLKa9kFZ9iIZ6uYdPrr85cZisk2QogHfXdPr531nr
r1wYZQyAxvAo6LPTfhFMoromrdt1k/dDsjZxp5w4/ZFBlDTmecmt8Osoh/zZn/PlRASRnIi2a10V
KJHh3CMDbKRpymChmMyzM2TugxvX+r4nd/06hp02BHqdaI+aByUFCJgFYxWJ2C2xXf1rHs7626JR
xkGTn5kTyjL8Wviksx3LAsjOCmpLuF86wwY9SssqXlkewwjyRzIbKiTq9VcmQMYnUoqtp4mMomZF
s73Q1p0M7a/52Ns0qHppxZuO1sQpsnizbYelxWjH5G2IWbyrLnK+ogX1zXVZUDYioND9CBAK8MYt
EzB7N9k6xVDpMSDxvcHclGnjvfgNFpQzySc8b7z9nMGzSnB58u61e9/EK4EKavBeFgLeAwmM8eSp
f9shTTmRm2vZmyaZOlorcMsfRWXNJ/aZ/Llp5un2cntDd+o3Jj7O+9pq4uxYLYDHDqERudbR1Iv4
lJEsPGyaJU7Rhl5Wq8GYr9p+YYW64HdKsG4RfSxp6DQbjWUPl5Z7R45h0qm4xvjRlon9YYAkqa3N
SC/vrMz0VNQIPwfXV3xy+zoKusZL3lod5DB4TQjQOwEbZ2FKxKbAAMl68suxNVeayb0tLDN5y6PC
RPlf2a8Iwzhr89IQccrwaLl3JqRpJNoxDdbHRt6C6BlhfNhG8jF3e5YmQmGfDYVB3ljqOSwmQvd8
piLReo79PgkWaVDAwAhZtuWY8yx5JBefomlWTQuOXuTBdeNyXzgaUu+loM4Z4g7IX8oHQLdJCiyA
Qh6wjd7F9Ws8RTrqaJ+n18lsSfJcLCvAMZwYyHrXHl1igPgeI+igkZanRxC0G7EgrSPFQN4C4Gm2
fYo+FwBQtWmY3BE/WbX3mM+Tg+635RVyZ3tNDlQSuGannwyrXI60nNw9uorwMeq9TWWj6CPgNYP/
BN8uDB3vtli8XZbAMGzKUO70JLVefJ/XDsQOGVcz0VHZYAXMvhdkgqa5Nogm2ArJHNJuQZrAJaTh
LpIRDB4d1dQgDzYmo4mUreqIwh59tDbUq6yYBE00PhatwnYdZ1kezGM/rMzOpuXo2C8tKvETPLLb
FsvGahwtGYyzb6/ZcKyt0yRPbkju5NzVJnRbUBdDRgphX067TBT6OoMnBe5VdwNR0/VPRHzu4vlN
1OZrPWjdJtUKK5hdooxMGkIHTff/ZHoGrYXhb76eJWmb4cDgAbTmkTYs0d5mAuUmmYLMdh/HMbyq
Si/6syfvgcb9LI9xXrAA26pGKsz5xk0s69QvXXNv0N0/aiMBjcviXmdeg8txBa7I60SmFpGo+0Jc
Vb2fjSodVmU4gpYkYxOvXmVXxirUIu96cHJ+oSrHWoxC01yeYMZaW0mjlDHoaIorwKfNLYWSHQcT
cKUgw3H91NZz9ITIcHqYK4f6oepqH9rVuMynDLLOJiSffGtnvf85LZL2QP9WHuJGFFyUKvrURvrZ
d6bp7E3zvLGWgYRW9h8ilqp6jNdJ3RR3XY+Mz+NNyw+YDCgFzKwK1+1MLQJTi72wdLu1q3sJSxGD
wcgO2RE8mBd7xizLduD5CwrKvK1YdNRp04gIsyXR87bT+2cPpllgII2/sZsFRGmU0+INejez0y0u
BMKd6i7blmnm3OmD7OCDDdGHPo2mK2uQQZ+E0zGdBr1fmXT4P1qp7MKVU5oKssw6eShFGx+throd
bbjf7Zex4MFMqR04IuTafT63HuPk9s+SGPktaaXjy8B052tvS/K54BWbj2bheB/ktIhlpzvMdOZh
IiitGqjHStns62URNxLc1H2boy0nB1a1Rhtvzwla7AUUqx7O5dB+qU3f39QKhN701skrbP0kQlKV
1zbwU7rcJSVM6e0GLxf3edjQtQ6t0OLwn8Y2bYrWeNQSje5Dn4sjX6p4kA4Ze2zCJL3BN7Y/yUXv
7r1eo2uAvzDwq8YMfBRAIRleTCLCyNlBWINXD4d+gyPSfsrmrroDfW2tAGSnB/QN5ok7SHe8GGkc
hsZudBwebFGewBjq67AQJnP23Nmjx7WuBYz0VVsvDpOFxgiYsVQ7YlXrbb50/uvQ85FYaCAOdsjy
17BO6KRnoePvYizycKcmxNxRF0bPJbDkm0H3q1t9CSn7hVUBB+20tNzMmVbZimSbE6Zaei9Mhmni
VE10JTUGyUEY2vlh1sT8pec4Did5Gu576Nc+k36BCQYHCnu6DY5eaQmdG07s5KAUnscBwKiOuTH3
vF19fZrSIr+rXae/9TsJYg2bvFgnwt8XcmkPk19qK6xB/hVe6vCUDoSR2NFYvGUleucNM5Dmgx0R
fuC6afZVOAWY2trDRKENJb2kNG+fva7+SI9WbhjPIPgVzmIi+w2X8VVnLDexCHTaIaoHalnf0Hum
5qVDKvkyXBkhOF0d3j3feAJMFDqaJgjTHWo8cyjouk0ZRfMJwX315hnleFxkij5ZsAcimcSE65AQ
h1S+vzP0sXtLW0htaZOza7AIQLeDeWx7yGmeiHsuve4TaZqgrXUc0vHXWJubdY+FP+bF7kuOSb32
tXHj8iQhXd0kkzM8aVE4vtlt4r9Eg2gZIZQCEb3UF58JmDMXuVes6YiUe821mb/Rmo82hTsS0UyS
l54VDWGBY26AM1Regykz1lRRWJTg3EIGa+hqmE1IIGMuSSW2e7m3y1Q/4XXOAVBN7BmIz+dinQ+D
61JdVvGwMtJG7o1QhSK2RT0E6EgqlrN5iR58KwXIDeCajEch2UYMukM8lwxL11G3aI9JLvStyCq+
NzaFnaXX/bFekuFTzdlI6ZnzoNQK7kLrJx9D0HPY6ilxTrFXg9b28KvsXd0Kn2cgR6+aWWtfTcxa
16E/R49OuaRro+LHSlsKQi6SEaKZ034MazuhnNSJ2+6SJwrjcIN8T2dY25xd6znCZbGaF5ZXhic8
VMUzGCxAyr52RuORQecvgRJ6/tbGIrBqS5LFiN0jrZniJPAYw68MCGArnzM2gAK7QqqTvGU5So61
xjl5NcR9xVYZ7QnhMUnwmL4AYxM7zvL2GvWT2GbATtZZ4R7NrnDWRjISOu8MWz8S0RpwlBZ4IY8z
fEDjanaK3bAYr0vND46rwd+ZM0q2Aub7zu4T+cDIOl6bsF9OaTl+1WqEwc1SlLDFR/OY0NjddHSz
jkk753uh0x4w5Uj2ZN0Ouzru9besJ36PMz67DoXQ0R4qe9OJpNkWU0+6Yy/T68yQu8yFMo4aRa45
VLuMHP+fvfNYjpvJtvUT4QS8maIcquhFK00QpETBu0TCPv39wO6+IRUrWPH3mZ5Bd4S6JSYBJBJ7
r73MeDPYqobKdLQDSzTxSi16l9akxmnMJT+PUvB21FpUFUSqb13ZvkuhVJsagwUyrRN0K433A7tF
XNOn2r6QNdjBDFU5Hdq7zlBeE9vcVmE8Uad418QeHAql+T4U802XhQST2I+1CPFDrwCMiIu7gH32
O22iJ83zvjl6SShJVq+IiH/11IR8JBIFfEd6b/AT29XMuHLtKRreAXkiNmqlv42eRmGlRBzysb7P
ma2tmdls065GM+QMJAfaP4veq30d/2DktAodQcTc/Xk25p9jn+zttEMm5uQo0Sdvip5V4odmX6B7
P5ii7kk1nciATAwytzd9k7yM/dgGnYwvreZRdfsOKR9mCnGb3MP8iwNn8LKVaPruRdGFuxkxhwx6
epjLrhNKgA5oec1JBrGMxHmxCf2AAt7Y7rqNB7FPGht4dEiXdsLx4nFXEZW4UVEVmYTu2TPhLZYi
thhbfLNwevkFrXhSDkqdA+j4mde66k7v9cG4QK8CmcpvkAjd5rpYfp7eZOnrBOg8AFyg7txHhB56
CGYyBBugmmYq8bnL0RK38Cr8jHoocIzOUa5lJ50EDlCVNj7GcFh9tgMtZ+YlK9HpIdEdWfi7DXF9
9FmVEQORGTQikKXhDehuRVsUse27dcXxAs60zDSmqgu/d6j9NyEeAtuy0gkWSebxuuEb94TT33Sl
mBZdcuIoGzk1tnqdKlbSb6Q30XZ0DsfS0KbGqtSW7kRLxv49nfXhJrUn7RLrhHmLrUB2iLMh/A73
C5A7Mh3tm9ZacoPSnE4EzYT6Rpy5bV3JuF9aXk/CR4itun1uENqv3Vyx1V0NHWNPbc+PZmCsbOKK
Bh1BBaJYR3Por9B0/LDzQl8ngvLPN+P61hLzQnqBdVgjUJj55O/1rOVD2hrhwYgtQAHsXK/czgEj
WCY1H+v1talsJrReexjLzGyynKhdxyxePv6Kh9PjN6z47fvKSb0dTnVzoBtZ/doWkh5sFDoogWsM
NwPJ5WuFZpNZz1za917GzcTWCq9EbPwQvAMU1/nIGAXC1LrL+ONiZqliFRl7O8XjV4Q4BK9pluXO
Lqz2GeIXF5Ck/ETOkRkdLYQS6CjaC5NwnnqZqfzOwyj2wirhIxMFjuci0e4zLipXYz1NEs4m14XN
evhQw/q6bvq4rlY4ljc7SrVlZtzleB1iFDFkfjKDigBechh0CO9DiCnIbHur2WchxrLsf3VWLr0q
ql8B/5KdmqUgiu584QnRItTPPQkkQ6pe7JdExWwhF0K2yRupXlvaYF1UKZny7WwBXoVzdvjYdwq+
w1vskBTKf5k/5SKf72LZEmPajxgz8GkgxVlB7gEoQpt1l3fLPck7pmwaf+RZjdeYnnPbAClXENPm
K73Uyl21QHFtV85XzhQS2rvw7SuIKVvbZAdIc/GHgy/LD8xT+z6CzLTxYogAhLSB5zsQrQnhUF8K
lX+CZkjsnXL5fzFlFmvNHpdYD8OZrnp+0GaahWetm0FRX6DdENCDeYW3S1r2faxQXkPLgzX1ATxp
hEX/njUTUCllNxl4Ia0XK4hXoMTSWPM57x+lTsKcpw3hoY/D6hWb7PF2Qp2K7yn8vb1pdMwmBxke
wlqrXjOnRcaJzzZWHm2fqxBw8hAOydhwhaVuA3+FUZRRAaM22sGz1S/pW8Sz9JbbW6h5duhwKbnq
20r/NmQypdLiF9fbLP5VzEX92rh4IPApb/tDLqdwL4Fc4Te6SgvfiuhYFURONvw7TyTZBYfvW2e1
/SrWEloPWf8sVddbeQzzdm0vwoMqeTpShrzsI29g2E0eiEXp7aTo5Saq7OnKAAK/qiEWfxcD6vPV
bM/aBY5d2k1p2CEMwcXZWNL5WGtcbb2dipyj9RmLugR6sQuGGmjOqi0gBWzE+lXmIsf1B69jlziz
+hapaf3KKFKpUHXVvNOVsELIe7mNZpfzEUpQuYvsSHmYaQh+OyGUXt+Tyx4U6sTOs7DARBYKc8k1
pjlQHDjPpKzR9rl23L+7Nn3yigZjfGmrZPwxYnil+i0FuQBKraNNTFnBl7FOm0ut7cvreJDdQ6IO
7q8al6rfSTWi97fifPKjgS+TmQzNdrKcCZ4opq373mvC76ltWSU22KQsYyILwL2GTVdN/4Kf/4/o
cJboAJ/mD/T8E9Hh6jUp3//UJTHXWf7Fv0kONkmlWHKh3CCIyGX/MT/4t+GEo/0PbgqMY1AuEIqH
wOg/HAfT+R/sMgH6HaQMLhakUC3+48oP/cFyEGcwRsZUbqE//ANX/uOhAtMEGmZ+DrMo/CaO+TuT
Z5gGFkowCMINxlfWRPTZzR934wSH4PMSkDzwjqR85FeGSfH3yIkR0lIcenPQh4afza6vkG/n2tzS
/5+G8F+ssvwWf4zWCRgfR3i0hFaUP1rlRzW+w4v/3y1xRIZwksqkdWeJbr5z1LspwUTr7eslMGw7
olyYC49r8Z/F+gM0GEXL3xfS4leVRj3miZZSip8V418yONRB31DXzoEVZjl0/ILTM+/4RLdqtx1b
gwQpOp7dNPbDLqmFeNJxMNdWfMbTtZDOnW4VPQ7S/ThcesJO6A4gWRpy7LdaH4b3qFapvhwYug/T
AqU5qZNetHYPvF4BFsBnTl233eSV1gddKlaYCcQqlSi61kxx4qu8rpfkIMKo7ETANhMd5YCaOxcq
/iDMhwie92Nriq/URrE5v3O8D1SA0Ri2PsT7oiM/bpTECHZZd9l5xfyYSP4Y1+QDpk7z09YLh1lj
YWxc9ADr1pmhIOqEcGW6fETnYt4NYaftMDPPN5UhUsoc0snzTjO3bYZ7kjPW2pVLh7+BdDrivTz2
3wxn4THyQbh05nTaVLOrT+CdrXYVhqSuVoADq6jq4rsw7YefBF1Nd/1sdPR64eisnB4vDzII3gei
FV7iGibHumBY8Mhw0jLWw6y9C4Ez1IoxmvytNOaIDXmayydPT9x4O0Lfvet7lR+03GBYHFcVbbr0
mcvUK3silbKoQ0lYIDgH6v2o2IRWSbwYv18GZCMdNMOpcp1G5rts0REPk+x+pfP4aM76u1d61vdR
J80dzmTygn9WulcngF9fxI22KwfzfamIcSpDQxOkDd4ceDnzEKxwlk+dys8rRn6PdHSyQ+FZ7VOi
TM4qHxvnonA70oWKISRhQWBngoaYBHg93UclAXmeqMUWHwR1hwEFLujwBqOVF07hxh0RoazmHKNV
C9A+oJliAX22V02Tyt1QuFmQWml/n1Vzdy9JM6fX9JZgQQyz7vJowrwCa/8DY20Tw4qq2/RMjm9c
j9vpN4YWrguw3LXO2XktBy9N9yljmm2dk5TrjyQUhIsflPYNA4uI4Vyi3uO+nxGpg3PcjY7h2i6O
InWnmSJ8C9FxeuwSJbzWBw+MOYsZafm4E3Q++hjzZoqFvp6iySbCITIPUy2ay0ZZmpti7ve2V9u3
oWIQs1XHxq2jFdHlYFpPYdFQH+F2gGTc6lWmLwAQ+0ZILAY6OJMroqDDN8kE0vfqoZK+oXTKrmIc
9NtMM/c38JZctTjAXwgMl99iT9U2UdeYGmGmrrpRWumBB3vL/QjVDBuCefyVM6shb6sf8w3iJDXQ
WkLLCkiVl3mESo7eYd6Ek6v1LGZpO9cpBZbQ5vDi6mGPeYYV36lFowZw13N7bXYjZb2Dp7pfgHL+
1LJWHpqiK647YxxehWGUV2UXeTfYaxgPNAHMlLAgUTZjo1kXH2aORk9jGNXCvcUerHydYmu4ExPh
HWMay+uRJEskgpTTbeNZF1lNF6Y1Vr8iyd2+rzF+WEvIIYhaQOpWGBCyQIMFZUxeVyjvxKw6JYqg
MHOIPLEtFHRGhUsPDGO8+3DZi/Mqvm8Iuf5lzXYbaD2HUKYU7Y6twfCSOJxtjUXgjrijqFi3ddKS
mBFjX6CazUU+2LhMxFUTP8xUfFC0yU9deu3YXqdoxhhRMfTit40edK2aD8SONhfMDqZVboVJs0pR
SaWo8lNv71IxbFH520wEI29vtR49Er3EplYXt6A4SwouwGBPgBLS5nqq3KiTEPt/dZVx405bRPPK
Bh81aLa6mnurPpTch7GaR1+nS7otc9G8DY2UHGN9dpdXJoA32qyV5BT4kSTevKlQDQQSA493R6X5
0mGdXHz0TAPyE9d3IVm8tlmlvWEqw8Axp3b/3XpMyKd2ZHiLt9vh46/rpW3dY1IDqjAyEsWuwlm6
YBiNrQuu3eNgOG3YwzN3V7prU4uWycyyJLM/kBVQmH7VTWTb+ka+AGsEIjw7o2zX1L78VVMYyibB
/eXqo51Haql/W3wzv6dmXD1B/C520uvKHR15uElmTcWRCoL70ABjquNS7FfdKx5eco9NrpthXJJa
azfM1AD7i4zDU/TXHqAz3WpsKdiseMmVTULclQax3/OZlo2EkHjT4u2HHA+7DNJygZ6KA5E59AJO
ZctuwcjngEAcfmF1tOfAS4AKNBx2Xj4mtYm5IDMfdE6rdsudMyxM7bnuWDYBJDmMs9v6mqChxa9A
eagTG0oXdu1y4xpEvFf4qO47HFh/fXSE2dKtFnj2XYRaBS3TbqExNhEWHE2ouDuqUbEnQyh7Gjys
icqyAYdobGVjmYKgUgmyEH3gR8vHjtg7zKNSsJSBYNKNodE6VR7jmBhM6dYQk/mqFU2+KWs2OB4Y
2WFmR68gcckN86PyPeUbvmfu2z60yIWe2EjRrR0r0Y1MO+++JJ4MzSfk0UTU5c4Vhv0iKUil3yV6
eJkPCHH/1fnpoYJQRmbz3ayo/Xtfhspj4dQhCA7piGtEsf9+Tpkcw98TzoboFIxhq5rEBoGHKATF
ZtMt3i1MFnKdLHVrTL6XXeveeVU/EpvWWc9GN5nPvVDM59Sqp2u+VPY2bmJlPSWJsgZbAEMMQ4KY
I0V8q8h73xDZWWyUzBivP+66tJjMI/h0b/RM3RLIUPHha9MLwlU0v6nIfifYZViSPtTtaFXqhcMM
ZVN6qUReLI1N3RQacJFKBDPuRNOho4++CV0t2jPyZ+zysZdRHMPyUUyUy/QbF7ObjNdOW5JCkjvR
SjOx4vHp+7IbtUmLPVms9osX4qgkQ6h1vpvwMVRnk8c/Q1jO2mq+0hoAsGjwjGIFUSnmCNQWWALK
QzaN1xwK016vw/LGETOJlxU5KuAI9fSkwu2x/JIs483cTS2gG2bGuTelfpc56Q2KKWxJDMAvsyvA
EIcZEzNnAFcU9XjTIFOufCfGvM5pKqAJnEVx19Q1zBl9V4u9Dd+mfu8RC8JMwWwZgMm81MjXK6sH
pOfltuPAoQZiIHShmbq8aYANgT3tHlY0AM40YMvZwCHZQvdVJpIZS+WhVVU6bCyDqJhNgyiQHhRQ
jVpeTWnVKRZeCzfT7XE9xQ8FFEIr8ycVqHVT1CBThpdobx9kCLNgwG0Og/o2eS4AyphUhq+YC2eI
qfEmgR3KlAu+j0B9e7AHc9q4chJ7zEGASgzktg0uUzbyV9nD5PHL1pjvMEvlnVeMHOwo5A8PptJE
0kfE0V92kqivkL96mxpYzvjV3IRBq6XmLlGNeY93jL0bmmS3XBHav1FfAX7E19qc6O2qS4p7fczQ
XbiMLOc6VnbSwhvWN6xJ/zHheUwKU9ncG70BWQ6J1AUTs9sOOz6/wrwMoa3y7jbS2Wpm+WJ0jMJI
aQwvuYyMBHaMOn0UeWLrumLYVMAwOzJqehC+UCKFtAT0sEZ1NlSIpP7MVrGS8XSrg0WgYbSLn06p
/ATzuxn11tgiIiuWuq3ZY+2j+86cPAxVPK+Eq0QBp9WOG9GvIKSWBLFgoQaL9kXBJhjzM0bbftI2
4dodogjLJAYOqiuZsVu1ucmdmuvFRsqkqsL9nBObEWEdXtVlHJF6GJUbO8lhdlZG3+3mOY1/RF1v
BdmoQfVBp9fjlD5X9zW8eLRrEYQoFEnxBbq++rYss/oFFVLp81UvMPapGcb1DgwxDZrMOnfrbN/1
OIzriZftzDzuAiXOLAaDUWPemq6YbwkNEvfk72YbGAAO87+RPC97tu3N6BAxH4o4RiM1p9u+yWjJ
1Tw5YBs4AbDL5s0Tc3GheYoBrptbHk6uVWQQ9Ol2Y5ZdtOUb5b32fSTL9krzOqJFhW5Vd32TCoW4
y264Deep2ssJlDlFJ76VLpQIvShUODJ4ZmExJHiKa6yT3szYbIZVT7LUjanJ9K60ZLUlcFh8twX1
lY97rH49EQD8HfMLB8lcUj6Hk6OGJPB1xpO6fCFtfIKBvN04GMuyu4gT17yKi1Y+Y4xnBaQBDofc
ivqLQZmyn9JMoRoQXFf5FSLw296pi19F66jIsjTs2tu0whULU8MD4UXmJVIRyydXjZnd1JcmvW5L
8vCkSPPRKJ2CAHhLA8fGkuq6Uqb3rHfcFx3bZob6s7uKonzeQtZKV2lfkOKzJMGtBBqpzu+UEcff
SXCSpXkapHWf+7XtqDxevraHia4CGqkx+4OGFrat5zUuUA9KzlyqlI0fccr7ADfuGtU5TbFWPwsj
NdaZDa7L1NhpcKOjMt5Vnl08VBmBh3LO9b0gTL6kni/gR2CuldVupwToyZUioF2ylfdJ5jBGBmHt
tc52n6TSlD59p7ujixl8XUnCR9BQiRO1k99SKqavo2ZUj2mTNS91V4/OrlYwofITgukzDAIR9/pZ
RkljKrK8Mw1twL96wSgzgV84DmEDccJ69x4NLjM84J3L0XPLC4PK9mdZq/ZqIh9pbSvZ9Vz1iPFa
Q8l3EsrRiqkQrtF9PaDwbmp5zRQ/uk4phvzUzNN247pWA+HHhp8mUv0b7/8viU+F3/FN85Cu6dmS
wDojxm672wwxxdpEXPA0ihaFLLnZG6Lcw7sW8e+bodQ/zLQdfsCKup/x4DC3DrjrWgFy3aXNzMle
K8aKVy2/J1cNp1H4YeKbpeZtQSwfNJ64U7dz33fgw7GJaVtl7uLYdi71zAZkzUTn7OPCozdNScwC
gsZXn5PQtwwFp8xodB5odfiewFD8ERaOuq4j79lEdXmh1pq+46fokOYbeW8m5i8nd8VNX8kJVQtG
CSjm3YT7NqVXnjcPO3LpuGOV65K8kBKbriwaeSN0np0+Nh+SvsL2skt4YYWHz1pJTTXFtre1FGsn
jVi/pQd5WkLDbsZ6tg8NFDNfDtLe1Nhtv1YestwcYDxQGiO9tjHGwSGM+F1fF1S3mLs2q6gfSpyV
24gKV7krikLupTsVd2Gi2LdOo0bYleJarcW98VuLynJVpUO9EYRsHzAP6G5Ka4wvcyuz7s0aahNM
xjlUuu9pibdljAV8wXG76WsD/0A5qndh2NlBPsAqrmRW7SYM5+4lJ67fjTjaeV6v7kTePUTdjFu4
s6QWRdW0k4P4EXulE6RRzBeLQvDAQaoEheH1l5RyzmEwIW20CKOpf6vydyfTPkGwXb8ZkH+/t67s
YAFEME3fKqIX1Qut7sILdwjTNWgJev2o1R86HUX8SiHCxbtOcnK7VlXZkENmiKq2tk05zrRmsWC8
Pon8AfMZ4rOtCbE0OdDrGgjrARrkO2EbHd5nlCqiMcRBnYefxEcWzC30gnxwiyapgVEwa4zPyCHT
cNXUAgViyoH333pxCvupgFGzQgQcBVSFpLsn7s9WT5jk4iICzYHv6zQMQTfarw4tyJjOl5ZQ76ih
bJAzYCKlc7WfWIYMF2ZlGRu7MQBSshJP8lALek8Jf8e2Yd1ieK/ftaP3m8AA5Sni1XvE70nEKLGr
hvmYGMN162r4GJRWtVNx2sYrtUHJKyP8gCAlnxEqfEZBEfA5pA6RJ6O5+rGOB323XvaKS36SCX7X
K4BxSV2xJ5sd/Xhxhmn+CaJ2l9U+jL5QIWKx/jfm6owWLiqVg+9AFTGkhSftJ6Svb/KoPhecdmop
5GaO51o6VmTHjHa1tWvgR40Li93oYUxNPhlpr12pss/OSHeOJSYuV0VMGgrGxceMBN+/r0rLLHXK
DZYqRdldZrnMAluklJxsXr+JxmJX9WyurxHsU9ena4ZmgMNhIX28qJWEmq5USRuQ7GX5Olw03xZA
dvSk5pnrO5bxLNfHC80Iw0EuaNpHkrOMw3+uawXF8RQTYpiHSsrh5qb7TAfRzIE/butJA0HM5/iq
y8fxzPrLrvhTnPCxvmEwv7HdZUZztGumyKzJMovawC0UAPiSC7Sb4fHr+/lZYI2jGlEei0XdIsnQ
/36IiLflJD1dBFIC3TpDTBURYeZynevqHMyTPvp9542bSlAkf730qf1j6EgVyTJDa7bMtP4cqZAm
PWqRbmA0NGQTHDQLV4J0AYLJVMsbH66NhdRehpuvlz316huEHmHazuWi/v17WaP1iJ5MWNZp0vyg
Ff2jDeMkiGx2reewf79e7tSGRSi8ZFIvuVXHiVWRaFQNPhDLYQr20OjNjuYfe1iCF86cMp9ENcuG
MfC6MunAT2QCefP872dpz93wkxQW9uYUdr9GUpl8pc019BLwXWx3Vl/jcAGTBqD4ry/31KYlLMjG
Mc9Ag/rppXEMSTKIKuDlR+Yd2bug+RFH7NernLqpPMJlfEWmzSd1rYkmpTMLjp6PU6BPQ0YRmCz5
mpnWZ57fqQsyIQ64pgEqj0jx7+2SkU2N8/rAgYoNzBru3A/brX58fTnn1jg6SQlo0bFvZI9Aor6a
bbEz3eKc4u1IQMvcT+djh+QcsZVp4anw93V4XuoOQpciqKldr0gM0Q96VTIo64fkJVY4YaAoqTeR
YMyC66q6R8B37kT7/OoZiJIZofD+eUAXRyeaadXQByuvCSJN5L6spL0atKy5zJUU5k/tlet/el9Z
D5NKjzoKLfbxu9fQVrkTop+gKEcKFHu6w2vLOVNKfN6LBjN0CxU/boYQZY9OUC8i31xkeRMkMsJq
vq4Ia677S4cE6zNb8cRKXIRrkbanoWtyjraJ1ybJPE0YM3G0wVpS2gtjch5qkT59fdtOPKYPm0ME
c0t1ZC4H9x+zbrsuMsMjFCmYE3Uj8lfFJXI2KxfC1eHrlT5nPrgETJi6+p+ljr6xYFT2otxAKtR7
APeliY/T4EjksR7BvU1fzo+TRT1mMf8gm90E3VcFnBSblnUjZ11uUqa/O70FRiuEAQBemBC+LDet
D9IYIZoP8XwV5vSBZlMSyrIQEumr5CbXZSoPTp+P10PVgWBP6HZXwGxYrNvJfOZCzaNgM14/vuDM
9dTFRwTtytHrl+ezYnikgCHBi+WzV5Tqtda73ybbTl6LuXMOXU6EMoSq7wKt+9bJJjCT0d7b6IIS
i8ms1tQZZOLHIqQxknYMzb/4Vg/u1RwCLBVV1mxaSOJ+kxgO8rLUgIc5VHC0et05kPTbrUazMgNm
28NaSjR6rJNiOac4l5kJlyHNsE0eOa/XXjSsZica1yblisfd0jGt9uZWfXMWYtfXO+DEXuNc0mBw
8M2i5D/aa2HRN1QfE/clVdrLXvOMPU99DKJUQJIfQ2MIvl7wc8FDhp1jmhYKHhw8jgseNAlY8tVF
FXiuxKc/qYpNg53zpW3Uche6kbyMgV4fyFuIzkSqnnh9qebUJd8F59xPPYeIpl6JO7tEPThNL709
aD8a5j0PCNXT9398kRA8OI3AOvjPcenIXJR+c+rKoOgFUxEEHQK4toM1mpZib7dZ4q5aBuyTP+iA
9l8vfuI6qasMm1k4nQE8k7+PDyeL8EaoyjJowyrZEZX9EC1abzedxD8uA8zl5NAQ8NJefTKtBQNq
I4SjeYDk6HmaymGtuyN2sLlh/ONtSrkBYQpiFN3HJ714Te5JF/VdDq+gG9azDfBqpDfDYNkEiNm/
/ukNxGGJC9M1EwcG6/izFSV5XZp5w2VZhREg5y0XLypmOi3RheccLT6/gCxGaUNpYDHQPv58NXBD
YrsruDLFfIgN5Rl52q90NB4gBJ6pQZZ3+e+GhqVoS20ujTP/U4wk4Y5TqUDEQJa4McBKvQpnTifv
yd1b1Dy5fq4aPb0i/j/Q2JaX7vjzYtb4GC4rNlp/yLz6lXi9B0NkDWxfG1PQTj8Tivt575sqnRSa
cqoOVlzu9h+fTgu3FdS3ThYoXXeYcjw6zewmsdUzy3wuGJdlaA3JXaX6OAYUelcdk4QfHfSKvgjC
MUmuR76IX+/Dz0clq2gqxQZWDsSMHr3IKGTGMk21LBAGiBZID5zS7rdT2ndpg3ld584rYzoXPP0p
3xGrk4+DA367hTPDsd9BWMwoAGLABM9Cxz7kHjBcWWfQzD2m9HPJELudSFDyEcxl8YowH3xdW9XZ
ybGJ9jlz5O1AWTRPVvMNIi7uAnVNcbCUBc0iQoAWZz96OiYPKAKtM2f8yQeD8Qc7TkMzdPxgoCTE
OZONPACdLjfp5KUHZQTn/PrBnNxl8CqBlAgT+1RyFmbDZySq8qCUDpkGVR+omfbgOvJc1XLihSUB
nNqWc8imhz3azZivlXVTchCNtQGRJYz3o62O26+v5tQJhCMzMBzJnoAdyz39452ZsS0ao07JIA+h
aOkdPlMIAOHUt/kbfP1/XkXTM0IT5ZOxeCQdd6ho33GejnlFpyz8tdw7kdh3hQifv76qUy/PEmWG
OR/4zSdnvrHNSm2ueHnyxHJvs0ljxBZavxi2VFsRWe7PIcdhB7TwXAzxqTMPRqxJXe2daHqATtXY
MPssiIgTkqWCgiLCCPapTud7juvd15d5asPT9uhsdjrLTyAZZghQSJEuBzVmeLvCtpy7QUeV+fUq
n/xalkOBm+jofI4MaM5H56rX6RhJArkHbjeoT0msVlsFxrEfpkafM5tzhsdUc6tVV8n+ppnK7NrK
HWMX4yy+mRGxMVhO67XWoDFHnwEfo+vSc93tZ0v75Zck5mF5M/EyOy58RNiq1lAUfG1GkzGBbF41
6VUrWGXtPnHc524EnXDqmCFGaSRP2dC3+9CrfpAPifJgUV8OhbkHRfJ8e1Jqgqy4jq9v5Il3jZk2
JajjkA9Pffj3u5Y7/A7JSLk9lPOvetbkVq0hU4Y5/JXp9eu1TmxE7YNjbC1ALVX332vpuE+oJmro
YA61XyqAAw636ms75WXgeGWKSMuWZyqMEy+dpjGxo6Lhi/WpxO5FPo0iqri81HqJE9yqdVg7zDHE
7BuoMx8bMTRr2Bh98M+vFY8yb0GkKBCPT0pT8aAbui2eyfBD0fgJUOn8DjR+sSGOnibXis7Uvqee
JCUbMACxiR5H2dHdtZk2tmZTBQo54CvSs2AllIa8w4W5CAqbRvrrKzzxzeECqaEMPmwUi0dvYIE7
fpxU3Nqxj5hcmGJYq03VrA0Ysf/NUh7qd5fcD3D+ow9C7ZiJLEpaNM2rylti0lBrOtK+SIhkPnN8
ndqjBi/UokNYkP6jPdpDiStnkIGgLboHXD3eLat5yFueXxI1dy6i9n/cHHGAIbrQyZJhfHL8Amoj
sza9nctg1mc4fs7wTXRiXYMDnFnoxMEMpK6SCAPyjIxjeZ5/fFXrGbWeGtIC5pH1TEb8zp2bhzNb
wuBnHBX0f61xtCc8Jc1S02QNCP2aj7lufcCixvqmk+aBgHtouYsq0qhB1LiNpdFjNQiSqSxmtR2h
S4B/HWzIMmHSa44w4AxNw7ABNXRiSHGYTTO+072IJKYJhVaIlf2uaCFn0d1OK2iw4T62XIYU6ohY
UVvcjMih0r7NXgHZqtTw06iKVuzUvgm9D8OxGyzrqQ6rRRxOkt9NPDrxThOYlOcIRq97Iy6uekX0
gZt5D0mVtSvucLYtwIqEH0MUDCAnkqU9zPUm7GILsnA2XFamQZ58knbbr2/vqb3JV9zR2CfG4lL6
9xPE+qSRk83ehCb82ozyFXfZG9NQtuRmI6olX/Dr9U694dTcFHvA9wyEjtaz4qlsjGgqA8L2Fszp
etCz/SDLM8Xr57Ha4niqGwB/YATELPx9WRiOxIYYvTKARH5X14mAM+j+bLJHhtBXEFJWnaX/iER5
pmUyTq8LSssdpbk+7iu8GhuserDARKppfolHPKBdYSp3CF3UfANnhh6nsQr8CLK+WefEyTLcLjnI
G73fW7D8CTlR9obaKVtNmuUqhBjKhqt3zDuZYHvpm6URITiMUAGxpInWWJfbYC/OvI608F7HwHrl
zlbjo3w0M1SFyPNSfh+sH+p3NB/abfoRPzciwUPRxf9ezNYqJglo4+Bd8NQY1rlHceqJ2xjQ4nIL
zGBoyy3744xI1NYqyqwvAwzEJgYIi3/9LtNkf2ZnnTqL/ljnuDDq677IK2yvAtdass7AG1aE8W6+
3r6nPog2bn3MFZi34Ur698WojV5XDbZNAUMndzUtkkWVZMiMzMy4nc6Izk4uBl5Jz+KhbjtuImzB
YVTmvCtKbBP/i3ECbj9bGKBwqWVy5vadOggIFgPBWCR7n4rffJoMO4VFFYhU3GGIZq9wSnmucvEu
EzgLsX3mTmqn9sUy86aBhULgHM9p5rbOub/UaSnu5ai8dO3gzmLY62Dx68pQ4sCsGxTftWd8S/Cd
D6YIUUNUJeWVG7nZ1qvM6dFBEoQ8I4ywrPr6SZ/89TgQgZHAbxlf//2khzFslSymzBma+t3woqdY
7+9zAx7Jf7EOeW8IXSBtfCoO2l6Z4ho+HrE1eQ2aI1/LSRnWVSfOfEhPla2LtS0Qy/JfztF7aAwe
Cg64l4FEMxK3UFyH8k5UFlGO2k1eNQ9F7p0BKk5t4D+WPC5Y09nM4eipRUDS946g1XfPzCG32wdR
9Wd6DuPU/l2MuMGisdsGS/r7ecnBNet5dAqOGX36IeP6N56A9gorHHcFfButFn8AYrzVcpM0i9ZA
0RZmpoD0h7XRswmo8hw2uFp1OooFVG3ojGIp7qPZw/63zHPiolt3OzqD++RanJoYWrUQppR2JKx6
gTYr/bc66MhZ8EMYa/VHWnXXUHHqDfmc78RgEQ41GcmmKyb9voZ0zcdet87splN3wVuUukAc7Nvj
AWye121bok8I5pqomf/H3nktyY1kW/ZX5gdQBuFQZmPzAISO1JLMF1gmyQTg0MKhvn4WWN23i8ky
8nbPPN6XbisrsiICwt3POXuv3S9G0OviGfP4mZ7pc5/O428+8O9u8erMQijj0mz9eNlracQzYXzF
IW1gDgy1auvddzqBFa/JBN2qSf/1C/NdO/HhQIhixuQH8rpQZn6407E250xJ8+LgFIsfJqNy7kVi
DGFpzfY5qfL8CR4aHAKBcvK7XcBLQDEUagFOhaRvr42g9X5zGf7munPYWC3QwOEpJz4USr5DYkZv
WvkBdCTBNO3sXJYJx8ZZVh3pQdAc0UW+/eZC/DzuA2nO6Ybih5rpp9o3nuyljgbe6G6JkLKSGLdD
kGrtuqglccZ1rIAnBeWkDQaRTPNwZiaD80L8DkVs/c1aufrCkWPAzGbQZv747ulII5yiTwt8yyTW
BN99DakF+gJtdWmfuTLukaxB+4zFCkpZThPZ0Eg5DOCJDDejNeq7eY7ATXzny/eL/oljcblPRh4p
HFPZDlGfvUeS/21GjM2SPWyFI5MtWmGxabWyPyRO426nRLkbLz6bVWbdZ1Y5XfPaYkKbeRGeE0+R
faK7n3WgYL8pzP/u9zMBw4PurhP6j40j2m2S2DeL359n0z2YUrSoRNk9p4aW7H590//uoxBeozXA
jc628eEAwtAJHvm6LQEhTTZ1461uvqnOTn6Sx8+//qzv9+3jm7Z2fy2qV7bBj+V/qTlEvxQpxcEA
jCcgOH7G7LUIYx/V1QBjNTfORqVHN/1kjlemqcW3Zq/BLbHyel8Tp3b8/oX+B9/wG3zDOuSkLP4v
lMDf4Bu67vVLooBo9d1fMQ7/+Jv/xDj4f7A8AV1n7GFRoPwV42D9YaNyoou2BqFCg2Wx+UdWhTD/
4NjAI8Bfo5fGafRfHAfjD/p7HE7p2Dirus75f+I48Am8QiyjNh8GOfvHZcS3ZpT4tVYfvDR/T6qY
pZqwrCD1KO//cnVu/nyEf5EqwI8wXJPGID1UlF0/Vb3kfZZimQw+ycSxhXXkpS6rKSDDWf2mQ/Lz
+0pxTb4qDRKOuESu/vib4l6LwK9DK+3HTIGH0a87soSo95bfbIt/80FonpCqrQuQ/tNxeuBd9Kt2
AYvaZe9Znr1HWvou+f9/+8rxMTZxDBTWtM8+3CM0IWhLbLJy6A34W99rmmBNoAizKf0PLh3PKqsO
U3fmTx+bgTi9C4Gbqoa5UbQXE7xanOGmd9GW8jc/yuEm/LjO0Y2gU0ZNZzHU+FjVuQOI4d4nOjIZ
4UYRIXU3x9Oa2fVUDxCNfn0Ffz6H82EWoy7kGY7vf4wjATtX8W5W9cFvOjg72PkOElJZQJbnKyhr
6I44hQNjxif/6w/+uyeEmSECw+/Hpo+3zmkrZeZJSYxTk1b3CjU/vEu8tejirN+8X+su9NMFpf/C
qsAZlLf6x6d+UVLNiF5qJtRAQKDEzltp6tH9f/CD/vIp6/noL50FYpXEoKmcT/EnPN/t9DQUY3kq
2//s0v3lkz489SMxHNVQ8klJrki6neTrAk46/G+8Xt/jU368dEy4iIFeUwMEWqX1Wf3Lj6qiwvaK
qi7Yc81qU+uDBgO87qebRRTz1o/0amP4rbEDLWAf9HaqNjK3/K3ViPI0NIz6wrFC9e8x7QzbqsSs
kaQFxOHIOq5om51ys/cZHeoxXozhsnZB/EKdXZMC/aoJqpo/MidRsdWz0QwVO8bBnZrilihY8zlz
zepoRzJ6GYph3ozFZB8iF0RGNUO8IuHUg6M8QcvoZqUVAUhfbzM0sTj2PYNqleXllqNgeY89VJzw
sI1fmohVnkBhvjtGu9tZiuoMWniQYeJ6SbWdRa6/Scy5jN/4PhqHlNci4kdnYGZ3lR/X17G5VJse
5RfFnhVFMjBIhsEbYPUgN7Hv7hodKbRsgFppoPjDQufXLQULF0jpPnT70gwjl8UliVN8lZip8O1O
xo4SsgLmStv0JIoh3TPeqc6GDtrTK/Cuej7weTen+xMng32eYkO+xF6VPzljhiCps+rPjVOYzxG/
vQ5cDL6f60Kohe9EZlsA39TvQ8uaedcnR2Ci10SbP3Uj9AJYZMUtOLP+JeLS4Nps6mtHyXfd4J4q
3EvPxCm9T90Y3ffOUh3HdWlMSDY+zzln312bo+jn3faJiZSpM92hEhVHVvQ+hLaf7oc4twKOAelK
nFAl7C/EtIEgnPUqtmof+GFcvjuQca4gbHMRVU4DkYg7zwu+P/Z5By8EQIV3Ad+73GYpF4FONbAT
Aa+zaOr4wVsw86HxT7MXH2sxsM8RvLCdEM2ZYyJe8JW3Tr5PS1OvLw011P7GSaLhUxLVmr81jaHz
0B5CVQ8cvWwvMGMszx62nQfiGYt30wWNzm+ct7gVoxU72RwEcMWnCin+gwXgSIY4iAA/tsLGkoK6
Y8D4OZFp3CIyoI9qcgv6aMpgc5MDQfZunGlM8Bz/qWtaXjsBGjAcBFvcgmcaa1q9uuvweSVPTLvj
gdFCKV99yn2SU3mPUJcacZD6kJW/JzaPrT98Wtol2yNH7hkHaK2Z7iT+g2W7SEKyg7aLRxVAuzTe
EJd0X82Fd0toEbnM+Wh3jwPhQp9jCVrveypoMVV82VZp1oksnXTGzw0+m6R6cbKTOHtpYrM8TRHO
4HbqzBDe6bvpEV4aGQQQ8EUAcmLL3GhzRxBvUjjJFeSEaavifLXRcoeUxdaHcjoPE6+FPEdQwz1x
jXhrk3pKvpW1bx/KzIFk6iQgRIWhPtXdPOyZE2BI9xUPwgLYGeNaCsWTTnaj4d3tjHyPLf5br1p3
k3TTPfz2Q18NbyqZ01NROuZWReBf2Qrd20TxUholX0s38uFy6Ft/G2e85wx4I/hybvbsQUQ849za
wcLOw3iZ6j4sRtJlMYLLNLD6nIeaVXG6SXIyyUsl/WuLQ+Wu0XjrM5XPG7LAo8DqwCUtLasbmNth
b6z7bi343WYhX9NO8649pruv+QR0wRp6g0bOaDxIEVmnSfFEoeCNXhRpiKGez9VmYLy0tbuF16iA
44oiYvVGaC38Uty1WpjAaLo1nLYJhJ6/2jYLZduyfoCXcG+XFPqGSVbDJnKJEMCWqbxb3PPthTHi
isF1xGMIC5rcSb0g7pfAmLAwVbVxRj66rYiHTTEEhjgZxi8J/fu6zEmu9ztcxwgOt22aX6M7rXbJ
CHom6Yr6umvWc3VlVufcqHmYxoa0yaAwCOoFVIG91ieIw1EG6VasuoRLfO4zz/imj6xWw/qM2Ppi
XGVRn15Je4p3xFnD1x05SQSa1tsgnexdB0okxO9phra1sCL21RQOi1M9phNXaHGJTZ50tw0FMCBk
Xj0rd66TMxuzGzwMdRxBHyxLgnlUcdsp1h4tZvUYfV76bCCSa/ArtbMg6QdxOaRXVmTqb76h+vOg
kW6QVeray7r80Dn6sJcJHb/Cj7XLvk2vLeKYPmlSdtfzlPSXkVye4RKMz142exuP9PW9WAz7sBBP
sy2TprjGnxXd5Nlnt8HnnlrJexWvZpA+feR9fmoHHdQzEkDoRAV8b91igjZ3kKwr4jdY3N80uyKn
wWXTW9tDRy1NiA4pWXnbkhVHLzwDXKIByXThlhKOvJ4tQI3QSeMe7Ki9QGo7ALvYt8sQo8ikDrQO
RbsvEz8wjaQeg77zJVDrPGcxkxR5DY+I9Is1Xy9bI7Z0IM+1u44k8VgRHNEsbZDXFt0RK256HQDQ
2KxgF/OxK8ziNDYWAU5uT4R65anmZOWd2iiD1mW+iZoJOc55Hk0IrWw+hB1fOoU7RneNOeI9haMK
s0GkBEefRulbcCMgDQ3eSQygOYPIUZZrhZzF6RMFCx6A926WCaSeISu+1TZqBiON3ePkubUBbRoq
CacbWyexY2Jdn721CwH/p+9vSsfF7i8FdI2w82JJfy9pxQbCmTEUrD3di5fpWR/CwrwfpUXAd01G
MSeEORJpULvzcCpzmW3A1r4JTxGxICVkP6sIhE3nxnR4v1g4hlvbltoaB6KRpuAW+JyEOe95T00r
qCRQIZV7/cFs0JNNTfSaJXYG6c7MYBrRCwaEA+K2N6crxR5tBFMMt64UptJCUiOWK17X+Eucu4i3
MqPTgtyFqitzTTumk617OzcuWN+Ew/ItYk4nVEuE/I74Ye1NzQ8+ZDRpitCb7d+lQv3cACKAktpf
18kuMi2Uwj8eRrsFMpjq9PwAApr1xhyHS/wn4Im9lnMCGLD0amZSA+574VyR+XDzeOHtM72wmKBf
/3eF2k9t1vX70CFAdoaY+CdJqhubMe8A36ctDBhv5OdkrKmjS4Rnru6imW3u1yXGT5UhYxk0PnyS
wXmcxtuHCyAGu4jHOge+zSGsBFTFBkVId1km1VkTgCh+/Xk/T8XWD3SJqyIA1MJ/+qFyKtf8aeFk
q9ocPtjKoag2aUeu0ka2xSuxZv42Iwvn2rG98eb7tkOQFiPgxByNXWIQDQRc0X6FuDLsJwBXvyns
fm718v1QlaA8c3EZ/FSU13gZMMGq7JAUhTipoSveKwurfzD2Ywcjn8AShDtQiGlLSqO/GhzOmgZ5
5Ne1wUE75UdwlClPntl4m9mk8uzSNR48n5V9FiBHLkoGkBeZ0/lESayR3L2K7EO8qvwtEHjVVhAg
f4/3S7xaDv3iwOd/9p5muLdzZLABR/OEMiNN5cv3XbEscYaG45KZv+v5/2yFXK8FJ0r0nY5NyteH
hyNW2O3ZvbJDj+wEDkFXBeDyCaOyxKcG4jjyfcjvnkzMnQ1SOcQB8u9qZ7FiMutCwswt4TH98A1Q
bowOo6T04FNv720trs61GH+3DPzUseBTaFRgt8BFhbDhQ0mqUjVETlmlWMI4PDvIaNFKO4RqmD51
hpNBE5olxQPw4uHTr98Hc33efyiHfY4o1tr/Qfb2sx2NhEGB4G5kGNyNcXTIReVfaFHkvxSKozH4
f5uAcM32n4gue8r8mcjw2h63/TxAjuyrMknX9bbtg4ZYAmsb9zXHSZG1B87f/oWsyu5rE60cey1C
R/dnx+V/+tW/61ezU9Ai+UW/Oi3Lb13Vv/7Qq/7zb/0zV9n/Q5CbR6dafG/K0Vr+J3LYd793nVFV
o8GkWezwWf/sVft/oOXjecG3j/aU5+ZfvWrrjxUhQFDuakSHJWD/O71qNJdr0+cvjybmUrKdUcav
6oDVR/NhqbZ43As0Ovq51LUqaRQ8M0fbTAa5kmlvTPU2A0tcBbNFeNIOoLkBuaLuLYAauQuPaUnL
gICa7nLiNOJXNCw4h05LLsSTwbkg24yd8RZ7ZvxYTMoNCUu1nwch+ksYJv3Nwmws2qWVRPNZUUUQ
qsa/BDM0+fVekwl+il6WZwyiy4E2zW3e9tabNopoPutdM3mcJ8z+YpC+KB+tLFLuRQdjTYfI6oyK
809hrShWzFTEP01QZio98MnxWOYOZ1LWzRur1S2aNJb6TKE0JlOgCPK7zKzUXgKOyW69y7i390yB
Cye0TIp5JpFR+mgkMyf2BGlw2JJE5BwFM8GvzOGbe0co89i5fbI3Jwn1k6M+nM407PQmRbM/mOZe
mil0Xyu7caQbyQN/xLqcqcWKDbGBKeBCNH0BRb+17Q3tdSIlLvB0WYzHtnO1cCl9a4sV0KcS8SDs
LInb2NuFNfzO0HP7cvDtaWv0yjWOyveb6twvfvS0FJ57X68JcG0/m96R9qKlbWRX2/kaW9k1IdAr
+WkY2wR1oUmyC3sn14C1v4ECc3L8KiffxOVaqgLygUlsmo5pfh7PZGLEXqjFdbJ1U2e5a8pYpPo+
Ai15yAwHAVfLxN7sRwbJBDJAZZ8JEhNRI3feHEUHQXTap3ohbRUanLY8+Lmbi6CPOREdBBFt+ROC
YVU+xit/Qt8qTp2TtgWs4nfd3lRy1rtjEtsljlaZ26nxGneEo3DnoKbZqNW2RSdCs6nFFazEcTvp
ER0yGh7HdFhgHkUOKQPEL2VZNcowtQnFEaR4hxB9enoVfecFqyUVPpBtjtscXhCGUMLcSs19yCYb
qbZJBGZ7aa9Mt2VciFes1uiyBnke6LEJQrSblbvSybpHTUtuJw6GQcvH7Kj84QwP82dioUGLumm0
i4b5XgfNBIwW2dfiNPKiKTT9WNsi2/VRY558JsVBRlmw7TTq1YI8xZNQebUbvSo9a/m8HHVQf9yg
3HwElPlS9sTnNUbsBnBdNQo+OexIset7cleIZ+7S8a2t2vzUAjc+YwRXJNYVuJnreQ9pM+xErXaC
YMAs05pNWmhlGDear1GFyATwX/LNXppP9BoJG4iqmqGQTqamaDMvZA43btjU4wt4RIjMUiSADd6K
PtXAa5LnHgymHYWilcYN316epT1rpDZOfX0Ea0J889r+8EB8UT4k4wFAIK1Zdm+SLHqS1htqQvu+
sfI70MQXixHRpVH6yjJ+SB24Xnrnn9x4vCMJ6FgupJJ4+ryNJVc/xhXsDeKxa5q9N0+XEshQ4BPG
sWvrHExqtDDhj8STQ9G/Ap464h/zb7nQW6h9I5BZgHL3qYaIC8xb6PcAnpreZhFMvUuxYkdlAUiC
KsAIEMaJW4Cm5baY2jJ0/WHk2arRlHA/HPzYBZFkia8OXpt/WVxm0w0YkBNgQpzOLTQVnL3yKvF7
eWDvJ+jPTY3bOGluBwBeJIhuYOSVVxOZNa/5upplKnJrzmuddq5rU9ylZuOcqrpPQm5Yu6uRotEC
SD5B/R7onE7vSV+QJul2VJ9pkweYm5AMa5F/4jRmbTuW9dsetB0ZMY5/zKR7Fznt7Tj0OphHl/Qz
qY1uCGy0f2ZdURtzcKMhqK1eXkkTgmrTZ/1e50bt9KpRV3ZsJ3fWNPmX7aTfLa3WQ2sF4BeTKSl9
RTOj2MF3Ap8raxezY3dH7girC+UZc0e5kxaxGTaGttdEpFeZlbA7NNixMwP3ruwfctp7O7NYovsx
Gy9rrWnDCWreo6vJRzv20yDXhtdu8T85sXkkZ4tUOUPVCJfzKaD82CFoP1aO3PumJElCNuLKNOJm
P3rtlxLo2JY4m+6AOuuhxrvIA5xRGxdJPpztZtSvEsO6U359kXfJk5OBLTTzhWgmMQestFu60S/k
znWhJewwW9fSWvNuvM7ad6mc7iZuHd2LAZMCy6j3kkWx8SmHX7JpLZdXTSMi03QHwlMG0peyE6O5
fmcPjXkm+dwLmqEGbYxLJgmzOff2NFiWY1L1B/RCpyGNsn2f62kY+/hl0kEjZyjLwyXyqYMpw9Fq
Awr5Av+yZ8GmPLqayWa8TQqhBYvbNpe5WpMOxwEysrSTN0yUIhxNdTGlDXvCmD8aYjiUwFr9YWFj
lT4d8La/h+N+RRlRfBmmEiP5/InY4nw78HvoGldZiCIrPQ+zdSSVzdiJJMJvH0MPvprgRg50dMji
UktinO3UjnezZs1Bp2LrM3GLNfh9AwKk1oL63XoZK9NQWOVNrA20Gqo2ccKefa1OkdMShSk3uDbq
XalqdWHGZRSmpsn8UukpsYraY6KN6/Y8ks7r+IHm2VcjA+onjTbktR7XAyb/ORc0BOZFqrtSat7R
77LlNA3Wo5j0+g01PMDMqABmvoO6bK0EZQN7hBDVPBzYZ83t0PtfCm24MRKX5o8Y+7vOLm/GUtPC
JoPzNoNuYwb93LVWS6ffqU7N4jx7HYLDKYXwrBn91uDnkUmTNy8sr+Iw0gZ6lYvRbkeEkUdADuZW
VkOyd3IHrCsczLDIBD+2Gz6v6Yxbol+0S/hy2ROzG2KVGVK8OzjGNor0vsBOrPy18tz5nkaoE2TK
+2xldh0WXuE+ubBBNxoZdPC1E/lQxuTNTaO+yrSQQVkWE61JrC8RN0wG1mRlO4JqWJB9vl7cdsW2
kF/rNnubdc298/1yeLa6AQ6kSq6Y9th09NiyXVkbNIJSXDThUrciIOQ+P9PFqQ5SKcK/ujK+NMz8
0GdRFmoQH7ZK+dUdmVANDD0vUbeA9bzD4jrNs7b4B7hN0wPZ7mIHTZqgLn/J0ouy7782mfeF1Tln
DOn4G6D06jGVxtkpybmrfVrZRAenWzr7bBDIMDdo48jQgdJERF4lzavSws6AUba5kEYHorTv5ouC
ccthrIxp4ybNF2KJjRCifGrc1PVg3LNAdtPWUhZMb6cfE+LvyrjbiUJkbF6dVn5uSAk5x+QO7Mg2
TJ/WZvVM9zL31n7dbN0XiWW8lbntvMH5hDC9rFjsKKFlbeQcGBTX3GRSBPibZjMjv5OrFi1IFc06
y7yOKFQs3tuyJbIi8fNNwcmDWUk6xAnSUKMYk3OrRneXFUN8D960b41LDlphUQ5Prb8c6Z59rSLH
2Tc1av2ir5m+oJs7RqSWBctk+wGb5J67drKlAKRLTNEmryoZTEK9DL2gwb/U5N3WkQV8k/59GzVr
JGd1SMT3SNKagCLPyA9Wj8U9aSXNTWI3ota6kom0HlMB8yevHe+cJkV1ln1S0O337+cl2eUDQEm0
eGKvG28qTzgwyagCexI9kn9WBDnpp5EmLIZ0NS4bu6VZK6NT68zl1m3QvpY8dwWTpwDlmhFWWlkj
YxjIPpsalpPUDqA4DaQD0g5ZsuRl9GFhcMDfka2hBYVfP9ITqraog8i4TIszcJR5g9eygDvJ0TDv
NUi4sVuzJ+bVsarEnY+Lce/E1pe8VI9VPdvXmkMwQUGdYvb2TNRvKQjG7Te1mAFQ1nZ7qbVEhbSL
Zj5BWgIrmRfF49TD0IRVyFY3g6mSBpBZq2KyD0KdoYysgICS5MFMc9pVHWe6tIrSr1lrbAD8A/hO
ecoJWgpmHcuOM3nRo2vkF0xTxFUrGPCqpnzn8NsFWdJtDblUYaJlJrd0uJ6SLkEqq4rHVkjYjsxf
dwzx/a3AX8Ch2wNMpsmc4HAWlxkJws7X7ebK8aI3vWtxfkBu2ZOwNt02s8sYsnOMEGUspx6D3qxe
y6tymtUVLeiwqMDgLl3LlFjo8xWDgZOGEZtxQ2WF7jAMgeu744VnuV8r6o3c0D6b3vIa187eNTp1
QZk7czGy3Zgvx8jLhu2iafs8ede8Bsex0+kXRifrQ5O1N6BhzmSdsjwmjReqIdV3dU15O5ittbf6
YW9WthFYUp7hmLGBSp1Jrvdouwly1XR5nVz1JVIxkXoZz09l3ar+0q2ix2pYQK1PZfyiaQRtKZJq
+3RZwthyLxbf++TVzMJ8v9pnbI4B8Pb6KopM2vmlTiKwqG8lpq9Q66Qe9gp0Npkcsc4IiwDJeNFu
FGwsj5DtaWFLkBE/l52gCXStTna4VrpjyxP8MrfJNyujL2tF4xwkltkRxCWYaJMMU3zOK4lpKk2N
AmOwiSNhqqycA17F7NNM2hKipUmMozY166g528tUi9uwNls9CSvmnJ/p4aYhWY8Meu26eRyVlx+H
IRmOnKoz5BtJuRd+KXY10atnpv7ODijiw9xi8kPSfu17St6UqWa822mnzkuSOidSV9uDmc9rLFo0
7+xRtA+iZK7hteYrNby8JA6OAj/Wr2n2DyG5afGFNTGgUYZpX9IcF4TW4+yzCF7fkKpIFIUrtF3v
u8wwSYKOrLLcD8SgbuJJo6hae8Fp168A0VkjHhXalwDq4NTS2ppJHl07aBoQys5vXqH8oDDdVzfO
uWIcasndwA8C3vGIUw4/5jhckR3PsaJLXPZi/4XxAIFFiBU3skgGIvTskmNQu2zGjP985zNI5N2J
AcPyuBbjDmEuFif44tU0yV1S6fmRc+PRLUoZ5nkx7Fah7ZbVHMhxYZfbHOmGpFdNMeXdKamJPaUw
HRdrkp+HzAdZGwk9u2SrZhcaqRau5s4/4wPwghqX4sYkdQWgfBFqSFGCyjAbpvdkoDpxnh66DMJz
20JuJxlCP/dZ05+6ynpvFnUJa4IwCWoLc0mvDFb3LaEsxY1suY3VCh32M3Nr5PkYaqNmBA5Zipus
8bTzKORNahJXkVXFZey4T5Xnd3vO1w3OGR5/MpJ3paHvQVQRqdbb1DJ48HYqI6hU85RJXGP/banq
W6fqL+caHj5Z5JsltrZ0GVZEuEXutEae7NiT+ReRWu5YXagnE6uyrUcH9PZQf7La5tAyn0be1FCt
wn9d9ayRGCYhYwxvgyvfUtc+eqK5mRgEH9NuNjeUkGeW6CdE7OVOqGlLqcWTbEBn7IeOEZeR6lew
cMy9N420URY2XdETXVEbdwzBj55U22VwsrBpUA1Q6CzlcyM02ibjOHo7AnEeWDvvTEJu+EXE8WXf
AfveSCeecrDXdMTMdaDoCGyMKB1PCRQMGMrlW9lX/q2MNW6kZ0MXahJEX9by6BniBhZIj7/DMDdW
p+/6DmeygFSNAL+ytY2Tu3NAgSMfiij55hnNVbeY58xzXi3DJMnntTcI9O2993Zg0qt7KeNs4Msk
R/ibRpahIWu5YXjzXvd4V3Mte0kaLdk2jAvBvmlhZsIWzxePXslCutOmLOkFJMbCsQVFgqzkTZuw
QIedap0prFGlXheKJGCNMz2xhzFIk3GgKB+aueUPsZPXjF0DX6+bbdlNZbtJejcYG+dcF8YZDU1I
KFfBQSzL1Y4uTgxBRwHdXgy3YYeeG4U4Z2n3gnm3H+AQIH42b6Ibj1WtD6rOaG3SZUim8AgwWpz+
QWOQ2e0Kr9PmXatlRIlbRkKrjTRr3sKiMRU6GeEbxAGXXCM7quk5KG3WLxRy+Lcum9ysR9bid3Qs
/pxu/f/u1++/VVevxbfuf6//4S8cLljnkv7//PiP3Z//HH+rVrX2D/+AKint51v1rZ3vvnUEP/wz
+279k//df/m/vn3/r/y2Ew8j6Jed+KrEUfahD//97/yjDw/J4Q8mMIRTm6uUk0Hwf/Xhmf79oWNc
I/9tHVqiVvxrH15naqzroG05GMOW/VcfXvzBYA6aAPQEaFp4Rv6dPjwM9w9teNthDrlaly0IQkgn
PzgiatZHM4rm5NrlnGHwyhRsQ2Ni2qHdONl8cHGDEMCRxQkCodSqL2OTKWnOLf3aRXSAAubrZh16
etJMx2RpWOsq7I9fltak/1mmEHFFUc8XFaeb/DnFyH9RdYv+VVrx5CM2BN4ZQDhy5w316WDt4YxX
j/QIXXrZjT8MJ4qRdrxsa6fcQhyim4eIgv1mdrLLGvlzaKioD9hxLnQ11ylqTI9oFFkuQNfn9mVQ
JtlI7JxHMUwEH83Y9b45ts5L+N3x43tRYm5h5rG0CydJL7HcjUTsKPeg4fo/DlUheYXSciJDQdub
UpmbyvSfx3ICXaIR/hQWMRElJFQv8nmyuzqkyKJzME8XiW+kqJMpkQ2DLZYx2UZVueSYT4yPTURA
aVI2sgOQqa1FrAkBd56rrC/KYFdK7RMaoO6mq0fpnEfsBV+4IvM5Q6sStQ/QSJZj3wqi385uG0/Z
FqNUwPzSmep969VJvjUnc7ysIO6nIl/PDHA5yh0NnmJAGSKSpLcOkEZIs5pooyHRc88LR0SqrdDo
mOhM2zHJlOSkgP+JeFaiaWh2DYRgQdJw4D8aAKmyI7hG1603NZKazwN2gbuuI8uL8kSbvgJpr+W7
T5X6jkOJUOwrs8TQbNwzhTZ2Tp+6VYeSJHI/1WNOid0UENzHOCOuiXYJF6rNIpxXOWGCKWc3C9Rl
dmsYFbHjKc1OkPLjNbSSIVgn1jyWHF43c51hV0TOdfJkVm2JdCMIOSXwIKuSayOtp7veUSKlIsuJ
i/ZbcudJJY5Pnte7AvMNVzs0CVk56KXOrpfjiztifGx3C4DF18qs8y9m3xgWeSSdw1mzYffoPdK2
gxiXFj1iopROnUWLQ1hxfpIFpf1BlOolkWLow6US9s3KIrFpfNUxNnqhn1EqFjsGTdp+sIg7cfm4
yxzcIXnnxnRbVr2x1iqeJIgjclnmPcSPIK5J2KVHyFZvdpz2M6c8DqNuX6WowaiS+lxcOJ5cTmW0
sFeT+7XJVPLKd2T+odP0Unl85SQdIkUlnAvddTs891n0krSJD5cBYQDHTrHNyNM5KcOtH2W3XJFB
aN+uT/Z1RD79xtUthhqNcblItu4kRVHoUS/u1vQhWlBWrb9XUGauKzuLP8V1upzbRgBkGBBpdDmb
6pw68V7KIdtHKWpq2m6oOdEk7mun9e9joWEVRcxy4WXu02LqpP5KRkY0gy6yZbAvaD1qJDN047Pd
VMRNSKIwaA1a5mdg/LTC1bxUMYgy3brDEakIjuisdw11NNE0XI1dthDJhMb0C25qn5kaLtWNpubG
D7LBEfe1NRLbSPOz+iK8OX6guUA6AepC+41qOd2XjIL4b9TaMfdyM7SI2woaNeQIu2iiZWi/gSpK
uY0GOe2sMvYOkw14Y6wJkA4UUvhdb8ckb7mqT8+Gn6iHPllPLlyfh25qbnmsaTCZ84U/ouK2s8g/
kLZZI/eyGvfktVrqM/PIva8kviQ3fu6l+D2q8qub6v4m12eCNOoCBQaR5kKnzjaINZd3fdF6Ryar
0ybj6b43NBTzgTHOJl1JKwrHnrOaTtjWPNlMb1y3QaiYD6zsSrdeSP1BkZwohrUjMGdkiI79GT2N
v7GQl94RV5yGwm3HZ4p28iUsWV2aeQ0UcXCnL9pU0kM2rf49phAMM7shgi5Puv2EWfOTybDkejFS
/3oggedmJmhgZ+T/l73zaI4cObf2X7mhPToygYRbaAOgLFn0bLJng2A7eO/x6+8DTrc05spFfJsv
QiuFpCE5LFYh3zzvOc9hX6sz+F/h5BSPtsQW7GMzzmhRr7poRzmBeHNIzgYKNOoDlhJ858sUs15N
B82juSb6zm1AHMuxtD8Zer9qAfxmrMk8cvwYq4PlOVE8BSU19CdnQsKwndG66M0aUdKoGXsVSf05
atyahggzPlc0XN41NGAEfSNGXlk3Xr7RitM/wjtpUnwdYRx0cPcbJsutY2RuLE/KUT+ttBwOvtKb
b0XBhkPOlesZpl5dWDmkvmY07fVaVtN9TgkVMUv30rCmSjxWM3F4Mkh3XWIhm4B7UfpL3o36U0ro
/WLXDqu7SVKUqVmx+6DcmWuy08+nag4T5VWh2lp8EnHbjnX2UhBUeImcsr3juhh+rLMwuRpmei3i
yVmfKTFaaKSu0gOFeAu9kPTZCKLacaD4bSt/7nXRn8p8HdnL2MOzgr6y0E7alYGWcJ20TFXtGhGL
u6azuQbZTlidSxjmGI2zaaELcSkyfExS3zmVMngd++lVzdz7zJGlFEsYNrTsVdazTKT1BWeZ0Pwq
LJO7qI8npmnhviyrySZErRz0TimoyuyiLtlbQD6v7aSun0J7ZJWqmS1XmSh0EkVL1Hw9NJSndDUo
nP/aVP694ZhMCNPkP7ap3Lbfoqr8nUfl1y/5ORszACuSOhILCHE4AHV/n4119cHksQ4bV0Fc4J/6
+2xsfdC3+DoJHygCXPsIav3sxZYfcFoRa9+oVGTbhfufzMb0HPxxNsYKY0GTNTcPFWaVP1hUsm6A
HTS4yR3gZfZKXLUEgmwbZdYtLVRK3SurISte5YQs9riqGP+5HiaWn4VMkfNNw9xNeIXz0+v6JOuN
h9jJtXx+MR1yScK3cBNzgSzhAK6IzXc93WlfiVNOJDbp+QMA3MrYQZIdZBXFGFX0zBkPlauiXRE3
6blIS/ndiDBTem7XOJ81PUMAs+jXtTNKRaoqWvnA2vkDT+fwEK3VGhhuLm6zLKm2wL81DOx82yLz
1rxuTW81lPZsC+2zM1sx9gJuAmwkbGaEMTmhFqbXWEKSkz2awy8Tk/BOidq1PGzY8UNrOxmPvWpe
7kbaelzmwalod0bNb+w50AOcXdfkdUChUXzVhNk+GhMsZhBsPyfsdJ+70YrTGxODBWVatX2btAKb
7sJ4mvg5Wwkfu+y2inWhjkONgcXwaJtUWAb8JZbXcMEarQmA5N5CjOMRKis8qa5aWNSQuBhPiRXG
V+s0z68gsKR5sNicvfcV71zsEaUvZMpAZPcWEgrNE/XL0s5Qj3ieQwQi4XjWupLOJ83kpGFfsZJw
yCZ7YNOmeEukVO/h4EeTXoPU7Lr2Xcj41DNHWHf8JjqLK1z3c0CmaA4SMaC2idYCf5HG3+02h3lA
HdyxS9SwnyLDCsyGfp+hiu37ZlVzRCdpFgX60lf3mVW0Zw5zNKKikfd496ZdORbWOVQ2imHbmtbX
iZtcMPOhuQFMh0QTL1UR8ywki0PyrdTqa4aYdLmIEjNyfQZ7NDk1xuiycxxk9kKxdhuJOt6prImr
04pIojxhJEtE35iTWK034Gy5nkL4mYkXl0BxGDMkC56AYEmC6Nxhz6DTaLQfi7rE1G5rGKs+YnW3
YTRVjI30zzEGId1Whc9SfqsR06OuOqfUkrvXVs31smjshX7o3KbJN6eDSrsezSTq/NCZqxsyJsn1
WPbxlRWW05sOYQcYezfR/4YfdjnNEbXCaMc6dCgttwT8m5R01xFQEJu+Xi49VyDaPfujwG21L6Mk
uQO6KNlJNSM7xKoNqQSuQoeNgFEv6IWwzofJr0MyrdfrmgwNmS5l+FXMXzOAnsSdSpQaEMNUK93o
jqLfpPNbipHtC32X003emZRZZbhc4giEF+84Rbthyukd5Jqd3GhVlVMIFoZ57JkIx21Q5M70qidd
RbMt3NyzEt0Dxp10vXcH7QsLxpLPFNdlaqg4Vs2bvjK6dQ8ZrOj30bBUr3NYCdoPl4G24tXRq4MK
67bEnqIw3G52nv7Ik2h5VI07VyfdtHoMAHmuW0Rl2Kae3mOPRlW33znAn83Bcq4xqHXr45hRbXmc
Mqr68HMtc+DUmrwyuk6Auk/1e1VOW1RBuSl16+94uQGUF13I6WGdDefMDnvJOJW1eb6e5VRd2QaM
v4CflB0cJ6RmXkYhoUX+VhVN0Wsa6Ksy7sFsi3FvDHEeWG6qX1UW+x7DScm8aUlNIauKZ/lUr1zu
hJHr/J0zFaWf28ZO31LRa89Gm4+fOjGP7a6tlOKzpmaa4tLV2BXS0vpTSyO2nxsDDhcuRlF7xT+g
2NFAv8k9LL41hXB0sxDN4N5t6oW/KNus6RpmQz8G84C7Rycyg53ZaiOugmC16CNqDWBwfTFR8FmZ
OG8vVUlrH51ZYf4kl8j4OE7ri+ItTMdpR7WA55ZCP1rOZN9b2MqCqA8XdsBxcwLKiRGtXHt9l2sm
KZpqnuaHMuzUTU6oafSK1i7kZSLWdAHbgZ3EaSrjtennV/iCVOv19CagLCdh7vjjKPoO42E6D5cC
vfJmXWT3UKCCtj6z8Bzdy3kMW91DQVjWhXo12sTM1CdmF4XnpuOpcaOc7Edo4P+1jHhJvrRVV33v
fy8cvouBf1cV/38SGzcAyj+bp26+Tf9zfCvqLk7ab78bq379yh9jlS0+WFBASeITvWA4mr51/V//
An7ug2nSOABsiE2kA7b77yOV+QFevjQZqUipYO9krPs5UukfrI0fQJoCOAtcKOM/Gan+FGy3MREg
hm5QZyIaf0SysVyYI/ZP6zHb9DZj5QjQrejjb16Uu18txP+UTrH9EOqNSHDze/4JXkg8UqtdF3rQ
kOmNx9GyBrE92j4t4/3un/8optDfephhK5Ay52WxKQuxBSEf/v/fps3JUjdpRHv2PCZ8dvMEQUZn
dQWfgK1/lPRHCpC0w7yaysOCVP2LH/+nl5OFCqwPsDkSyixO7t//eCxejjlZenNMy+lJL+wXh7L6
f/4b/mEE3lAfsHIQr11kaogLfxiB21ZbBhHK5mjK6Wk2jY+IWyCcgVojUza8S/92Pfg//nKG86eE
EisgHX+5Yn5/h7r9/jciTKewYHfdUU1Gc46yQpKgc7XinJlhcc4xTqr3pJ36NXVnsDImmuCSxiuY
pVvmTyqlbT2SLvkZtEkcJaT4xmp0Wei9p/u696Sf3khSf5CAyL+52PHSwvisp9MhGrv+e6kc0tdt
L3RK7t3a1xZ3KAJcXsYNPnVkjjgzAuJT88cFIfYa/WqKQBfbVCVyklL7aMISShabqZy+m/swqsxb
sy+zB2ubqEfF0D9EfXQzjKX0osINgy0k6Jn4E/bMzuuJ3fqF9SlHXVF8V8zvVaK+oNve9y3j0kTz
1LkW8y8RCWt+RGpRcc73LHDAB1m9Noes2bLbpaS5MZ2+IeZxcKTxLQRbDcET8VTpxbCbqsm6mfFK
+a5mhWedc8jWZHhO44RwSoeXMxnHb8gOLrHxLgkWmaY3q9tET72Fa3lwMp+BOwps4py4scKRLqI8
3KViji+IvP4QM6OGDj5tMxJWtkNZ6RdAokvk0imaYnlNKtt9amwYIbFjSl93Evu6fu/jLGuJPlzO
bWs9q9LWXuJsbG/LClM3bIZZf4LajhDdJsNRGECxkrbtC09vzPgqLJr2wpXM3FFzDRh2wmHYFE16
11R0bacTDbvjMuj7McnFR1Vl5KhGBHAtTvTh05AIDMtUzMprjX6dpyRGnyoTYoehVaggbmCAeVMi
3dNKqPU6DOP2vl7RUoq2uw6x03+imqN/Urihjiwe5UXOhkW1Fe8F1nfJfujL+VAWxqcYBZEtRoJr
JbWNmXxO4t4L0pUHUk/t1jtf3W1xa70blks0V3Xju3Uu9lTyNp8qy6T1OmFK9uRsJofWVcNVEpJA
D9eYC4fdcRs1qsILe5i/rox+SYcsxl1qvkCGPqsibFjBTvf1koFk79BKxpTIKVarq75DNEniEbVu
iKZ7LaREVzcSaH6CGN+CleVk1l1ztcCtyj0RmdVtsXBu8I5ml+UxGYh7I2yWt06rhJ/zobmmpVy7
6iNLJ4HmsglmcCkxIJTZPgsbO2hEw0+Lsq3S29Vo6q30GTt6HS/nWXPCT07WA3J1AF1EYThdzaip
vr2N4hZ11eACqJsusoJya8XYpcJh9gszQ1ejbPm86vHWWWw4+zC13I+gsVNkqITOUjt+M0LjxZUr
xuy+Fw8M/+Koj8YvpBGuadOKHrNteJY2rzTGmnOvqsEfw6z1CDz0QTjRh944Ejfpml60rsEh04R5
UDbr1yRysO7TC7l4ThiNp1CL0J01cY+haN/P9LhS9cQVw62nw0rS2ofp2Dy3UrMLr4OuC5eshbeg
V8ZbN9I4VcW1tevmPWQI48k0a9cvZdaWp9Ieu7tBq403ntvOKSkmAwNanPvzyE4rjnESsI6v15sw
z3od0029PFfSya95IK0nObuTx9LmU1sBgdZdR/MmxDo/r0O8BSK+RiM8xBwABAXYg3hRVFCwWcjy
piucUz7qz2Bd0CZCiWXEac/E/xFWWWQFYaY5lyjMIOa6UC2abmcPunobhKo/p4Mx3taKfT08CD57
PBKs22RJ52vXkvkJ5Ae1hA4NxwCcp1emW4OdQstPFm66LCgBfIAwJc3bUknLXyTRbPS+Vd0ba2oF
Rs4KU+ZF2jFo58bBzuN+Z5W8v+RszV+LYtFuM8oyeJlLP2vt9KNJ4v+4uAmmtYamYUJIs/JTMFG7
3Gnyw7Da6jo3kqnhFriOt0XnaEe8XxamCfuLLQ1G+hGOQdCEZoqjwrEhk8/yUGLD27W6WvCHLcmR
Gzb+E8uN6ZWqCPlSlHA0e9O8tRLaJ2Itin5xzB2h3+WQLzEv/xjPz5InV6Ajj+15kfInw4kk4ABZ
557WZzqXNmtnkVx+oUlK/TIjn9xYrbW+dKURgP4gKZPWbXszyLrHVAn5uifpc1QZThlCSlpgGtX3
Mut0Ni5ttreisDuRfp9OY2rwzPg1pI7bYous61t8/f2o/++Q/68cBQb4uN9MRZtn4YcXYTNF/PUv
25B//tZ235bfT/jvX/Zzwjc+gKe3mD0Va/v3LN7fpnyTKZ8HGny2n+Loz2yfxDgATW3LuxJDpRH4
b0O+4QC221BT/D9CQd7+jzh03Az+MBbjpCSETeYU2p2t/tRJozctRxzmmKM7aonhl63R75aoarMr
IDXAfqgHHB8jswvPlUji4TQmZX8f19pYHDJMMRk2rxFfNwnBxLfDgVDy0KYQTOYIRQ72wD3ecYFL
i7LAyGXjss7aBJBFxkaAKT18mvXSfOVj/5ZLBg6+1RN4efORhvH1vmvdp6qG/51TWMRyxMrDDr2F
3BJr0fUyTAoqNR9k1tjYO72+7sWrm8nUAs2R6A9lOWXnrmUvXEERwpfHF04W+xriBPMN2Wy8UJqU
DyEEH+Jfmvu9o1xdeHVlkCYfi7U9RWPK6hrGev1mjPjq14l6t1XRq/P+QmUr0e4Nd8rfP/E1YtEC
K9fYnsysXZ0D8zp9JWkxnFYscz4JQr6wM6dOx5u/GdCswi3clzFdm8gvc0e82kW/Xqx6dH1Td4kz
CjKNpM3xNmgQF1bpAOwlVbDsu6R3geRXMEjj3kUPRiplfzh1XHDa1GEGBvajfRoGw3x0+rTAsjsY
8ppODVccJlPmH5csx9c4RoN8bYHCJdQjCr5bXsTzrVPn2vcVKKk/G5RUZvEcf9V4WN7UGMYP7/9+
3fZvxTubzjt4Z+1Jx3FXeiWLaN+27HLai3YoD8OwjBjT65X5kRe5c5YeRWQESmv3ic6xJZFhvKHP
4P5b7OLiY5jLbD1aXd8a+9i0cSka6zZupCH26VKrsvOqqtPYKk5JQmo8KpOIYCAJQGsv68XBV54p
7pN9wXuBYMM5Hbou4Kdj6e86MyFUT1aThXn+saUu8zGu2+W1qePu2kE/f0rX0dnjdm2tgEHUOJfm
EF2FjYpfQNMbXu4C3uXKmkBsSTErZj3T+0h0w09XU9uZqw7M1YRG6bEtxVVAOtDaQkrrp7WcloOj
OveAaGd8nyzSUn7YFkXlSWOd4yDS0wTUN9pXfJPlFd+LAvl6b1W46XWsDiN/YW9sKxv2R5R1D2Hh
LpdknTLf4AgJ1l6El8IqEgKf0eRAGnMleKzY+EganCYhZ9Yq0CqbnX/uk8I5ZFJ0j32lXs0+x/ds
ipfSmReoI2OzreYJBKw7Fv+XIgrX3u+kRTWfsxLEs7EQDXTSn9nXKVyVVE9gqM2ru85a4ddohrWf
lqW4MxMlz0NU4hwic7ErcMxtcYt+p8MxOMeqyXJ8EZPhT7lpPGNQAc1SLEQYwpak3DRjm1Ad9pBS
LxPeVCjY+7If551e9VjkBSwbf5g6jZCB0V0Gw01vZ8fIrkptMu9Y1BOkiceef9DuxMDVLYe642gu
I4K7CfbTLOzXcdWSSyhl9GVp05RNGxLpwp9+rd0sKEEb0kggKyTmJTUsFg98zdvauHzotRR8xTGq
iuaxwVGY7qZRxrshHomAahk1q7O5CPhXTUwNRt2eV1FXHzXLXA56Y0MqMhZW36ynaqHtSmAetTfm
Pa7auAQBM5T4xiceFNIb8kkEo2UtVxMg2vt4XrsXl9/fOKlwndMTzZubHr9G7XkIiVpqizWsXjYx
iXsFkw2/fzMMPvHfSvp2Wbd+m+vxk2XjtOGWjX2BnVJ6NfZptvhjuyGlUp1MkGHVKOLuOB9iEZU+
dYmANkQDYWnRTxV3gZsK8N1TluEt9gY9XvfuNKdY7Mu8r31Mm+1d62ANsvFOMB/yMNetkadSZw3h
p/cnS5P14Xd3LrJzXvEJZfkhCQFtn6IaFN/jvPKMaifo1pYmeKyCCBx5aiycMC1a8mGOeDzDk9EV
H4dJf5Dm9oMwZMwBOW7+TfKRjju2cyy/40lzyxtO++WGZEC1BFUFIbsbyvXSOvJHZ91/x6V/MS7R
jLNJmH8Tkf40Lj1921AI3TeUpl+X1qevf/3Lj6/6MS058gOVZjZsbbVRC35OSq74gGRm2JYOzRYD
kYPo+WNUMqwPlsOKhUfN+zi0CWs/9FBDfXAd0K3gbBxasl38kj/tpz8ELpyr+Foxrv4fgpeysX/+
XkHUXS42UDrwYApUSVbgv1UQbQCGWkzDyEkbiVbXBzKsUTpu1TETZ1EhHElAxNan617n+lN0zRJg
9OBmE4X2sSngMIVmSL4NloO86VDPnmaYTTsrEWUQRRYyDDkubhbW/EowuGmCBcLpmxsRQtdrgYrj
mpPfxFDXMeF9Hcq6P41GFx3MpIwCC9IePRY0OFJbPxyWUQgP7VVVcKfmbo8vGfJM6fDMTdk20Tfh
vJWE7U4DH6S9SKz90Nl2IPoRlFqaRLeyDZ1juST5kx4bIydPp/pNObOq11gOzUEftfXMlReVADXB
+sz2rSaPW9RYaQpWM5eqXfrnLO2d6zldxcNAW3pQ5vb9OEj3IlKjAS7JXQo/EW3IRoYiZQ8ktynF
poVOtIcWbNpxSuC0EW67r+rKPrUcBXusNYu3DqO8LW33HJVZYFZzdof8gBkoZAaSy+TschaUxBMa
87HdTG9To4QvaEC6dvF0noZu1cD6rvJM5aV2zjuioQjQLBTZLwUEZ6pLY8U2ZnRH2yy20/CEGVFB
azTt6whu6UERP9zrdMjwXbv1vh717mInWkgYUn+y5mL+smQDSsCUsge3s+5+zTh/psXK99ZQzYFW
z8uDSlL78xBiXi+XX0SRdAdZGyS4xwj9RYfHMDpJtU/T0PrKJjdbLsOip5fIxASQO6AK/Xnui51T
5GOQxI4DAK5t942lo/+JzbQDAtuLHM5ADjX3s9OW03ckPXe/CnClfkMKdcfnBmvEMnX59ZLWz/Eg
02d2tsubZknBUmw1xYWha4TUKXSvwvAQe4kb17sa4cRjZEMPXDPnHGI8ujUo7Lnkk3yOZ42Inmao
5ugMVXY/V412Zr4ab/Wida9UA6rTq3PF8gpwfGEfB40S531LVBYD66CyzMfdShAiWfdpqbMLW+dt
HlS14+uywV9B9WhxXAYn9cvVBQyCXZDAJYzPIjCmddSDtInsoJMFUByIXXeaZlKAirkjHsrm0lr6
W5U3dngNF2COr2qZv1hJaz8UlXkINUdqEA8GFeqHvDdSdtojbTvul1UtTbKLgG/druOM23fQneIL
VtcQSmRJYNHph2ezng3OviFu6UbM7CcVdukOA7/cRXnpnkHW6oQQwg7BsGYR/lDPWpFOfrKM0bFW
dtY+6/mksjkwmbFIokB+q+wzIi05AnweDNu3PCh53YuRsRqHYGm1O2RdwbHaTL0vai26ISfHioE+
eu53u85c5H05u0P4Nd2ClGay0ogIJi9mra12YqigFIRmRqKxGFCpWyUzdKkcIpXo6WHCwLloR6cc
BUjcKicThgaOEXUcWvafIV0E6jKhjX8sltp8yyQNXF6FLBudqBURo1c203xHtaqirdPos4Mezmyk
7aWxy4BLp0uUXOLI2ZVmxo9c82hzW8xCPhnYYEhudjlBKzHVyYFnHz+RSC9qme52bJHRYVJAjYlb
VrcgQ/SKcMrQxEZ/lcEWFZz0o4b5bbajnYhL6xbtZd6bauK/inwkAmTyGvsWBUBPFFnqhOQ1gm5Z
1TZkBgt3OqQU3V1KVzWnLKGZQc1mGJhZvmVUB8M+EB2LD4h7zqHCC3pX6vn1GuGi8lrg19dzvInc
dW3vq6lXMGjZUm2b5qRugqEcWHqDuD07dgvQqky3z2rK8yuykh2tizSTCayhjzbFpjuLkjvpG5Op
eZZWljd2jH/SGW3rpifO98lMQ50gn+FeLRvgNm+IbWazig7AA6FUrOuQC4+yt+VLszSfOaPaGwqm
GNTtbXVPctHxdNEIKmBkuJ9FSkpRRd29Yn3M4VDmyE12d1v1jrbPCaicx1KEX1bdMu8gkQWdbUUn
Hp3hseBbvWa2TAJUQ+fTKNGmoM8SoU/NZr6yV3u9KJiNXtTMWVBPS/pLDI3vjB94vFHRvO+1UuGG
FuSEeiNmLE4xWe/SJVzvsBGkO3SGQ4cc8LzaVX9amCkPsi3XgzkW4DFTOW3pT7waU46B3FYugX7s
8ASBad7dQUWHI9gaRLz4+Y+zq0yYksy8EVfPO/wCeC/XONsp4kYH7ubOnibWMcdtq2Iejat6NfB9
chaaVF+PgBUu0l7lN3IL1d7sMSaQG5DcXRvjBe9szUWHRF+NaL9P8Tru2rLPbzIxNR8HPoeXoe3b
O/rj3GtKUEtG9DK95qYNP9SIx5sM3RcRILeO+DcptlfJ9UIM4AWkgSDuKV2+SWcxCXCT9QYHAb8q
DHHTzThK/IRP/p2Z2jOECqt9c+ySJZGVBca89vdtZ84b9sixTgXRIlxK8Xolsd9/nrqo8eoZrkvG
zuDE5P8SYhjzZVmwHyhtG11lMXYIDa3jCam9zmUodopbzMVMEnFlaB0XDk5/VhasRgKq0BWhbtk/
azpBsACrUdd5Cma3u9XtdeNsuX6DPuUTa4VpUkY626wCocryRGZJmtv53DurQf/YgI4TsDE03/TZ
YaZQcUowjD4WTrcWPBWfKmuJ7UcD9SPiyIsKYi9PnUXO5P6/cui/FbCCPsZI/I/n+zvm+y3A8VYm
b78d8TEjbV/4UxBVuBS2OZ4WnU103Gb5H7YHR3zg7S6pYbF0LAH4Rf825tPMwf9k4UXgcYAvwWS9
/3PMdz9gd0ATxUcBI3CLRf1hrP9nY/6va/LfwM54BG9SrS0FpUvkvv6YssoLnFlFLZajaZfZAgoW
BhEYgi0PA46dJgg9lYaPK7wt9hNPX9fTu7Y9KaeSYr/SiAvRPRcE6Juuh1sa04ugeQgZA6HtL/XY
h7fTdp8vFikClQyz9MBuceEvtK7bIalCdYXKVDM+dZKKrXVhlNLjkIGuTeP1oEm9+kjHJs7CTV2Q
jhI7W1vX51Df+FMqZ2xt3yUJ/HrNY5RtQoV4Fy3ku37xLmVk77JG9S5xYAzNgmKYwwAA0TGB3/EN
WTT6Mm3qyLzpJOZSpUPgbupJ/C6koMEiqtCJ3PHw2bSWalNdXCfKr8ZNiUkqaMPjps7ITacJRYhk
Q5c0tP5Nx0ltLk6+uak786bzaJviA6QABLRbh1z2N0XIaXmZWbRxZUFgEOcSHOOu3FQkfdOTdJdX
Xm0a00Qp112/6U4w4ot7sWlR6aZKwYlBoBo3rQq3Df7ETb/KptjeU5Aher91iktpww3eLbaF6NWy
kWegRApDm++vB8Sxzoz6R4rUS9TcNkQ807U0qr1i09TgYxgf5zzT92zKnEOBUr1xn8PwwqqaGdwQ
YFUqRAbTHLsH26ocznErNM8G4YjvuAHLnSrkgz3eFW5eBt2kmgNmzzs1sHna/JDGjdS64ZNc6ui5
LYz5duxS03cLTAQbBZt7AFeeuC8OFEDlZ3LV4bVbp+W9KXp1YY31kkzKCtiNZgGy0AIyKQofoY82
QIZM6v5E4YtK9kC70vQhHBpxO2idHYSzmk6RBV8gNZwdrJLJjwfKGEKmMZo5xyo8pm5o7geryL67
0/RFhq62x6MXVojRuXzgTR5tcezmxNACry2HRSexv5Bg0VVgleZ9xbvNp2HsitV07BVOYwVa3L2C
1sXZPMN4iIGResDS+LekhMWPBnwLcpAJvpJYe8VWHp3qPG4ezLyuLwsZTEBHHTFdLV52LVY4n0bl
+MYYG943vG0nmgcW/VDT9+ANkDKDVCjsxjVMmx0K0PywTL3pjVGiKk5+6ici+eyE+Zzs8dBMBqgO
uSoLIvkUR7HzQG6POJS/aHAIHnU9M6dHEyshziGuGLH8KAmLpTthpsmV1Qr7vgcgF7/Mai0AO0ha
LPalSwmKB31n4efD9Ob8019co0bpykFzQI8LjRjzh6w085WteJmepkqnXiGv1pTfJuUyWx7aCp7Q
45gkamJjkgwmQY9ISw2QV2JMP2VZ34LSW8estFe4DdDy6W5312Ds9Jkn25BE0acCBPVGAZFYfzOt
Knh7ThXa5YwqyUVLJjO/vjMtdhTkaYnpuCkY4qPj0jvqE5Trqf9iZ67MrE+8Ri62xnzoq3MCn9Cc
vTLESc9/WGF24lbNlMuufejDp5LbMb7aBkHB1/tWD/lgyXn335P63zmpMQZKxKl/fFI/VkMf/0/w
lv2BS/rjC3+c1C6RD9qpLBNH4c9k84+T+j0qzVFr8MlC8Kda/u8ntfnBVagTjrEpbu8q3o+DmjOc
VigOamsrlBWbB+4/OaiNPwBzyVxz7BPUlohyBKy3Xe1v9ThXdGUfho12pZQc7zGqUXaiWvNU5CtQ
8nroAoES8GDkFtTkSq07OS7uyZEOkhUYR+iaVoERGmewbHrnSLkHOJIwBU2AeQnjCim9XdZHD1Ft
sIuHfBLSW+IrVX6chuxu0kEXZdMGtdyAyxJ4gI+3l4hfsZkWVIbFpVG5/tiXgOqg7DHlGlFxA7S4
e2LVFHvwP1XAYJt/FRpZCMd4xs77nf6CBiFruF/cpX9IMQIdmglSAyCZoXhI0nUA1Ofg6rFZb0Aa
KDJyqCC30rycrxf2m6ciovw7Tdcen0fowm0YDJ/xfrVQ6oS44YqrUwCmgF+M84z5kdYbIyZvWC7H
VbRiJ2pQYLXZmNeidY6sqx5qwY2Wlhl5IVV8VYZzEaToCduFVd9lMYJc0zjhvhd14fOGqXZOKVuv
ITboYcfwMQxBYCj74mrtIVTapmaThyG6G9IB5A0KguqsR4wpc4kMzFwwR7ssXx8bs2yCaYk/ugup
vqkwrdOs7PFTKeFIxQSsA7EYVXjDCk8XO258ScvUhZVLXI1laKyPLGmzbNglU+VoX7J85rrmVfmg
rZxdXUo0oiTf7guzUhBWCM31Xo87/6ExSufGjVx2M5MDEQX9jKXYoWDOO+q2OR+gqpSlR9LCvp2L
sn/Q7B4ExJJoRdyDfeqMETJpYl6j5rDTkGDZdlq2glnqR8rUWa6p7EYDnFhrgYbUG60H7PRrixcu
zRMtZi9Wwao3Pb5RZ7t+DRZvLc8Ior3Vfqr00Hyg/mxKqHvpqoTWeAyQVZtO92GfFYeyAc0WIRKt
gOr2bsgDd6XmoW77BxcWyWI9w9PpxKM2LsSPdsSb88L19YgJUN9zcXRmrl2ZVZlivkxJudTNvunC
Er9NLuQLy9z5fgJwQdlkSsXJXk9kWvmZFhGWwbYc0vLdQTRHz9I+xpmJPUhf7WLBzV7MF5aOSA2l
23w116ghRUAA86HMY40ovm02XPczemdCk+qbGy1ddOkX5AhQ2yZrRHlgCQhnKiavIHsKM5ZUxseq
zKnOXG0DGrkzLI9tGFOVYIDAesmSHHEJNoLxSxMrPQC0Ft02UHlvrSZxgK7X/8vemTVHblxZ+BfB
kUjsr7UXWdzZZLNfEOymGjuQiTWBXz8fKNsjtT2a5XnCEbIsuVkgCsi8ee8531Hkktj1BB1AYYcQ
3Srs0ex9mCZP2Yyrxu/a+gVHB+QDsg0AHbkzRk54/zYjbzqz5zT04zN5E9a08bo+wLnTg3tFV9Av
HJHrgK+czFyCKpx+3tifYi/R9Y/DGNT3OlTJMdAgzOzRu4vyMXmOS2WuIZpKb6OtZHn7/w3xf7Qh
srH9N6Mp89798czq/P4n/rETrpGRdIdwBfrggz/1OP/cCRlAORJiyKrmWM+z/9wJGU2t2cSS/RHr
q4tx8p9nVun9LVz3VA5nRFR/Cvz/F1sh7qxVvf6HQyuEB88lOz2QSILo3MlV/f4HdTuGGWtENCvO
EybB19Fygw0d5h+hkSVcIUvvUwvnuqma4jGYwpuuU+NXf8z1k2qsJy3a7mrAe7dZBf+cXgbrPMeO
Hx/HJk/v6Zhb70OwaqSBY5M/FcYBvicPE9g9gIHZoU+YFXS1wWDawRmGRihvmfGL5ksHTg/5JItf
4yDMAEl/Eyoq4nwr8NFg+S+isa/cTRwjkDmA5RIBWNipbfWXMqx7KsigrkobCqHxJf7HOOr3QSrc
7pCWrlQoPekRYXqpCzoHdPrnmZWnAuNxFTSzfHHnpKPnvzR2gymRvAZOcTKAEcEBC6QTLqcsyJ/p
blvUrXZQjHqXNl7zntdx+JEQdRDsUHSYjrk3RK3R34bd2pE1S5urXc8ldDDYGnkdCmfptgOiwes4
t5HATJhvusOIPhqAXJOvYTtNfoI+ot5MnSF/LsF3Iy014X5CYv8Gwx/zl5Ok5BtlT8kabr0xQ36j
oYmfcjm95E3mHPMe+qhNuM+JuiMFPl4l6WtmMrrZM67PIDQ3jdtep9MwvHZJVYM47+6dyuCTrMcI
iUHi/+hNPAGsnt4WzI+w9yLyLEnIM8WLGXvQKJGdQ9dwvycZ2nMnLoanJRw6BkEWMCduqUXm2Aac
5nTsAg7SoayPjE0fxyV7oWvxsymz/nohrGBDYMItEwloZkP/1lTdVTU29anoM7XDdrgzoJY3HceR
a0V1cWj1ck+mEBIVWbwgisggbVrNHsLkbwSv+Shblvh+ihofP6mxmBERT9I58a6YB/DZo0vWDJJP
SW+D1KvRbBObwCpKrfQSD2V7E/aT3K/OkHPQZBlidULNBwuc5bJ6cbNBjscKx+L3MNXmymD93yvt
WVR+s4veKvktduLmzrPABvQZyV7VXB6pdehYZipbs8L8DWp0f+M0Mw16NEOHnnL0zLqQHlrgOoek
8tytl1rRcfSn3+BrVOc+JV8vZu3Y0BrKkE2b7HvDvHY7AimHhIItPhLgq5qGkB6KJ3jLC7BVT4wl
AmWofqE0z7YHXRXOyotVxucFjRFNfoU9obdePSAuG6cw+VWqPZBhirSyVej3DZ0sNUnPVsuYiSas
9l3IG6K4VGMxXPt+zxs/tKHeOe5i/WzIqGLAgvcEBgopAQnmSti927kyFlpZMTzO9jgFT6VbsFsK
CVNIx212qzCoHJyGbTZmWt1RPAw57Via072wlwQMcyOv6gHkJnHePZ/Gg1Usm5jj5FBqZyvicbzP
IfFgfeOxSMibszfYCeYPTWSd2CeBO18B4qhPsp/mKTpCkEb7hP5FmC1ib8ZZTTf1P22tkdcmqGcO
0LKH9Cf7N/IsEBiazVxoRZpz6HVvHUOhkarSRcpij5W4TuuoOk4ZZluwZPIoJFWHLjBazjmsyLRh
lTAIsxqRoPtyMDMjOk42wMWcfQy/7UivJdvAlvxqbDd6AXZgbsvcQslevEK+E5u6BHhTAcbrLe3e
5kIWO6Q5Ofql7AOwSbvLpMpeqjYvm42vvOxGUoXSJRwWZ0dXxb7XIEt1ic18QxZEdFFu2VzZUX9w
Ame8jEOmHl0nsp4Ktwvw3HoZhx6cNQy10GcOScprPBkJT6mpzQEgmbjxcWbv+7jvMDH2PSZYUin5
OfWhscTMPJ63Fkiw/4DGzznEmgABS5cpwu3xvoSzTcnXnSYbNypeBjg7BHaHmzn2gUE68xvpPt7J
HavoRyu7h4D+/URT1BlRkPdf/RlvUCaot4HnnnGSkq452A6SThTRP2NaS/vc6q1relfpIURBsKvF
Eu1VYyAtJ2FyiGHtbFAX3mYon+4WS4w3cxah0pzJSc9qA2Gno0odAznse1cmxzQiL0FMMtwyVRo2
ym6PM4hK1uD+JhpYtUgamDfkJ/Ak9qY+406FbTMhtEzs6XEg9BGqJkEPjcswnt8tOmljjtaso3Mr
xngL2xf9hR9VP2byw/cCSC6YSQu/QFfQpqoawIFRKLvnKMtxKZHHtuOwGO26Xp/psyab1lI/jQ6+
VGCX9ks0DQfRqQwhFsQnC1r0PgU9ehiGylxZhf5YxU5lHw/XNtYpAgY8zTA8qO8klcmFZk8D0nnO
D1PWi/MCq+wEEjnaaFUXmxGw3jZMaLPi9CXgq8gZrlYF6532vy0LyJCaARWTt/4bkZvFtadienEz
h9zYAQ2KjtW+8Ax08MmBMU9F8XPwy+hg1PItUavGj+CzBNWJF9/EjR3TkM1XiGOUfK+UPW1FyRgs
Bmy2TUe7u8UxNbK50//GmvvW2N5PFenfCKArD6VHwTAa97VqB0DERadfSnjOm6V1YfsNpv/ZDi6A
+I6cM5TBHGy7Kb3HXJA/RLJRZxHK5TIWPbchKL4NVSx2LKYNq3Y2vuL4Y8PonacsQ+k3JhT8uQlZ
1/2s/C7rXpIyRwbW4Fb+IR+DeVtjyj50+VJdpE3kQz8vZJI48/cuBak60gXZTBHXAJar2Askgy+d
kMt94QA6YDdlKEAwKgQvbpji8se+yN947Yv+pp/qEKcVMMHJEZxnhvjslwaGZRklD0NXTvcezKi3
IPefYM5NWxg/t65supMzhImzNWmu9ui1udFplrpfIq+YtoCM2g0du727xL5kMhEkfNPjBC1SczbL
fMJft0kjP7za1CC2+Z43UtnN3WgToiBoyZ4C44XfpqITb4MwP3IV93eLcKx8v2JbT7nqnTuv8sc9
iEcQa65QNEzgb24j5BtoYDyPJ0JUjzqMvMdpFkQ2smpalBhSkZvoduVPgOYQ6HhRE75TFPAEygSt
f1TK9nhlar9viDKKFoJhJds8XuwnAh2HLWfvCwbW/GtHivf3OtFXhCjFwB2aNNnqxPkokVY91X4m
f9jYmyr02z7HQovRy1lNTPo3WZEy3jAwqH4I0FA71Qzd0zK1+hyzeN7QcSbas/bvF7++jokKDHYj
24E52dYCu2v0x+AjTgICG2QX3EVIgl891bqEvWberq2mcu9x1N+qRoH1bHVQ7ZveaR5bx22z7cyt
uDWFDFFexo2HLloNyW5pw76iPdPNdzUR8cfEbvNDHEz9YVVX7BXXdexp5BxzJv/VUQdl9spqVryy
xQ1fS8StT0ivwKLlQXYW3kTFG5PwoOsRORPBGjFJy/5UviQyy2diJGckKUvakhsieSFSMRFhw+H5
CvkIMPPK2AUg51rt/JFhCefk9qGHbvAK03r48NQ0nsKuoZmf5/0dwX3tl8bxQDAHXZP3O4fmPshZ
etdUV8tLhPsP1LfnddMz3k+J1N1zcWoSDev4jK8UwQWk5fTFNe3FCnlTXNKxAF/ofyW5NqN5HYJK
AlPiRryILeEoKHZpGLmF6yNqKNK3MZiYuDXB8FQu9Yw8Ia2tG7pj2RvKrfqAsA17YLWY8jwMtdjl
YZ5AQXdxQm26aqpeCVGOH9AT0I+qWF7bKnqaKmrjrtbD97qqG2YVQQ4RDzRxW1OSlvW4to6qsXq2
U+ZIa2j9cQqrgtStTh9w4qW7JtHlVllLiYOhhbk20XZ4KF2vbXfeQhcsH2kSjbmNFLteUD6D8z0N
gUnupXLi+TEM8ra5M0lKcyFKjID3COvElxQLlUqjGRPbMEgJj41yMwuHhNxWPblPDWY+0HcUeDSF
2o7BTYqda8rncbkujUsua5fb5NUocKhOl7KOGkjmlE6+c+pTTIgYPUliXaZEBSfmY8r+zpQ23gnU
HskF0ynxtzzCbb6XYTIBBiHgmGZQgCIyxQF7GXtLnQaGKI9G95wFbMCMiwexZuxn60pPrTq3PJO7
oXeyC5kR2TaWQ/CzAvnwQ5APCBo5I97piLDwuSuiOHuzbReqCwkZNzATsH/A/Pd2PjSU32hNJSd/
gIVDewgCm0bR9cK0ROwzn9V5z7CyOHQIad4FhfX1hFppU3I+bgIljg0/Fg+i7h+UyhRsPbd6nCbb
u1qIhthKOCsEBduMQuy0Ilyt6OBDiJjqQIO/MwVEEci4RPq4GgUa1/ilo4rc92SYkMVk5/uEvY7i
XM97I9t+P5TB2QIst2s4uD/SLIwObSHku4en7YQ/Wm2wL2qmPeDjiApKj1nijCTgeivWoyI4lGjE
6XsZWeMRCfSdY9LoA7LR3ciV0A0UcquknE/aLjWl1JBcCo60hr6VO+15bvRBESS/19jRMFUsiIPs
PEv3U1yl+6hkG48NPF6a2ArrY1CdrAwUv0VYypZgGxDQYdkD5BfWvHVzxzmALUOAEQXWXe8s86Mi
xG4Ao3tDWEm99ZLaIRx4sso9hrn0N6V89yaOs4yFVpOFQZqsW3Qs/ANgtbnEE7m0JY48Ou5sOtP8
gIgsuh1NAjWzzvxT4Wf4haGebETXMGkS9n0IJnPTdZ3B7q6S9y6ocxBxMyElytbhLZlEUO8rtLZ2
GYO+Zx759inScqaOQMYqS6s3S3Vv2qF/l6Llcj1jQw5U44fAJXQinmI5z1W79v0YmqH/6YcNfPZy
S0AX3Ycg8ZHgk3YcOel+5NvayNp8VSGHiATL8qI/6rz82uWMF1AoimaPtRhyu3GISQNltSmzCCt3
1iGe6+B5V1iwSVZEH7Bd3ZMl5kT2vAR40aVB7sfT0gVHWxQB2n1kQWWSFPf0H4TYDWD1wv2oxHjb
9dTbuUAJqdf2jwk7dY60LrEwjcspyUPx21RzRMsx0ZxgTeOIsLR8yHv6zYVqf/Sp6a8CeJgbAc0R
ejcsnHRWtDp9MqukRdBIUI3IWlMiqjL9nfMapdhcr3ndS16dQYKOBYaubn5F8tBt6PfcOE4Vv1BK
PWeWXqPE+uA6xQez1WahcGzSczwtukOiabW7ehy+gUa+mewZW2kuX2qLJS8fIcEAmyTm0nPCVxAy
RIpgYQNVFY4o8mLvGUgugDpCMK/rOb0Qv/TWq6A7zV361PoguFhJ8adQHdWJqp/SRr6hMyvPzli7
H51XtjsBMnunrOrFEEf8U6mKcUFShwBf6HpQfBuFfWnxq0fMTMx4mgT4Yq/C+NtIOP24MeOIDzea
p0dt2zB3yzCOaTv103TwOndmUFNVNmcc4x0LXCuPJKXBl1WOh3QxH+NgIHE2JYJr5h3wRdFeSZrI
05IlhqNOvGLBVXBT5J66g3lJYW0ztCWUtgCO7culrPdjWJL7NYhUkUrkh2f+hn9V1OFPmchHNwex
SRJWehUpUVzNHpur7Uw/4kKh6i6sItkbkKuAJImg9kpztWQBASrCfmnZkral3YMRl2svUNXJFtoC
zEmbwAveCao8JgBH6VEJJ51kSfBNO04nYEynYNTfkpAgHB54iMRKnAsiquOoo9YpESTkEDKVPfaH
ySmCfVD45ZXyaP9hrum2WF/1lspUbmOQxG0yPkR594Fgmic+Jm4pMvWDdlW9ozETnGuX2InAIluP
swsNxKWy7hjWvTKu6a772FK7qfWJOCodPNNCJfusIdvK5BzOWm/oznWfkFrVkGdI2syHmuLoYcCC
csrjKdumzfytAALK0Hp2Dsx3sO72zvfYG+2nKfSKnW9mQN/50Ey/eV0wPrH2yY3ve+02wIlz1Wqa
UQDMkOpb7k2JD5s+C9a9fSuK4hT59Y3bl3CzFsclJSubomEfJHZFLJtIi6uVFWFHS3MoSEl77+ym
AebpOivwYll+MIZES44n03pvII/dBaIEt8qG126cIDCnsMhbRlIckRBm5enOZMlVawGoc6p5/k6d
xauVqOodBm5410xODJYoHX5Ymf8zaRGhkHNhdVeaNvTDYhgRelkw1SQniQnJuDfcg252l9vWhAS8
TUHVHOmCVoj7e6SAyxLhz0NJFez8IjM7JbMa8TfipgPw2ZTzQmzdAqr1kAWxGZyyeHyeE+8LFYL3
pMFyHBI99yfeg3nvtx32qCh8mUIACCqt5VMiSrXtUucutLv4vTK1he0yDpGYSNTwJYd08gMkRc0F
7egawzam19QQvTkkfttsWxjJw5Vbs/5sfKaYOfyCyaxNIgBfE70wapoKQcrKr6e8mxrlMR5u2pdW
ufqa2WdILAaADLEZEH4dZ5XH25l14Q3gV+TcTpknnuG+2f4u1MPyOhQIFHmNY5pGNKjRn9Zzd+MM
argEPD1kZqipP066Jq9OKdXu2LDAQbVDQsWEUgVDXY+SpO3XSohV5q0ih/EbgpeQV3vI+5MKwQxq
0jcoWkM3rDeJVY5bxvnmyRtUT/NJFMrHjiBCvgkreilll3x4aZKD2Sfw3ezoqc2PczEa7IW8aPtF
E1tHQc/B20Do3lKCVmo3Ouon+pyauEX9gKONaENkMFeq8PudpwYYLVmsH0wyytd8nU/vPHfVA7We
fd/pBh5dqcfwkZAd9lPWsuaeDMXx1UIVd+UATRyIDo3Cm3a2+tcCi+etqCYMdAo3M4fXznlAFB88
kg7K8aVFhHRNcqL8PoP2ueq7cESZ49AMNXLgLW1qltVN5YW1pGZM0x1wNOwHweSyYw0IkUniaqMk
v6XDv5IKo9Ypr3NbkrHU+5PHN11BBu7bBIhu0d0vSYe0FXWpBJvYmGcBgeQqR76Pjzedf5Ygut5g
LlOoLT7KVzodLfF8ESkiSZ7p18GHljtZ7LpJ47KZ8UjtOOxke5F0+VFZEyRJWqPXbWyClRPd7xX6
3QvB0jUBO4EtLs3STF/IPe0Nq2xW7Ugmc7d+68YsJ731oAqtbj2cMKcqtQHvjos6Tp1wt46CWIPg
bupvQqSOX+neWmxik3oW1HcXwklJ5uqp/mlnBnRprPRxThHrhVECNI1ZxjZRXXUzEFJmjTamBruK
T37q9TsLwRC5brwaTi7Tfaadc5Pa4X1tfHOeiGy/8q1gwRMLgoF8SZuHJgq29Jvbqy6NBkKLguIC
I+o7PlS4L/EsDnk4vydzBajNhZYZw8dGaBGTDq/b+QW7enwIoG7ulUR7TVZ3eExHbIsjcoBzQSYv
3dminiWNNrBSjrF3Pmx/RvwNtaxY2resBPrAUWE5QZD0kRPb3XAfBg19YDsqAYR4ciwfjYdebIbJ
Cy6SMDr6WWNxsciEmDzGN/RYUUTMTXqwC6IqogbqdrHwz0X80BEUcjf1NX3gsXiJOvnVSVisUUHt
M9dZdnRK3qMat0OUMPCY0JbtOqskhCuwmoMkD/o0uRWSwPxxCUm1BEaO+m8gOTNJljsnzRD65/oV
xEt+jzYSQ5MEYKf747i44zfLMAaRjvXVIdHgIBYqZKOt7Ig4D59WOLxXUa4fpkE/DM1K6RdNyNZu
rwfBtLTu8NPN6DZletYA7i7uaH24VjDcfFIaW9b/TcYYjEZP5H7tJ2912JoLA3Vzbkv9+v9j6//R
2JrNG3X0f63jen2HL1cnhHv/aXb9+x/7++waedTfCIKmFfh3HRdT6H/MriH3/g7z/STz/gM+Ef0N
lbVL2gV/yHX/RJiDWOF6qKyRZqOSRmb2v1FwMYH/w8waKRidAoQSoO+YWUs8n3+eWYO41ehNBwYK
YB+WbZ2Z4aEtu9UxP+nu2x9uzL+xb64/7D8H5J8fBr0YDjHme59f9xf8W+KZVRnduw+pNau32m3k
84wa56XI6KNROQv1xvDZfY/GvD39Hz7aEStGb9W+rVq5P87mM6uwSQKy3QecmHx01MLAHOcJG0Qw
+LicWO4YhYpWOtsOykG2+euP/zMWbv3NUQVImxzZkEHQqrr708dDhMKDj+b0oawsVtHQGkGHCpLB
1FXWrB9nKgwVf/2Zksf0l9vNh/KouPQjfTy7v9zuWtUkm6lIPniylsjdQucsmeHqA3zp6EX19DHc
zOHDB3sAy5z2Q/+B5Tw7lhZmgq0m9umoUImbU2e1SbxflsV99xmYEF7qjcK+HlVMay9bGmCfHWZM
yllm6s72r3+PVUL456eGASzKIxwMcFwd9xekXjiFzmCCVD7YA1VSMZTu2ZTkoBxCyEHPZTY316Yg
1PuvP3UVa/zLp0a8HsxT+eDol28Mw3uQG6+1H3J7tJ/pz+AJCur0p8hJGYB7ax5BRdm3THAQAczp
kB3/+vP/9cWELRlyEsYEyHPz67syEroJB9vYDz4QyMdsfWE46Jn7ZNT27V9/lP1vHhQMHbxZoeAD
UZf9+emM56CvhRjsBzeLzCMZdLDGxozpPdMlp/sAYu2+j8Jf305RVVsVTLwsFtYmQN/0+P76av7d
L+4Il9XSDjzmpL88tZI8gkiLWDwMaAE1qIu4bC7U2mLcZHUR/R9ektXqznvJf2CXQ/n548Jgq1xk
ljNKLFnUiLQrymWLCa65HgLRXDP6dWlLdA0HjIynPCoX+7YaI8g6jNzQm60hi9eWP5rHhGEskkkh
w0tfjNGe3Dlzn6aIFvmpOW8ZZS922ggpYHn461sGb+hfHtZA8v0JJFYAxsNfXpG8TOIhRDbyEGPb
1gdigNvT53Nj+kq9tW1F1Es4se4RknCpOFLtk2wpibqfI31SJAxAxytc+F3LtNB9sWPRfYStMI9/
fZ3/7jLRbSG4Av/peuKXy7Q4BYw+Y+IHbwm4IZ+32VaterNBZj7rsv3vnmz568OE3p+nGu00MmXE
Yb9+YtVDdIEr1z1Mymmuvb7y3iGir39xQDqTzmHuW8enNx9ncUxIzpinGBMZ8D5lZNapjVPP/YfT
jDzpghVAWLwEmeOycK7PxOctAuLM5oWDMbp0Y9Bcz7YTXmAfIT2hMIYRPDTXf30b+Q1++b7ZrAXf
MwYpF4PUv9ijlrCIyBiZkwcY2Ez31Ly0u5zg7Dus1JzQa6aBE6jskcmP9MB5Yy8lH+4QQU0nSI+f
LbYz8eLE9kjm4lUfHMZPtnfqd4MNLS+h34cbmQEeoioG4QJ6xxfacUm/E0HTkEL5iQt3oyBF4C0F
b0a+ssTZAlas+CqXcENVPwwrcDzsqvwiq7C5JcSVkj1sWnxLSpbWV3sOiju7mcsfoujsHbolzody
Xgixn4HyfcxeM/tX/ZzWu6xn/74SkVc5G+3k6p7QDIzJ9NyB4rorIt0L0lBvxiCw1MtQl/m0c+Ig
eIoiDXYP7CyooFaOZMJWXgJ2nMQEMun8XobftUUTaEt4fF+cFuyZqNyGwUVcqpETk0Bqu+RQDwzP
1BhfCWAXT8Rr20w93TFpH6wJHSPi0r72GOpK6A9Vmih1H8C7oeUdEZW9C/MpeknSgW234BkBocIr
5zco5XSVIh2jNIj2AXpVrq7xvHfkMZQJdchqQwnIQjwqdoEum/ljc9CV6Y4gTAspHA2jjcHNEqx5
P8XAzmxz3oP+8juq3vnk1vtOoy8Q5aHZJ/Mn2l5lJjyj24OMU0T9jxD5FPoeHF5HkeXtLnKq5LaV
bntoCWJvNJK5SYjlq92F2ZVk+LcLqQO+w9dv6EDp7hhEMj5wAmy+YWf1vuKbRjvrq/SDB8X8loDF
6TdLmtQ7MfD1bNO4xziTKG9X2cG45cGqhIONvTYGuQoG103Y9B+upgcPrzNRz5YH4xBBeUiq5VVd
l1BjA3J7BHCstJybYFcF8LPQdsMXXxtSWCZiyX+jCpCEYpPCYNlAE2akSdUOBHekvlrpiCa5ioqc
09as5yo8WGItfhasSMzeudO1NTbXIgkphljB3XdipAKSCMpJER2YxOUXY3V8Y3PcsynMswPwMohW
VHzDWpHNPJXg/202UxeRtrPFkq7eIgALcNDshS8V/ZW1FQj8dxNxRYpuOOMH3M4s2ZmLziAIoT4t
s+++xx7QsSQT1Ks9CdP3pI167yZeopdJyu6jW1L37A/w5i2XdShwK7Lk2pQ+vuYNDTFKOvz4WXtc
HCeO5pqyLn4ZfHA9xUw6c1EX8lmLdT6MBCO69D1MAGRpASqTksj5ZGfbPf8kWRjF4PSn8JEohTIk
ApzGD6HHzWklOzUxxw7/jza181v6USwxiCzCS6Kr6BIFjXnEp7pC8y1W1M81khouvMQem2iQ65ZB
VNh9ENrGrVwRCM8dvomBgoOrrZigkVWuXXNPtCwFyOBl873+rEWKkjb8Xc3M7pQko31LfIZ9O7pU
hrOc7GcEFGTcS1wFQ8ZxwylzooBiyfbcg3XdzWv1OEvuvQ3wMkPSSROOCOWx+0Ciah7z9e9oaNC0
THKqT1GM3ntIqtsek2z3oUp2Wx0l+i0vKqpfk3Xz42ehsMDOhMqal/7vhuk1fugNlWXE/DHMP1zi
erkXgUOTRq+dNWbkW7+JcZAjJ2wuPEZ8d3K92rrRbDxE+566mCsSuaAIbxod7T27UG/oK9nN50Ja
7T4G7fXuY5+NN2PjI5fRXcuVo4OlggJTT9CetgAObj8LHKYl0X7N9Pr4/fBDyiA3LSeIYFd6M9hi
F2UTUR249ABMYAbEfOq572lANMCRbYcLVBK4zCa06inf03KLv5dWyofXn6+QDefTHEbTrmUQOw+5
ENND6E7dRxl1fEcqDinu+J8RatF2X7sea1uzHlWKtMqO9mxTGKC2Pvt807dkkQVnfp3mGtmK/4jy
BLEUXg2uFpFce5omdlzUrdTlyKBvBVITtE/uwE9GL2Tu3TCfhxs1JVZKTy7mDGj7hApshnQJnT3p
OlxMTN7GBosM96y3wwhJbhY85wV0032vBSg8GfGMMCL13tNq4p5i3+H3/1wEitLBxpiRCwLKN4su
5LA4ZxDXvHD++vHV1IfbfH3rS1R1b3DNmusI0OOJcl+fdOzwrWaSRDXUl+t9mChBozqLX7BUmnsz
J/47ohTeV4FRdy8zxKi7xOONb9uOK/l8El0Dovh6ylgCPJsafW8jaXSoaTVS8cjE5FSEzfoF5dpl
aZKAxE5VC8sgQ05Ch5vjaLenYUpRJEMUjBsJV+RpFrn3Toy2/SytkDMAfSu2JhPaz5PTcpMdSRNz
wzoflXhwIvXmJ3iottqezP3nb8hORI3coeeGHdZmiAm42ctkqbfFdnhFE46oGUs38EaOtM+D5h/S
zedr6dcqbcGzXP5eMX5um/MieKJUaTlnJ0z53Rc4v5daQuXNB1nt2mHgJLPetVaNJsI0apfLrl0v
J/X5LYosdt8Vigdwm2kSXcqi5rVaZuTMAbBDSEwIIHGTJCxHWcHLJd2Q1THtWo9RKI88pJkiNo9p
FvsO4LlAn+bMY1zoQQz0Hk07MVqpEfcyrGyF9+4S+E70SxZHL/WKVSlJbzwXukFfDeVqKlFm+/zp
ckilfrJJfuQRiQtu9LJuLln+ufYZCXa6SWwWeUqRZD2SM6mCmFTxTHzegN/XovXgPuaSdWFdWNsE
guP289llqsC2ZnrVnkyQzd9btqGHz+fTZW57zGkEEK6t3eImGEIekVAM7cn1ivEqTWZ4E78/EOhz
wp8qQOawrdqxPVk5sSLlyp1JfHopn0+FbwpeChSF9q3v1rzIurZvMeBwE4rOwlrt17Vd0weuWYnm
pbC2gZY0IVr8ussmW38ha6p4+hhHldvWnfh3M4VQu+Psad9i7sUGti4OXuo3024NvQthn2p2mECu
agjFQzPkDau9k9l3WM+XB07qPNQC8/6w7fE3oO3h/cJVWFRQLQJuNpPJdfuGAIN7Cf0MzSA2IBT5
iTOTZTP2LApN0o7xQVthxHI1rFebDz2vmaNnPhe1unmsZrf1N4qjGralmcLPo7eM/GdkojBhWbR2
udvCHGiphZan0Q4zc+qh2xO3uXKvzjXL6C0SVq7CC4mdZ+dnJLATdry0z703UIQkVhG9iJXHU8M6
4vcNognTugyehtBUd9LxfqRWTGAgU9qTR07WJmhZ2aciyX8m6B83gQTy5aDrL2BnOrzAhu0RRAo7
0pwxYu9peUZUKLP/UuQz9zlTfKGNh2PkCI3bOYg6nEcYMiAU09FUZ+gq+Y3jdra9Zdeszpzszamm
lw2FWqka3SkA5ciU1Au+NCyGFJkkGnUSRaQxXS+u9Lr4X6FpohEZpSk11eA2nGBK2DdWI+nC0GUb
trqMJ+spyZksbdtK8VdNvOaycbzF3NMBnBAQT1Cx23Xx1yM1TrWWdGRCm8ci6anw6MFvBz3xzqwH
5aLkKZiciFc1SnUNOrvl8uIloNmEZHXaEaHAlZrPzSSGh/O2eFlT4CAAZM10RkX7fN3DbeRYL3EY
8wR9HgwToI3qqixzsPNtz5rW+CaIiS417QntenTJosQ9TyqybxPjRS+21ZPkueBTQUHnnjmD8b3W
vmT/ZDbK01olrFZQ8eXzitDefq6bEfmd9wuAY2c/65p3olzrTRVH4YXMSmZSsaJ9NRlXveG9nOA/
sO61mleoL3l4shgRidV48KzXlXlZ0MptOdulJ8nE5Td39EWH2HjgjSO/nLTyQkcX6/cKgxTtwWJn
rpA1uOcgWERw5sBGmGLH+QZx4NAeG4yvB1xCaLzDrvfeBam9z/gYaNl5EasSfR5uSUAiEb2mWHKS
qHw2Fh9b5DMWUiigOnDOCinQbbsk63LwWTJ7ovrpJzho6ZJV4kDuRRDu/bmXBz45fQb7Zb6Y1F8u
KWKPL4g5i13HG8LqzGlnAckqV8mE/x/snUlz20i2hf+Ko/dgYB4W3RGPpKzBkm3Jg8orBiXRAEgQ
M4nh178vAcgmYNnVLniBePFgL6pMKQkkMm/e4Zxz90C0Kj2W3qdNVyjcaTpEaSntBVTXkB4PsWY8
bZ1DvQHec4RWU2a420VAqQ4hgzdKnMnXimg3FYjGU4IUloKFEP2okiTcJmdJVCZXhlb6b33Rtcrd
mv79Ps7dDzRFoC502CM/tsvoclXZRvXW0eLVJw+pjccoqRgJVgkNscDO0ByrbhplBbJbICCag/Sb
Iwtq/j8xsZW4/BvNTJQkRT7+5xWei3Wx9v3T6k73K8/VHUOf2UI+3EIL0iC5T8ryubpjyjOV5ixC
DABFa1l0CupKPKo6Q0aHVDvaSrqOqiYZ6I6kr6AvTiYD2BkoVYVPfq/EM8gW4SNBdCLOEl0NbNJv
Ikl2yks0CUa2CMR8gHEYk3mp9xnoeIX7XNTQjmGtkMXw/CB9jC3iQM/bSXcou1TnoU7aGaSQbSwQ
ngboSQ+LYimZyiJ3JADuJZEqkDfGMSVXFW0xIno/pmUMspvTj9JzuXsNHQCwtLJ1rlVJxvtywmLp
o3R7HqnV7q7eIpbtIGwG/1Y6bKC41SkEoEJ/J5W+9w4SMERoL8sLNDjjam1pHugt12PaFp4rgtQU
le/XViCz0yopfkClZrtGjLZ6j0SlsiTMqr5UaZ2SJHMB62lVnW+OqavMVaQPL11VVm5dz7wV0S2J
jiBTPx0Q6Nq16v0/1S0dUEPpOUCHTaG1hF6CTJrFFhn4k1ewr3V9K60y80Odas6lAQeMgnmJk+BE
gDzxngHmzn1177wHCKtehwWg4nls2lAm/Z18PK+9bXVmWUZ0Cfb+SNM4w3urcjo+Kf5Oug8TI7vz
KqkE5L7d3hyMnGSHjQzM5yAA9wYYPMah1aJ3tp1+IkKnmUJcXFtuoSIsqkKkcp62iZk8nGyS922t
5LSvlKDWnpZQgIbLlljAAP9l6lDD2mJMjghJRAB+erRffaGhB9WLKFL+UlRieMlCsBw/Ir1EeTE/
070Q6OJewjpnGrry5aGUH+KdwjSguFq+c0GUoduoGR9WFf+FZom6UeNIeeNKavHOo4Z3TTOk8r1h
rz6D0lTPHbCtn3dhcaRraCBf+GEB0kyiudTuKIgLEfjfWt6zpjXkEd/ItfYUmodrBFIVXLGVcVHZ
FAToj6It6XSyOysNyIty7HivDf9LEDvbK/g/xaPvoXmPPmXxGCMWAy8tSC/SnEgIGfUjDqOQRqfh
HJty99Y6kvkKyP5c7DQBnNumwDBSM1viKRtvbN3dL3zwwYel72cJ0Pmtcw5AQl2o/sFeWiHxSRny
luZgGbY3e09LritaaN9XeRhv7CDZp/MQLxl2okEsWdYW/YA8OkNR7/TfBLRsuVmJcAhViOMNxzgP
p2oHQo7Eq7dgLzz6tda6q95JZFrfZbnChKq++9pHR/qiMMTehEFMmbjI7nV0Hx4cd+de6zpqD7Jb
ln9TkjL6NovSgK2i8ytDAafQrULx6m8Y1aWxo3u0pDsvl+vb3EHHHvI0ivllIdT+D84C/5G1k0b1
IwyyepHlWQwSGqWKpy1goLcxuqhXSS4n95D74yXxunwO1x8dH51GNMgmfdonjEKbJIPk9REcYsC7
v45oUTSXc7dGsdMtz0iOqXelnALRRnrYQQJPqm5I6AJCVOgAcERHURhUFPFTI86VM0if6hn9ShPG
BPvxFqXr+rZZtvEWmi+8puomTQzlWomjFR6FLf9lS/vs3iFmv6fImLyFe8zxDp+Aaqqmhf4DMLFz
WjFLJGyQ+wD5djiY5zohk3W2sz36qspJVJ39euuqQ1kX2QZdYMOnN6l9AuASW/vEXhWJkqF8kK7u
1DSmCVZOhRmKRyJ92NYo3qcKCqgLM8mkj9vKRxLcoJgQ35Rp6JXnNm5LNdfYg4e5GtC5wCahuaY5
PF0KnKSI3QU4rNWXVMdTm8v4q5dIwUt/UxF76QF0cbwqoAY0SzUG6yesdxmoJNe6C0xkxkmJ0F04
dl2UeYkhBZUX2daEZIChmpiY0EPy3LTDeI1DarxRCnP1lb2nibRGtNZKS7k2i3J35anxgdgPOPFH
UncEBR4AdHv+68lvzuPvpWex9jXdErp3qkrenIreYPL30C1qvTDuooNBP4ciy1ZfWc1oQackBj8r
tV/foKBcvgusY3ieN40j1DA0wYX7x6umz0bhqOllYBTpZWQlEg3I9s65U8DgW6TJIXxX25l/jQJp
+b5A9gzh7KzIvh45JnhFvv6QrYrDpUwL1ONilxBUHfRiF55bRytdQA+pQfNBi8ihf9+rJHovJFuy
rzI/gcdKOft1kGnua4TByi+piSpoWhxXl36FkFYdWqG9yFW13Chuhr2C0YFMaBarylmtxQ6A392D
sifH6WlhAm86ji8D/bj6ElpsdXwCgkax9VA6c5/SFQn8M3PHPx7IxFzVZareAaGsDsv9VjtCeUu8
JzmmwSuo3dUXVt5xowd7YUHE1Gyt1RW0WoQWZAG/0PdYvthP5XkF7fKjDJqN5liJ6dMNZPtIazDS
qPB+LneFiiQ/ZST4n4F67ZVFRt0pKN+iOMBZ8uuFgJPYO0FZCY4GBMhRUIlu3MGB24Ct3h+IFZI7
D8y3tUAeyCvnjW2GXpacV6vEW1jkMcksUV15jSsWr001r29rUO+7M3efIQlLzzAypMFV4gcZHaL3
sk/IL239PRC28HUOd4btqljyQ1XIwSfMf/6gFvpxc/AtXVo6prFHxNmzySnBSwxujkhC0EhCrlgH
ekjmINCCFcRQhXIMBLb94cJ2pRLGRWyhFLT/VBYRGoKUIapgIan+uZOY0q3GxiqW2UE+PCVA9W5Z
Xx7MmiS6KJU6O9fZtRfw6YTLKd4rOjv5PZ1eLwxpd6yWJZlPcu/VvUJiYalFtoYKaeVB0d+yIYiq
WaxbNQOLiYLPo0Y5ZJkej7srFKXki9oJ6PtsanVyXieqF93QPk1H34eOb585B/zPmbQV9N240Ox5
hJDFPfBdp54Hu8R06T1lyeVir2EN5plHgUui2+SddCyEg0OG5Uq2S46qbG8uUzCKpJE8msbkKMLK
PO4Ok0enBSYqK+DPwtE+sA0qT0UT0TYzXV+CLwg/um6eXa5k2HTzWtlqD5628mnMo5jx7o2U58L9
capbUhnQdpDwkR/2cJRoDo5s67LCsgvOSq1cuwa9dyoWAlK/BZlmSa886nWKpv2lUKFC0BVVoluS
d2CgFdAuCBodjheo/1LxzaB0faWCZl/Si1wiLwm8eY7MjkIBKa2LM/1Ifxw7M32Em9MV5IiUcs6c
UqAGp8ZNlzmUV2kOTVle+lodfLWs4i6PEhKpBm7ral7s0MMNCiSGLPDp79W9BQtZDUBvZ05V3zYb
6f9MN4juQUSzhrMGk3h72KTV3SY7QOF61qQRn76P/DD/CE889/Pqd3/o1wN17SDaWPkxojIv7oDE
Yg/WCJ7sxIZ9u6XmVn41QrDmjg9P9OvSHGR8NFAZGjBAcXG6BRH9wtuPJQfkI7gn5Ol0p7naLzyZ
op9Nwq+fr53NX/9M7wnWT3saG/pZnvqP+Wnwjy0mVO+lC5pb+nESBkOcTII1U+nZajqgrpoLw346
Ccjv0pPYUsF3KO0snC74b9P+wkr49QP+uUkAMiXjs4+aBV2eEeqJl929aqb1dBZsZ8bXANYEPjnR
WWiW76hJ0NSZZZrkQFR87N7TmzMCaA5CGTRmc01tDcDwF1DCcY8PmpkID6Qf3VzENZgFizVgQyM0
TbPdKW2mbkLmQFUMoZE9bhZseg0CvJRJEjcXA56uBQfVTkvAvdTOHJDC4wsnNAsWpdiRk6ArM8Mi
fYqweDsJA6NIQ/a275A6uaeHst3eU5sR/Gagf+dI0GdkOSiEoET00kZQFNoymeCWSFY309PuvAkt
AcUxRlsDEumUu0mTdxafNTXcB5qjGKQk2iUyuZUAt2BYS/ht54DsP82yDNQKX9wHiiwYIPCeTVyn
aVkBgI4KqaRxtlA0a8X7U5XOFg4cRBoU2PT/stkQ7UaZ3IlgE2KNnQTB/yFZQp2+fciBa2QZM920
TR2KQPv55DYCXKLRx6Juzsh/oLSJSXi2eT1zoM/omavJmM2p7QTYXqM3gqgCss8VjRDo9LEtixDJ
JD+udS9/ciESW1eUwEbZAdWekfQyFITFX9wCNj4RnZp0lQXQXNOzhi9QB3/3MNCtma7AhbEoHjbX
wD9WVPq1QBH85jpOzy0QNzdyLWjWzAC3ZZtGFwsN/ALbmFGtwENm1zXX5Mwh70lut+kIF1GdMZcq
2cbuZORdn9oFW5vptM2BBtSZy8ntCDazYCmOsgs0X4dBBG7C6hJIg1lwiKVQ78CJ7I5Odsy0vCQk
6ZX21fzztaDrPCWUPfInrV0Y7AjUrejiSmBty5PbCy81qf1du6gZZEcwBiBa2h0/iJht4TrQuIQk
Wvv59OwivLSxZyTJVFKIDpCe7zu+ZxFM7CItfAgsJ2oXYUWPdpTII+rEhIJY/uJewFPgE9BZ+veU
89QsAtzTkXZRV2cAyUwy60gvi2sQNzlCP18WPP/u88nFTTS7VEcHz85MU1FSArbQTII8sAtNGsWy
Sbeak3t+hDbtseeCJtNvG/cAoH27FwaBo6MQPSs8v93tlenFDgI3NnYvGFh/kS078QFO7aLpzJBd
UwQLuZ2lyc0CjdRHWwQ8JQe3mTno+4mWiT2kUca3Etvk/EQ6SeljdwL2kMOfKiMAiuYaeEgW+VSZ
UiSKB1NzEDWac/6B44CnpvMJghnNNTSEMjEV2iCCht/Oz9RmgQSgUN0YFSzgJtNK1EIS4WU3mcAR
iKqDh9R9PrlDgfKSOMNGzYKoMaqkE7/VUQcGgUIrVQVMjtq5idObBZJ8bRzzz0MmnOVOTOllgyBE
mkyDWqPVxRSTCxlUhTZFI9cCCSVsnnCWX3YTFZnFAMMSyZ3pHYpkgEY/P1VGcBXCRXzRLoI/wX9C
kvK5CjnBvaCMTq5q+owCi9AP6WZhECzAVZqhOqQRX09vFwiDPXYXaDPTNvCRn9/y4PlxDgwRRDSE
DbFOWhM8oWor4GZl9CwAwOEVO8jLvbgXLHJIHBqQYFoPwZmeRdBw48euBXWGK6zqAmrTXMO1YMw4
G2VWSxcsTNAimEK3apSPIAoNuqmx37XuZfeDBlYIJUeBUHheDM0XTmlHkA8cGzSQVjRA35NGaZeC
zOI6DRwdnGbMoiyDd5mo16yzUMeuBUrwQK6A3qFl1Fz9WWiLThyTwBAmtwpwZMeuAhKKtgM6s0uq
ysNVQAEWQh+dHk8SjtNKKKoCUzh2FRAgq9CwkCxtrx8DaENw+wQoqbnaaZ+QRRBwFG56nF3EUwLn
CHn3JwVY7CIpbGpy3YRP6fmZgNFRk4LZp+cTeJvWJA4tIlEVJyd74Xtpdlp7ARevw4f889iRPIKM
OCR/hs4BNVmy1qjodsfm9KptBvjqkZtA1N8FDx2Q6sumwJ4Ja2lQkJyqKcCFG2sKyKcC1AaKQe60
uTj8Tp0DkGkmMRUedbdVpmcQIaGPXQtsBcgZxAwI07bXYBYcUmqcGhSfv7nT/61B+C9s5zc+zAJF
gqeGCeNvspe4MD/7gWeKxI+fd/yPy6d//0sQXXo/KIgx7XdvGvaN+P//9AgeDRz75MNneHbzPd2v
dw/441f3vuv5qZ7/8cLfpOv00auaD6ruNt+u9/Bp/idYP6z361OCCquPlff9Tv79r959ntiCvxk4
2w3GFYWZ0eOmCEKH/YEb+PT4gXfrMOu3EG8xyWNHXqwD/2uUhn7vrlse0OixoyBK10/R88SKxdeC
iMePHIabx9x/POS9wRuk/tjBl5sAVZR0czpyi3sdPXJHuXoVfX1F38zD/qE/7S2ycuy3vGbW/afe
++xAi2NHPt9Eqdu/5Q78NXbkn+vQfLNI/2yrXz6tvd4C7BBKY2/4EtXJMPKz00XSEcdGDx0++euB
FWkBNaNHjor+skC9hYN+7LBvfrRNLRhu9MAMcHjcVc+3KAwIsYjAXI4d+jo6IDcxnOYWpTB27Ju1
H/asB0juP3G83KzTKliHT89P3xzmbTF9/C1n2frRO2SbPO+t6a5cPXp8/9Hz3XWfcNsWQccPzVlA
t53eyu4g+uPHzjKfv/Tk7E16W7j8E6NHNIcaDC24BaOHjsJ8sLi7CtvYkd9uHlKEmvuz3Ravxg99
XPfPLbIPojY6fuDi1cV6H2ee3z/WGV/UW/7E+FebNNv0LFVXxvgTg99sSv+xd4wxuKiU/YnBv0Tp
7nmkxqS0hYfRQ6Mz5b1arNOIk7K/XFpy7Z/5guV6N9z7WlMyGDv8O8/vz3gL5xw97C7AI+lHNSBF
RXp/9NDpxh1qGjQZ87EDv9/Q960KjutBmICiuUhIjx3+zoueNq8usx/OtjbTO3b4D9HhJwux4/T9
mS/4cSF2Odqxw39k9jdZtum5FB3QfPzYZT+qRJVM5FXHjvspX3vPowib0uFfxw77eZPuOdl6I7cp
0NEj+0Q2g+WN5KVIL44d+tdd1EbGN/ebLH/1+aWbb7OCo2/ezx6jMPN7npvW5tpGj01DDtrLPc9w
s05aeOCvR34p0/RNMeDH/NOzMshLv9ZPromfeAw26/Q//wsAAP//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00000000-6769-40E3-AEF8-90BDC234A222}">
          <cx:tx>
            <cx:txData>
              <cx:f>_xlchart.v1.8</cx:f>
              <cx:v>Profit</cx:v>
            </cx:txData>
          </cx:tx>
          <cx:spPr>
            <a:gradFill>
              <a:gsLst>
                <a:gs pos="0">
                  <a:schemeClr val="bg1"/>
                </a:gs>
                <a:gs pos="100000">
                  <a:schemeClr val="accent1">
                    <a:lumMod val="75000"/>
                  </a:schemeClr>
                </a:gs>
              </a:gsLst>
              <a:lin ang="7200000" scaled="0"/>
            </a:gradFill>
          </cx:spPr>
          <cx:dataLabels pos="out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00000000-9319-4D1F-A4EB-3755CC8285FA}">
          <cx:tx>
            <cx:txData>
              <cx:f>_xlchart.v5.12</cx:f>
              <cx:v>Sale</cx:v>
            </cx:txData>
          </cx:tx>
          <cx:dataId val="0"/>
          <cx:layoutPr>
            <cx:geography cultureLanguage="en-US" cultureRegion="IN" attribution="Powered by Bing">
              <cx:geoCache provider="{E9337A44-BEBE-4D9F-B70C-5C5E7DAFC167}">
                <cx:binary>1H1pb9vItu1fCfL50c0aybq4fYEmJXmKncRO0t35Qii2mzOL8/Tr76IlJTaj2D5oXzzI56CFWCpx
V63a09q7yv990//XTXK3Lt/0aZJV/3XT//42qOv8v377rboJ7tJ1dZSGN6Wu9D/10Y1Of9P//BPe
3P12W667MPN/oybhv90E67K+69/+z3/j2/w7/U7frOtQZx+bu3K4uquapK6eeG/vW2/Wt2mYLcKq
LsObmvz+9o8yXmfVunr75i6rw3r4NOR3v7999Km3b36bf9dPz32TQLS6ucVYxo9spWyTEaHuf+y3
bxKd+du3DUWPOFNECGGb9z9i9+zLdYrxL5HoXp717W15V1WY0v3rw5GP5McbV2/f3Ogmq6d187GE
v7/9nIX13e2b63pd32HyYaXdzQdcPU3i8/X9rH97vPL/89+zX2AdZr95AM580Z576yds3sfJOtDp
erc+r4CNOBI241yKzdKbZIaNdSRMm5mmZW2wU7tnb7B5iUT7sfkxcobN+/ODxOaPZP1t/arQ0CNL
Sk4ptR5jYssjm5uMUZPuxeQFkuyH5PvAGSJ/vDtIRP4cNEybv9uw/15ZOD3CgktKGd9oC30MDDGh
LYJwDmXaILN79kZZXiDQfmC+D5wB8+ffBwnMl7sy1Vm9W5xXAIYfmZag+B97jIhFj6SkUkmbbQCZ
uZYXSLIfke8DZ4h8+XSQiPxRhqPOXtOv8COqGKU24ZuFn9kwQgiQ4UJJIe91CX5nE2/sfP6zAu0H
5vtMZsD88fUggXHXSfiPLrPwNbGxjqjgUiqiNmZs5vMJUUeSWNQinOwzYy+TaT88D8fOEHL/OEiE
LsKq0k0Z7vbvv7dmzD5i0kIwzMleNzPFy5bFLEK38MyM2ksk2o/Oj5EzbC7eHyQ2u7Tmjf7njauT
Jv32qnpkHymTWzZhfOZ1rCOTSKokQ94z/eD9h8btPxVrP1j7v2UG3MI9TODuknW3Lu926/YKSqWO
TNO2JGXbJBSJzMMk1BJHXNqSM7LFbKZUixdI9Aucvo+cY7M8CGyezpMfkgSPPvmfkgQKiSYTFmfW
xujNIjkF/IjNJFPbgGKmU7P0/ddi7QdpNvzRTA6DG4B90+X6Vr+iysC+KVsIk9P9cYIJ8gD2D6Ds
HroJ3l4iyn4Yfoyc6Yp7mA7o012WgZG6e01DJpD9I/E37S1bNktCwQ4wzugUwH1H7aHzeZFI+9F5
MHQGz6fLgzBlj6QG13mxLodknd3utu8ruBnojKAWnMzMvcgjyyRIiXbma6YyL5FkPyg/Rj6aHSa3
OEhMXA2VuanDm6Z+PVg4ORKWIIKxLc85S3nAE1jMRrZKZ27/hdLsh+bR4Bk67qeDRGcFJxPevmIy
Su0joUCayW0uo2aKYyPZsS3G6URCTz8zxXmBQPvB+T5wBszqMMnO4ztd+q+a3YA641AJrrZZ6Exl
bHbEOaI1bm790AyYFwi0H5jvA2fAHB8mP/Dprn/VYhpBnsJsbpP9sCBOZigNKMvaFgdQbHvs/p8R
Zz8o21nMIPn010EasdNbVNF2y/LvfT7nR0j0TYvu6LJZfZMQfiSFYpZtzrzLs4LsB2M7bAbG6WH6
+4t1mL1ieMwFwt+JWd7l+TPiWaojCmfDTWt/HvmsOPsh2Q6bQXKxPEz9SJIw02H1iipiHhGoB1LF
7arPvbw6ItyWTNg/2JmHVuv0BRLtB+bHyBk2p4fp5691Uwdv3HWpgdErxmGMgcxEdkJ3fgXu/CE/
Zpto4oCvR+Fmw2nK3e7Y5Pwvl2s/TvPxM7Su3cPUpOw2XL8qTOoIZRvF7V2vzBwmeYQsBr0a6A64
/5l7nOcF2o/P6W7gDJjTw8z8T3X3isqDxgD4Ewn2ctsYMENFMZCbpimJuX1/pjzPSfMLSO7nMMfj
MKPk9+Wdr7OdSXmFmAzmjNkg9JncmKuZwyHURKuGTUwQmLunbgzZ85LsR2M3bobH+8PsNDt/7R5A
G2k8R05ibel98ti9KNQ8bRD8KAFs8Jqh8rw8+1HZjZuhcn59kO7kA+jkakja9av2A/DJtaMdYJvH
m/MeQMs6spltT9BtsJmllC+Vaj9Cj0fPcPpwmNbsHLFrcxMPO8vy7+0ZQ2cZtagtxY+0/lF4JuD3
LXQFkC1NNvP7L5FoPz4/Rs6wOf/7IHXonW7C6pWDMvNIwZWY8juJOTNuBApGbHRDbRWI7zbGxuW8
SKT96DwYOoPn3WGqzsW6qtY3QVPd1XW1W6Z/rz+I0FAQQ21Z/bBhD/XHQjuaiQI0s2eO58Xy7Mdn
NnyG0cVhYvTnXVW/+RKCb35VP4S+J7Q7CzTUbG3cjLpBCioJs5gyt9QnouyHJMGLxdoP1Wz4DKo/
vxyktbsIb4LQX79mZI3THBa3FGD6Hg081CRboJRmKqSg+4mCl0i0H6AfI2fYXJweKDZTc4Cu17tt
/Apmbir+K4LjNNtgjsw8ET8iCpU0dObuHrpxQRfhC2T5FSzfh85xOUxuYOqCnP6f5+Fukf49MgwV
ZooGtO8Ep3qMjI2eWyEpem22xM2MInihUL+C6MGM5iAdZip0gQMEr8qscTRtoj2AKFQ073/gXR7a
NWICIS4IlVO750O/8wJRfgHLbg5zSA6zN+Dy7lu5ruLXNGdo20AbOrOszSEBc9brhGIn4m4LB3K2
bR0zpXmJRPuh+TFyhs3lYZZ0Lu/a9Wu2bTCUmYXESSe4+vufn2qeEvZMIJzetqnBET3Umefl+RUu
m3nMUTnM6Ozyrntzsk7zKghfs9eZsyNpCySjO7WYmTIkOwIqRZELbUzdLBh4sVi/wujRrOZQnRxk
sDatydldWd0Nu43872MCEG8E2YwSbJvQzMybhb4BBAw4+73Rsfk5gpfJ9GuQdvOZI3R2sAhd3PXh
zSu2duDoOiqiOGrDtw5opknElEcE56PRjfuTgevePC/Nr7HZjZ1jc3Gw2Pyty/gVdQdncZmifDoG
vS9cw3kORNMmrOC24+Cn0KB785xEv0ZnM3KOzd+HiY0u/286CnA6gKHr6XuIMKNzLPR82IgQpNzq
1hyhF8v1C5xm4+douQeM1mIdvy5vYKGZUzJYse056Vl2Cv+EtsPpQO/OFe00eUMfXN6v9fNSPYXU
bvQcp8Nsa3sfhK/ohxApcFyQguR0f7iNLmm8A26U/zg99TDcfk6a/bhsRs3weH+Y8dtVgGtc3pxW
r3vcA+cKJLWpEttDg2qWBk2RNkEGNJ10v/9B/PAQl5dKtR+fx6NnOF2dHqR92/SB7WzBZq1eIdJG
HMcQCiDt2eAw80WTfaPMBHUqZ+TOS+XZj9Dj0TOErg/Tsn2u18FuF/97ZCYiAXU5ZKNbCmeWA91f
FGGhdkrlLD54To79iGxGzZD4fJiE2/9BCQ5tBoTaCvcPbPRkbs9QokNpQaDbfa89e4lE+3H5MXKG
zZc/DtKO/bkGqZP59as2tSFKIwSHpO1fWLH7pjac2tndHDHLSV8m0358Ho6dIfTngSIUVjc6q8LX
rY3igDr4HLkN02ZhNIo8Fs7mCBwG+Z60PgwH/nyJSL/A58fQOTz/nwKBX9+D9/2ywMW6Xi/vbxl8
cBXe0+/ezx53H86GbqOqjT+6eXiz385Vnd7+/pZyePfvdxdOX/EoGptdArBB5vu4u3VV//7WkPJI
WYyh2RenGVBqNeGWOjRE/P4WDSaT9QQXBOIVF+zYMJ7ZlBj9/hZxIEOnKU7Kb8+YVlMbP4bguDCj
iOsVQZ1D4c6d75c7ftDJgJbY76ux/febrEk/6DCrK1ysiGgy33xsknJ6IvpaFZokqIVkDYf38P7N
+gp2CJ8m/y8hUZmRLhZ3NvHqRi1pznMjcc28DccvQjR5vOZGKapVVgzVwBc17UXQu4b2zG9+VvLM
cDXtY+tMBWJoFrEysuKkU2lSXSQizY3B0XEv8m8irqNeL7BWScRc37I4ubN6PTRXSdBbydq2Re7d
sJQV8tKXYZEzJyVhBVF4Lsr0fUDMussWfiLKOHd0J9L0HbGGAiL7aUqGc5qyLPrHqFqNMQ8g3bNI
iPQerRH4VsoVahdTyyOWCzvi4RpZJA2bQAb2ndfpLCpO6pQn/CThbVVaJ2Pl12HnjmGOa5kS0wup
t3r68QTxzOPnT1f3MBBXYA3REK6m9x9gNEbMrqQpw9uIxCwO3VozwQJHKWoU0arsO7+sF2VQ+zxw
DG6Mefah42yoqEv4KDt2Vssgq2JH64KV5BKpSYH3nhYSW/ihjBYKoQzHcRAGgD2btuVjGfsgNGhQ
MuNWGmVr0oU/Wr5VrBKb18x0srKW8mssTK+G6fmubs9jMz2XK3QJIxakaFOYPzdvBm1pg9m3/oA9
J53WzJPqr4B7NPOdLgqb8H3m4VrV2gkCjYjRefrxsM6zaVs4V4lDr4oLRJzWtCwPoPFFGxpmH7Bb
w0qsgrmiM6VYQ5GM+lSPoZVchgbR5ILFxdBcx5VpjoGDMCDBojwtCbo1H0siKNw4GtSnngDcajcD
oJahGQ1x5t14asxEeayLPPWGpeGllRqOB7vsgcrTj/x58qjVSRxiQJPidBDIfDz5wAq8JBrM8pbL
Dlq+GogcSbwSZddUfBnaHpdfywarXjiVRDz/VZtDW6plG2oz757ZCGRmyawpxMQtFpOi4mwlWsMf
S+OrMRIqr41vqJxZqXHS18GkEGmvA1zc2nQRH7kbptVAc6dXlEEqEZpBc53mMhrczCBldq3SIC2z
RSF0Sa/SNsyqb0+v2WRPH9hbC8GYiSMf6ArA5QLQlpktaTrPLs1i7L/1ZV1iE5hNbGKxzL5jwnD6
krXGdU7jYlKautPTS5j7zX+6WIRInD5hJkJzzjhM2+PFsgta1UMl9bcsEQZseATrNXZOO5j1IM6Z
J2D3K7/Bxb9pJDJY1DJPSyJObCMy2tgpAljbyfIPAUZl4Zi057yPc50+Y1bIfI/h7BgyC4qiFgXC
Us78U8+6LFfZyL5VHpVGuozqKk+aD8VYh3nmdsVQQDjDSlu8p4ci1cPCjsfBuO7y3DutVJlEvpuO
ozmcp0GR1Z6TKVN6tdsI00iuZKr8MXUpUz1MIjWigWRn5qgSfGscel1RPKOmBAH1ow2Aa1bQOq+k
iagcR3zFzGJgZ2ZFm7X5V0toEQk3N1HOKxzPa5QqXTJaBky7N2ysZ9JwvNfcm5OceDbe6ruayWLV
dOx5heZzK45OFQQjQhFCwbL/tC3iPq5SL9D517yEFhVLVsU2v6AkYMM5q5oBy6G8Nhm/pEE/DJbT
BGVXBC4Mfiev/GL0jJMy5dH4pTSaSl7aoZwChJ63aaKO40ZM8OiKKWyhobVEe5WXUTx+GRMZd7Fj
JsnktEKsPgDSmQrwSzbgIsovdtr3wI6JaMBLNZp+bS9yUbFqJa1mwi7u/RABRnH/eGX7xtA5tu4j
fIVG8ADJQyObYoM6F2m87iuZFflKtSVprznTY/2uLGOvdJIkLWnqGr6X9ic+h3P9O7Mzj39pzZZg
k1m2jzijLTKNEOVp2zA34Vh9C7cm48wrtyQqvLOtwbwh84nKk68jSavSd3pqWnnldDrSySlrig6G
4uknzq0RnY6fUQK/jXKl+umJVWlWQZey7m82NtNm7Bo+mT9aWTGct2wLIb96ERuxCTva1JV/YcGw
YJ8+LcZ0ZcojpWC4tphacFyoXFOOKPmxORpZ2xSGkumXlGdpzZxaN8K400VQwBoFcZWRZelZOvzQ
VrYPi5MHQvtL365pqx0ccuiS1qmpX5wnni2ve1Ym9uBUHZHtVW0bZugWYuz1OTaRGTiRyb0wd7gn
yaTsgYl9qNsA0cWpF8X1pPktuljeT9cs54PD4pL17fHTM57bNRtt4+ZEUNH7y7CQEzyecSy9IOuK
yvrcNpmJIFaUJUUQ247TvuUIsvhJQLoe27aPFcOLX99HtobMpy3Nmqij3rXXy2lL0yIc0/IkzCmb
TGQxViZZFUmbV+HxKIYYWud16RRTk8FOoZ0WKaBGT0+JziybjQjIhtuEVQOCOBM8M9UFy9JRRxn9
bNcBg27VuT8JUBusmVT3Xo9Rfx0gmxf0k4rDVk4mpcwLOBojIAjjSS+mX+kiRttYoiKLn4RdMq1D
MXRaXnpFj0+FAZumOPiprFaxYZVsldtlyyp3gL/AdJ+Z2iwDwNQUrmykuD4TTBZHvPcYrbqPiZU0
evjM/HayVHVZYGuNyRjqm9q0Y5o5Q62L8YtFs8k/poYmAKSXaeIPyzGVpPZXihlN9xlRaonl6KyI
YfexdoQ1yUJDYYvxLskn69bAbJ6ENO9g1mpEJHhgWHsm/oUci2ApUp9jKeraCozaFUkTQSUCRSP8
a7M+kymcuu6eirRnOmojXEB0ZVFhI+00fwp1STdyOcjC+NSmloZ12IS3NLD7NnaRWQZ+9pxZmLmj
6ZEcDUnUhFtCQWSeeJmRRgiZ99anqiHYIfWAAyDhMXw/1odHOddi6XWG7itHJmzAgietlyFkgdHD
KnVln9QfLFnZXrTyam7DGEAh26sSTZzwAKkBxa/7DI5qC5tfdBmWsk/sDLoCLZrg8ON+AsKIQoIX
NUSqvTJ1qiGJiGP4pljWU5769GpzxR7bREx+cgIwErgMBFHQPLNBOFgZvtkPn4JgkInn1E3Mctfr
TC+6lHTk5bAsglLmtqMoVVHglGURFmdm0rBeODmiHeO89FODX3hpYDG36HTv35hhYp50XsPlIrYy
ndzyKBnLq1TLFH9XYiRJ9563xOzHhR1lSuRugfixalZdJ+z2siwCr9eOTM2UvGNmSdQiy0pF3Kiv
m9JzdG8XY+QEWVvy3vX7uIUytGPZDYnTGyLi0UpR0vBrmdQD912zJ03XHOeqC4iH+M3z69M6sBCZ
udaYdOOItBZbMT/t48FrnKLKI7lqleWzhUiNfvzUSU3DLw1PfG/BeE2JOyA/1YMj/bpSCxXSLnZ9
kfgnOOpTLwptduO5pzLTPCYdCejKNyo7MJd5rFP+eRCtHxuflTb7/lNf96y+MKo6M67gMazmVpRS
lp9Hq/Uz7eRak6D6qPoxiY+9EOzGatTcTrWjYs1o4FrlWBX2N5JGdnYb0Fy3/QJbZSjuVFN3nenG
SVeR6KT2skLYC+QBIpHHXmrE8lIRy4jj41bmtEqCu8DOWI1V7gmzS34xMt1iS4+krPLgI5jFWprL
LON5bp02yguD5F0m+rjwl1Hr1137rhOeH4Yrj6ddI668jLLiVEY88O0V9opksZO3owm3nlR22CnH
N7gs6kXglWM0nHZ+ZQThcRem8DZurDoOA9vmYSP+0kYjRXWKzdEZntsxhC3ksskRdSmnHpjdy/cJ
tSy81JtfGmGY4D0UpjkeN+qKF9/GplC0PYtkmfv0hPSGYVnuEIm4sY77LCJp4gjeTn7RFEaI6fhM
wKmse28AqepGIlDCfz90eZdbHyLPiLpkZcXMoPlp3AzKbt/LiIlQOYVSEydhlbUI4i+W73nGeM55
UmGljKGAyb6A1S4CcW4wr7SSdyQsQpJ8iKIusr1lF8EQ+EsdoiOidGGyJpGG1khMujT9YAiLhZnH
UWkvsto0RPYX9WmG56VRotTnxreLwi2RB2Nlqd2E8CAukcH0JZAfIYtTFGqK6XlQYfZuHpCMyVUU
dNOKsaSO8aKroDaus9SaTD5va9+2XNXVGhtgzBBvHNeqTPG5fDPVoBYjlq+IcA7Ugi+pPDwtCQiS
zIyEEzwk5wEVf5Kkn9Y54yoCl2Q0RgkojCy2A35XFEhoilUZhoi03M4mg1W4oR2IxgCCvCmaL3WU
NWGG9TKCUR8HzchJf2FH1iRyCKTz8VpiZ+EJDG8V3zyjnzaYLPGXXtozMRj4XaLSaWnaluCjcLF2
0UGGFnQ85ridT1kyVnwD4Rbgd6LPtbyOBfcUc3mnQAA5uRUQrMV293hjpfCVVmRMk/Pq4X4xGuya
0t3GuEqMYvoXq0R8wcywNK63S21sPr5b5M3nwBTQ+MKieQoBSGYE7bc4lHlYHocZGzDpgo74cz6O
T5kfmtdIwH2tHLEBSo9tja2GzLsp/dOMqMETDomDdpDvVdporFJL0wQfoTk4ttIFzeG1yonNYQp6
/RQnfaGjlm8W39RmBXUODYJd28wpoCFyNDfXmezIydDYU3ZubqDdbA/pxQnWR/IQI5bCSqbJ93II
sE99Uk6PCXgg8ctBF6YVfB6NkDf1GWbKpuXdbKSxGRpIiUlO30LCssI4FKEYdldVB5PomwU1xm7E
P3TCNLeWhimyODodcaCvz499E4yWuezCRkOnVeRPzEfVAd+wtWjxjUg/w/apBCJWTL5sEey+r8Bl
T19I2+mFt76NlyQzJ3VIRzHJnzXSD7rPTeInfrjKfBvfGxSM+OwkrgaL1Odss1fCqFK1dbxdchW1
JcTpQxbjS+ABNB4e5WEMP9+SYpTmZ0Rukd0u8sKos9A1K9/Dw0UU4DL+RZ3k4DYTEAagbABT0Jxa
2p/UuYF/xe/ioZGRvYoRLPbDGVNV0uuTmmszTd1E8SRtHa/yQRsSRRp8PqiLCi8IGkVymRYN/juk
HUg0YXYEVFEBLj+5bOPaAynQlRGeTgJft19k5vXIArxhnPZ+p2DKo1XPCgoLY5dB0tjLJIWLTZe9
kXmqOhUKrqr/25R9BHvjJ1rH8cmWTo7qJCijVRMkyHdvBl6hu/IkjwIsxzG715lC2wkWrPK62Bu/
sMDWXf25YF3QyZN6M/Ve+RWWiOX9GGNGsd9VYilHk8DK1SWflo/0+bRrwFdNW3zDn9pV3GEFSEOn
+dZhSPFSYoPj80UIKtRwwmQEr4wriuJMOaAsBplesJyU+IQcyJTDtqKpsK82JMtIRFJ6qyYrSo+e
+l4x4jvGDfXmIS0Ha1gIHoMv9UiM1DdNkTtlbp2AmBDnaSwnfap5F4KE92O7hqlk0hvg86oBliZa
IbOdFq8J2UQV0MaOwcVHSeZjOO6VxSz/7hCeecZZ51VlGV4qFk0kpW7g7i6s2GOy/shBYw3esvci
YwhWsstFUi1AXaARxbFAAsmv3GcEKTmcoQL4o8FHzEpm6eQ2UuFN262kJcHm26xkVGsw0Sw0Q9ae
daNIPetjPDadcV0imAarMOaFkl9hb7G/jC4fsQIRN6c5eHlmwPgjvZxYqiREvIrIWqW6y79KNQQF
+cb7RCaXUhb54K041VVt/NOFJOq9JTwaS4RTJeC/DddOiFV+ASPZxfUn0y8i33c9MbCgv+osxDbF
rWrDtqB/V54NauK4jJs2Va5Bxyr+MvKGcu008A49kn1CNGJKyxKqIQ12eRop6rb4pWG1jtWhMtUv
tjPZYFnkEQhiFwdQhmla9+YmSdrJ/qnBn6wJov9JecMqnT6R3bP3XkSn3wliGvjE4A/TBz0GdiJd
InOfahth4uVQZR/Ronc51gPJlxEUddJKlU7vbLcsYkpYIoV+I7y14cMnc2r4btkPJbMcQkvT/tAE
lt9ppzMzsOd8GD1FT7sim7TcN8aJDqxQJ8ILR1hWnxajif3NTdQfLsFbTpLHISqNX7cPEqWCSyuw
VYzrTcaWhdFoxU6U5Q3/GG8MVrwhGgscncJuMJJiIiGrUpacL1I/LbTnBIVsjOsmFDnmXHeo4rVn
IfWnMC7gPZ5htckkVnOvcIaO4UccTzSTkud0KjMusq6f9qTljTQOHRFUWZougyiBNq42CwIeeDJ6
MS7pwffyihjReUBZYtnPEF+zhB5cDuwDdjCFcZPkJ1o5qFFDAF9NrwOtJaS2fL+HNnQaZrYw+KRB
SQviJXDasJhkfya7e5zbTY/HhYP4C2qbe2zn9HvZ9NroKgtU1cY0RuCAIQXyAGjS04+aEejQJhMN
nngWKCv8V05p/YMKVWfHhe0hlNztETPutXaL3OP8PY5sT7tbyWACtQkjIKx5yQHZ1jg+LctjCgHd
Wtg/Nq5UtiXK4djn9LEsXsso6NvIv8aJSpixUJApHq8q3Oa7HDVC5+fW+ecH4l4AEAfSVhTkoprx
inFQmiRJTe+q6DM4Cj+Gxz+1hhhmbqvZT0+QTLTdj/LONMOpn1bgD63YFFd3zYnMPom4n9WJvNpa
jC4YJ9J+kGwQYtXzym5XUe6N5cemY0O0SJtssueshGkwqpHDHz0j0eOdDomQSk1XiTBLCRy+m5fF
BmUanTWw4irZKFWHuA463jexB7se2m0ICALeDNBMxeAcEFoYwSRIlLOiGd22QGa/EinTwnR6mJbB
hakv8HHoh0cuw4Ehn3S7TT0r35jZpycxhxHA4a/XmbigE5QswZ/keLxv4HeLmvZGexlU8WSZxvtA
KK9E1nwcDLvhuLjx5VSXQAEE3bf4Oy33HTfTYYPHz7N6RCO4maW53Lq93g+KyDE1LKt2ygq3J/xn
zwPlP7X8QjHQ5MPvG0of6ijrPDDRbRhdbtwSguQJDStOoBdZVUwO4+kHTuW9B9sUGwLlp+kvAqEf
hYPRnPGZ3TD2YTmK+MTKjDIWrpWmFvsqSyjMcyr486MAnY0KHv4EAZLMualLPZoOjS/9k00o0gqw
I9hHtEjx8vSsZrU1fDs6NHDRIZ1apfBnwuYFlMysAy/qc3VjRqCpt2pFZTyFiiVLp3Sys9ssdc2U
l9RyrDJBpcNJEIpWbs2y3vocdSaM4DNybVpEHiw4OEwswf0Vi7j+2sYtc493lGmiXmSFQXVcjtQM
qiUV/dQl0eBwf6P/qcYMhXZXVz44X+Wk3ogs1qmFX5P0HFEEWoN8V8c5GKl3lIMTMT+knvB9fTIg
ZhH60uvDmPSD61GUwv6uiiJFelZGlGfFMk2akdauqU1ZpQu7FKAA37GeaCY/qE2dMZZIkth7L0tJ
0V/EftAqtPI0rQwJuJoILSQnSICsMF0kRpRji2wDJ8vAsMCJN+EOMgcbTkzem9dNChTfr2YXpBQu
BSnrFJ50LTUQaGtqI3/JaIPlRugnG+uSVckUZBqbmCtH0Ra4mblNxtCJqzolo5NVpcrChcytJGqc
HRVTwJ0HzjbAuo/sUPHrsL5jYU/BhVW0YLyQ88SSLnNb45FpjGynPTNRRQl9N+lTXIdwjDpDEiWf
GcJxxS7lUCuen0bSNCaSompL8L/DJj9U3VCxYhHETQo6GMyQheqHEwW1rT3XaLTfmalT4Io0QT+o
QuVWt/QLGJ3ikxhUO+pPqINMlTbEpiaVl7quUNz4FOZgwf0F9jnaHFZBWRASuSlBMPzPgJS4ss+E
7Dv6lYh+qO1L0Hle/jFTKorpMsoqw0SGjjun+tpFixlq/MtMD8B20fV0LAfHNMCYtC5CRiJsd+CD
172LVVVXo4MyeRciy1d2iXptGJjVMTeTuvsmzTQegoXHkQhkTmplaflXBkbIaBx7Uwrc2sgCdXpf
vrNT+JNolQWJpA2i+/v4D4T8FL8OWT05w83WSO6j1MxKYqSSpUKnTu60pSlTAgvrawti0DimThcb
rfoE56Lt6zxTRrJKQ+ELJ/D97loMoYgWQ9h5xyFv2UlosvE0Lfv2BAyLvrJKSd1eieDSCuvEBJfd
lp88bOoT7gtdOdC+4FtU5slfvhnqRa+Ihxw5YfUxknBQXTQT53ZuftUx1DHrcvlOdmG+sHgQAF3T
KFeR1fNlpMPm/RgltblEtlAv7cFkCXasTG+CvLmmhOfnJTf887St6qWoQI2jQcY/aXWjFoHq7I9W
HhToN8jD27AqvEUS5L4z8CxbCE8VZ/ZI09XgZahOZ7ng+Gp7yFweZdaqw1ee2sgTv5W9bo7Rj+Hd
FipOjuOeJKMzqEisgsjU1zlHzcBJQB1VjsG0/7nrR3udGJkAxdCknzqbhkuT1uYZN1UQOtow2DsO
+nBV1hXupIks7yNIzRB9VDVTtwQlKORZJCdXLY2CcJUPmbEkVVpfVS0HEQJTsKiGvjljVTnEjkg7
2/Us5QX2X2FL1XCKzojmpqI8Ikvd5DXSrzANBqfFhc93di2sdGF4RnmWKrRJLDipo499y2Lkb6k+
F1VNCtezA702oyp/1+OCjvNKkmmHemKq7fptd9YjzL4wrbg9BStvnIUxC+jChvW7JV3HMmccbRIg
nc+Nv7u86O4Kw+hdGpJxXVWRpuh0yNHWOI4Vdm6Q5ImDTq6yWeRjF/dnsvEL3zFJHl4OxIIhRqrn
tv/L3pn1Ro5kS/qvDO47G1yciwODAYZLRChC+1ZSvjikVCYX5+L0hXTnrx+LyrrdpazqKvQ8X6DR
jexMiRFc3M8x++xwjfroCNi6F0dpZ7kLhQlPcT/YHAr0c7y6r75h7JoEeHwWZXQJydNv89oOS1rG
booqkurxWjREvjphUSv6sN1rlRsONoMXaVvHIvdMRN7gmE95FPbjfoKAkYf+oO9sMPI71TjNC651
/TQ3bn6RVgxhPltjCxZI0eUdPh+c4AxaIB4822wFsdl6S0PV9MW4Ld1bN4gth/k0PGPm95wLsQR3
FObGhQhlVhjpsyNpR/KmssRedvAhFtghxOCgTOfMeDM6ZVNfJpk3tXkfcPomPRRbZYa6scvjTs23
yZrwHRb6JClou6UHHUzNLfghMCdrI5/CaRT7xdhg34kleZMRe1rRvz9t87Bl+1kQl3fzUH9zOCH7
RqfGVChP3YOWNGa5JDOcZF7r3G+W5SKhXOxn1MdBXqeKPtFR0/fIiuixk2x6X7Zl+2Zwg5dLOoVX
BMDD3sdOUc521g+oe708Xsfl0pOKf9n8adxHfcBAjEHmvm6cT7CXWaxIftdm0KlinhxSGEaFUGO3
57GRT2DOInz+JTwG/hjtuiRSr9AL51s6NvIQuJ4+DIPcTrXq5sqmWHLRng/t9Uh8fZSGrLejYvJR
Zhn5GvEFi0M4u+WauAEPD7S2myDS5mRlul60q40m6EnZuGfJQEq07SA/IcfQi82T7JKxRt5tYdY8
ZZB0Xuct04/Y8OsDHrb0ags8DbYqaXc9ZfElnPcgKvRA+zLb3Bjhfpfjbqu96ZbDGrit7STmAsSK
v5NrN78KbUiNpn/bLiUl5gSAikO1GKbHOtrogDV7sFWU8uwQwIssFrGRm2ypIzgG0vvwWAg27tLF
ZGtp4QaLGrxMDaT27JLH0ZLqykdgvNd5TwW7XD1R30L96a894sbnXss3/EwNAboNntWACqYzaXdt
aQcsNBZBe6STCL8Yj5m16JvVvwKCZJ7acFnmfRP2ESloE6QnwiaZ7ag/jPQ4NJko4S+TLV/gw5cZ
3YY07zZNl3yI2Hg9eeAQTs6bU5zrxF+1vJzpAgMqsDJYL0YyDzeRJd5dOtJWFImVzVQ1VMj7rm6X
oYIV7ZrT0PKpLT05xiA1GQu8fbootd27bJSm2Z9LD7+ks8X73DjO2rTW/MihFci+CFJULkU8GLZc
QcXpVBGZoH5c021yxeT3ySUwQhaUa4AS8aQhEOjnuEVXKrGOSKHjBIVTPQJ3Oiw6SY9xaP2xe9wi
x8Ild3b2qTmGWOz8i4zAqdjPvRtl2SwqNg/Uq3kHMqjuqcylx+qeFx6h9qGNQPPkYUP6u8kF3rZf
0QB3hZ/OoX+50s6ORSjhL1ylPZbTEuDeVk5Q3I5dqNsCLyrjR+05q7qb3nkJ3SKc/tG3Qwn9aOBn
ekyE8XCjNekyXbqkS/oQwr+a8DxksF0LE7hwqEhg+uaSN3CN82GE/Fxs2s5jHg0OhlRqOn4YWxJP
Vb3G6xVvId+WnW3tIarxZoIyyfwmhVTXyeCC11LAJjVx6vJwhSuf6FBfezG1aTF0jKg8JTyCRAgt
8TkQnvxYKEqTSAoX7qeJBVFVL01owgIlXONNBZgBIHJrnjbJvfPIlKIwM5lr+wIrqcY/mHyvxegK
LEJzllSN6EUe13NgacWHNEibSoR2iuOrwFsS8wSTeWCHbs7IW70sX7atqZ/qRnypqYi7HG3C8LCC
OalYxuTex+bhY5FIJGy5dDv1LuyvZdSa3dJIWohZbCJPgY+KfBji4UGOfVJKmbjcZC3B+rro4auu
2bZLpx72Ym3ZFZzPzC8Cq9a53LDZkFuqmughBdgky3aBBoX7ATdMDk5v/Qgmwe/EPKqsUmlaX6pp
nB7MrHRdGVsv7AJqdp3m3mDpxTB1cxmOc7/jM4sfRu4HFdXNdOIs9q5CbskpFDBTp1rBVKdoi8ow
ZJiIbFKz32wY9jleBd4PpU+XWVUiSKZrcI2rvhByZTlVq2+LmdddQRK1iJwGAwPbClDTXKgEX65y
EN8fNobXXDH48fO+g+9XSjyUa745Lq+xy2PzbxPel22H+gIfgd1j12l3JqVJYUbRPHdtHXyBImh3
gInofvLpsEtF2t16nS+LZUiaF38cnvoOhFqNxm2Xhqx7ndZQT3kcTdNr5DN5NGHEbM6k7bKihWh7
ZCLEl659KO+tXQo04dFNh7bkuKxB+5U3UfqFszp44UG0Xi5wlMtYzNNFBCn7GaZAyM9rmhV51Pnz
VcJYhLoVi+P5JiRfCT836W4czru2DdX7tGReW/VJC4MWIveUXIzx2E6Fkq3V8MC2CSJmunZBEfVY
R/LEa7v4qhcqfG+aRvM87PEZ8q5Pm6zg+L0FZDncE40T8cWQmDAt0cIvvUStxevjICb9i0DX1hRc
RJH/BRvvKnPqZety8DRPSi0679DOcfh05hl2wbZwk7fOEzdxbLt3s2QC2wM6z91kGCiticXRJSxF
eRIOsEsua5Q0l1YZ8c5DbdtCQf5c8nbp7VetHZ4VPJTo04yAuvqxwE1bcjiFSzV2S3SEeF4D5Wrt
hmIeOOs3TFlc2G5IG30iDv1b7qEc0WXPZi+uvHkAi+xvS/ysVd+/pmKxBVeRKnvfm/1rs6bBA1y/
jIJWQg2XJ3pt+v2KouqI1W9cKzs3TYdSjqL0BF3iTddRswZeYdiZEHSDH4tKigXJB5AyuIkK0gxN
R/iyq5cEFs/Ai46jSJPVuY1dCubmNkRNHY1sexmVGflNOAWrKtFVMI4ljSbTJgoZmLp3e88Pu5Hc
JCZiWc6DuY3eeuCs3lgsXmY7toORx61/xZspmWiBbtsSkZutGZQpUmy4sSsb+GpZnxtQ5sSV4+LY
wE8uY5B0CmXQgInbfoFqFeUW+Dk1O2nE3L7UNSdTXa54VGDvICUUjTJf7DwlelejVhsvTGO84bua
lV3iqgGXNYxVPMMDfGB+CE9oLwBw6bGUjnh+d9sZwXEdiAeMy3QgrOFNLMDv8fW/DR5NfZxH1Y2u
pKKx8Uss47B5+CEie+JshOieniXbMGBWnBB8PSMF4BjO/gyewy39qAnzbbIH773heZsDRdtXI9bG
a/IxgwDnobNl3Zpgi8ByrJ9NA0Ehu9QoKO2131HfkcLUysx8v8F1w9XCltdN3XuUmXEZyrjXxo2n
yODrbXk7gf5QBWCcaGAPkY5Fm1QJANo2OvrGzG4CH9Vq1DjoHep5J0TWYT329FRy0FFXISAzlO6C
YsV0tEURlZF9q9PBOQF1eIHC2xZAvUy/kqoeLWn7SqwggSi0g3HKLjeUflnFvD5hcOcWRoXJAzJT
UqVui8gefuTwLDLTP3mgfnQeTgjF5cTg2alAwQwf/shRZYHKbySvpkTRplwk+Bmbb+EMU3RLjPuV
/j/Stl5uIeIuB+jT7eXks6jgYWKuusC5oRLRAIhsoTCohdc/dNSu6cWMEi7No1E4kttx5eNeah90
pc3EOiI0tPAPsfmMY2klA8sT7KOm1NHm7lXrrRYFgtdXqEDRIbJOxPFeJkQPJRsy++5tzDqRB/U6
B/cZb3lcrpid+lVi5K3MVbegNRg3b0E3IrugqVBOSHUwTcyXj9qzZ8UFFXU4Fhtv6h3yYwvzdoMJ
MkBD4UzHgvlkmirifHUI1JS+9ktPIFimLKynAoJiG6NDTZ26HrLEN2Xox0a/AMkAzpFLAfqvAGsy
LyiQghC8E8St6xqd95CTGXX4lYURaPM14mmV8qQ/erWagNibGKEPMH9iAFISOqPKbIwprDJPN3vk
KXBhUlt7eQTm7zCLfu4KA8HsfQNIgXuD0Tvj+RO+5yZ2SSDsrcPFLgllGa06MB/fPEBVEA87UV96
WIbVFzSXa3OXdoM8V11R2B5QwSRHSdK4fccSGbl9tJDuflojdgV8s/6oZYAzn62bBUbHDJSRbWtt
Llp/fcpsbG5X2Tf4CojXwbVOhwmraTogRMFjeh9APkxL2k3rRQDRoi1XMDu/rBFBvjHmihxG0nXA
JmX8MLN62ulw9F8SqYKcpuAjG9lvSA6ozeXIZblrZD3DtgyNWhA260eA+7Rd6HJRJxLUnBo3YKo1
Wy0+Lu3PyAa64UKMqQt3cK7g//oRAo9lvUQLll4POYw21yIF9hjVakZRMDp1FRlhLuswWLLSj2uR
7gBoiMfVpho0tB7xLUEppF+IbLI6H1CA38zeueJVeD3gmKOmdm2ecEaByfC5bUps6B2IMMglt9sA
BSDfEiGSii8A/8rIH9pqmy1+po6B+QFnGUS5ROL7qpqxCpmyxapj95pitVhOVo9SlP28ZPcqltrg
cHE8oyFooQIN4XQV9Sw8ZU3PU+BLzA25DBg9eV4Tvru+5UfrCXULhrArwKaFb0jrmBH+R0pd0caq
k0W6ktaVZnWdynuZaVaZps16rL8y6k9dELp4p5M1fvZYI+w1lCseQQyYBpf3YgheWwoSIx8AiFxP
IF/8Kl1jh6aAhkhbzMyPh2oIuuaRx1auBfZNVHWoz8smknN2Pm/JzRqtkKGjcGLXWT9ELzPojzpf
TP8aqWF6kXqacqT8oT2C9ATAVS+45Xv5WnurX6O2sl7hofK4kgaxIwXd5ctYG+9CdnioS9ny9EYb
PR11PCODIlN+CV0gPXjMz56hGLcpboM6eRfhFlWW+Op+kS684BgZHRbdkq3nas0fgPSMkHhSpbKD
ipoxKTfqoXAaWmr3Yxwu/T1SvG0pIW6VErc6KeYoNhXKl+A0uqkBs7gGLw1z9oUyHeRCGR+RzphX
Q9az78Cd/ZLERD9lKPf3AWHB+wQy/sXHj8S5Z3HiEEV4QRYou7KAD/Zi0XjqMvMGcFrfCuM7lmd6
8gM8B9strT2OiiYgwx77gRzRZqiozFJAM/jpy3UO5S8dxI4ys2hUZmSdt9w2wfTsZT156JqIDAWB
qn8hxBjAogMByqPoqzNQ/2XFBfQg+Y4Nig9LCW8e6aoXdLTTIO4lUROJb3TXzFjlFV5pAmZKzshl
A16wrhtmeA0wQqcb4oD4uP0aIkMSltHkW91c+KYZuu0CgLnTT6y1a/w1HsnED92UDZoUjEhfe2W2
xGSVWLw4KBt4beA2Ohq0iV8CCAw2lI2Z79pC8kT69sI4CxUzT0Ib7wgZ1+xLMo4ai8oseG97rGNx
48cl6jzwE6XnkroGaEPAfgGTRhkP2ssho42HBng9iYGoNmL65s+eS1UJoxUAYaXE6ngDJ7WtOSgm
UbMz3I57cIYNUnf15s93S5RptDBtZBMpn6dsZUtXwiDO0PchytTa7rrrJmWmUq14rVJQ+SIyan43
fFsCl+O3iNYV60RQkuWbaLAyHBjimx0toFifvwlJap/2+6a2Szr/Yrx6C+O8ZRnH34HRTxN78rRC
w3zqnGJ9UlifZumy+2t77rNDDtcQBAjexXVmDmCTI5352ZuDVJZpH+mFb8Mkztmm5QfjEsWjhFGu
0oYYIGmLbz0EMNoOFt3ffIDP9vb5AwAUQHgXUyDgEsIU+vwB2tghG1W36Qf/8QGGH+TJwGmPO86b
4Iv9cEp/m59w+8N5/DEH4OskkKypG/3TH//P4zTgP//7/DP//De/jkr4158wPl9Oavqu//Jf4e27
55Fu6ud/9Ok34+i/fbrzDIVPf/jDOId/M7Dh/psyvf43f/lpmsOncRa/n+YQ+OeXQf8TBfjDOIf/
27+9vw1w7/81yOHHj/w2ySHDmwxA1CAsBwwhwLMCEuHHJAcvw+uqgH1g8GcWQqCCn//PUQ5R/A8f
CkOKMTjnF42Cqvmv/wXL9jzNIcIQKQT7MQAEmAFeJkKD/2Saw89eO37LmT8JEKJDYOYPN1IXiJCo
iHgH6nmky9vObQdDiXr83Tn57eb5/dCIz/drfE5YZykqEoqj+Ui9/3S/bgEsHYjm3gHASvCI5ARK
BeNnN8OKFO7fePpntON3xvn5WEijIuSPCC7ggfickvkdvoRrAUp3idjBBRO98RO5XMH4h8my+fZW
JEP7d2hEFPzx6+GFIUkQ+8h5YZDr+d1Wvz+k5SqeASqyQ+skg5w9T/oSxk8NWR1SdoxNfaXPPmia
cOcblGtoxRCD3yfQasb9HNemiJeFrLmxIza+rpUHOlmvhRkn/fcR4AUkYkX3qCnpft1kux8SFxag
dscjionhrucIy/ae1E+BTsYjIqpihxh/e82cbq9JjUB2GdVjs3cztvq2VggCaTXcheBAv8FI3Z4b
TuRzKuor37i2WtN+LAxE+sMWRvyKELAaRdNF5i5UZvi+Rdt0s0Vr9xT6bZePPut38dyMKMKGpTDT
uB78iSFZu83hPlt8EDCI4lVBA9Wo15E6pYGertEqAI3Ftvvm97V36JOzDCi99TA77Dc5sZQlWPbD
6avKMLoj2QYLS2lrTO7PK2pVmZGdr0L52nKPrry0jUwVmg23ghZ+pXEYO3XZjKLbpWOKnmhluM8L
v8EkARTOw/huZCpeO6QsfukoD+8pdpamWH1FP7oMsaEceHEKezB0Ewdh0NqdXDJUZAC6mnfe9Flc
wNHqb/weklEBF366TBFNOjkoA8+Z2xAKZa2EsHg2+LoNlhyBtHUD0Pe+sa1fMNu5+wYUbaUCX74i
IrfsJuvrXbYkXpxb5Ks+5DA0+2ZsvjrZibIGoniqaQbfO9jiZqgUTk4zsv5q7oftF4w68O4iROsv
/Q04bK5swKGKLr5X8rZjfu5N4D6TNr5gCM4BbBlVFbmWX/pdbT5qleh3Hriur7Z6S8bK0y094hQo
pHqSr7PuixVS2vXY+5A90v7Dj+yKCpecmKdtznn9RBXqtpmJfu+JDJUCtFgUrOsI+J74BWJGSZ4K
feo8SaDW6BpYmJ91byDQGP5x+iViJiohBTk4Wsl8z9Y+vEwadRvbdQ3yDG+Mwa2Np8eiHsV8DAKE
IVi+2SH1drH09BVCldu7xoiYAlc2fhfwP29QwAM727S+nxEBKsAT3AMxbisTby+ekdF1uDVhFbpN
XXvptlUrTdaHcaSmqAO67NxA7sZ1+CWN2BQeWmjAC8k1dHn3dUxawAZsMShnEgM4pM9dJsIu39DA
l7weOJD10DheuH5Otsts7Z296KmPuSNFA3vEz5mHAuaZqxWxBABORq01TsQ0l8YtqnskCA/Uus8B
RmfL+pg63VQ0UGkN4xeaR+Ex4GV5PPtJTnU2jvt1AXPzYj2CmBaYxRAKabYqv2x7z2U71al2JgiF
aDD7fN3q+4XH50CXaJf6OplhHOUTEJP1tobCmkW5SGbVnCjzFpiywPXj11DAdwPXNjKvqZCWpOFz
Byg83kFhjNOP1EJchN2PxNGROwyhkA98ACOEgp8q/urFgj/QZWj30h+xDE9DGh8WX/fPKXPemZIO
mctXk0RHwE6Tn6/bspo89hq6j3UE9TRk82VgbXwIB89P0ZQ7dHfDRoPHsJnqLlfz+f9OWcIenDPr
1yQcoTyOwSh28Fqii6kHqZIbApmOm55cCOWPRxThtNKD2cZimBkUHYjF02kmBK5QuqTBLkjUVPay
hT4oqC5G5Wc2B0GBfosx+gUO3VDM2hsfNoWoZR6PnkHTu6zDnY2I+EZQyF3ig7T1jgNIh45Mh61E
5qRvKomI8gXcdXrTx23y1g9osZHcWhB4Vulw5608hTOPPMtYIMeNv4s9PXyH69k/R762tz3vEgQv
t2F6qIcGHINCGRFg8eCJwXPbl7/u4/9TBf7pjMl/lXQotjOUTv++DPzDULXzrKzffuq/K8HkH5jR
ijlc2HkwBYf+rhKk4T8wVQvvSqDo286THFDT/DbU6/zGGMD557oCTgz4S3yM3ypBvG4OGeAURHhC
QswDwyf871L3Uz2PQWZ/UqJ9LpvQSuABjSMfpSV+W4BX2n6uYcAmwwOKm+RE60liJkdgb+NglIfN
Ob4hdKPiv0FY/+yAgDx9SlA4odnDF/t90cTxrQVScfEpiuHaB8uKyQPU2NukhzpYOxX8Ddb+uUj7
8QUxwQbnC1Ql5g78hOhSPCiKYrzFKZ2a5K2jOEDUdcGjwkSm/e+u/Z+cy3M5+68S9NdD4VLjWsdx
Apb+5/5QNmtTGx6QEzjH+K1NO3mINeZ9oUOvg2u9bfQ55V1wLVls7//60H/yLXEnYVQw6GBEwH8G
WteZYyIPNtiTCjtyMWbAknMkSzMYNDUw1r8+2E/47K9fFHdgQMHGgv4BTPL5GgIvUENqW3KCsYcD
pQLORA7PpW+LRaddnY9RJ5ojpmgo4IMSDMALCaa+KW3fohYLR/ofcdjnD4Q570hKIDSQYl7Rz40G
xHJoujUjp2zFXJCCYj3dw1bCf/3/HSvAUKYowC2MG+enG6ruIr9vnCOYc7Miw0w89ZHqwd6bLhSv
f32iz+fx8w2F6T94t3EcIyqQ+XH4+Ty3WkgvmQw5Laz5rkJFK4Md8G+u5h9vHRwkCTEnEP+LVeqn
i+kvHVCysCenDergqcsgAuVZIjyMGOJoRv76G/2Ue/hxpTBC8NdXXeEU/ixhZCwKMLokiE5d2PKh
jBYcM2AeyJseIfXXbObxG5IDeEghQd47MIQXcPmjvxtrdW7Nfj6zBMuef35UyR86U4YJHoydq1iL
0TDHiI8B0gyMZpcCwxQKHw4o4lE8lEnukGENyl8f3vg8pQQriDz89Un5sytA0NtjPh2uNPi2z5cZ
XVxiBy7w8CK6eu/7oAXW0UwnIjAD7T8/VJKgYQhSbC3hz3eUFZmcJLI8pxZAyj2y33hkvd5iqc9Q
7Zz++mCfl3os3xifcZ7mi0YRh/vD7SsaPfXzLLwjc8jd5h4wotcx6sXrtmb2doFNkf3NvRx8XoLP
h8SYHMz6S86DswhiIJ9PpeAIvkF0oUcwEO0eVobXI56m7H2yeva+VQzXNcKIn9sm68JHtMS0Gqye
TjCnBaitNpkP24zt79cVRBMOc8bBN9ty1nhbULbB9HcnCQNcP92LMTb+s0aCG5H6MKyxNX7+zCMs
cWKHiBxV7w87zP3bdlObeIhZKzAKyP06IHBQDiSI8akTLqkwzj+5k9LrBwTYAU3kbGC4kCD99ccG
V/MDRDRuXdpseK5CDD5ryrOjuCCeuEI/D2pK3mbMY7nvUf4f0AfqD4nRKgg84edK1YXRxRoC09Pg
HE9ZTaKj7HACc4e8yW2NtkJWEDXos94arysayuYAhmOMXw0RVK7lQJuEFyidQYnUyLgm+36ccQwI
+acE2OktSCX0QWQBVo00mUAstplwhwgSiFfMadTb3mMbTY4rBPUTWJ9BllA8xubI+0Z/cCQBAUWM
oThi9Ke7hwJnb71QewvUY163XwI401ueblHCgTRCj36e+wn3HkCQNw6QASBrF8ZvDu3JhwKZix16
WeI3hHjDr2JjSH/M6XwvEz3s4xUzDEDTAufA+gt9eqUxdpjABcGjF814SC2oQ8K4VwDfwxllLXt2
JGz3DLHnDwl/vIRnGzxqZBnrnK4svVcK7V+4xOpDUILrNCTQicABqg+O6EmYJ5jhUW0KKFiROUmf
DYTbJIcRFl1QjK2BX4fpc4+bxnkjxke78usuh3xYthMKA24AeCCLfZ5Jhi7SpSnubET1QcIOo9vS
Y3MuTDwA6bf1PFDIAKG9x+SnxFbAS7ykjMc+uMaEGNw1HFmrtzTB8JrcdZ3QxTKdifLFZ2lyFOf1
0oMgr/aKLHO/D0H+zAXi/Ry8osa+mEwNnr8JrW9dAccNrhtv6HEp40ED8p4wuKFMHcF+ozkDUA/o
CPfy0nn0GR0Vfm2mTVZaL4KAF4AnyjHI6Dw9EqZ2mGvYU1Ehonq72tJ+q88qVPy2THP8ljSGhrnC
vJkeLXMgHwCVhodtW+u0DOuEfBmXZXzMttZdwWroS7AgU5B3Xh9ku6D15bHtYZGAZMFhkL6Hdzlu
kyl9xZLHHqOcMCohyUaepxgyd535mX8aCGbhwVGl9GxARoWNPVK4cXOPHFP0KjM1QhwxnaFFZZRw
aCS+Gu+0ULBaO2aGbxNs0O8Z2aaLOEzNNSJLZiwcUBkEADhWpmLrsXCtvpA4CZ4TL0nPpdqp2CVf
7ZYGJYbPjJeT8mW9g9ybYlKIEW0ZdGCQER6YroEiBSuYbdV8qTEoIE8nLa5c0iT7eXTsFDidznt4
dMmraAe9c6PYviSIFx/hmMEJtSvZvoz9zKs4DrdCBSCvyozFS8H5On7pkE/WgHQaVXKAN/tzMQoo
yGJ6LGjAwatm1IDwPpFOGLJQnxcmjFcEj3FvuPIu4DAjPSMbtXOxcd9goa9V47XenaPT8NLyhRRg
SXUuxjNNBuMpT7l8SzXB89FuXonkWFOYRQY7cGD4RZl3TWzjY/mHfDPlXEZNUCYpZkvogs+YwBzn
GK+SAf/DlRfrJSrd7BBGgYvLsV0wLoUxHIiAbC6JqZuLDMMzil6rpgQr61XhMJknwRO48hg6sjMx
B+Ld+F/7VE0vtG/DvKWB3SmPRZjpgM8BZ3S4w660cVz4rblMyIzJdLWPK5rWYXc5Qae89bUB0qQ0
bmovQUX25uCnXnthh0dCKXQM1SR02J0SxP2BdUdWzwVWWw20AThgMZ3VEOdvuGV9MC2Y3AY8ssqM
jX3kvBsLTx95TsDIKeu3AgMSplcWECgJ8E2L1PXyoBXFfpyZmAHFPwsWk+zPvw2zCNSetxpLEFZj
FGZiwmpr0Uch/YASLlm24HERZ9kEqMp8IJZ09hAHXLwKgdu2ALGKCA3vx/41nOYa9Vxj1jyIpnDC
M98oMXzBbIxMfHcCKpsCPMOqPtUK6BxZv0HKmmtgFl78C00YvZANVQfA0DXwKBCiBrGBrnkHS/HW
Ab2rYtKehwU4LB8v/Yb5NA/tJqbogLFj2fUiO0DDIAiqZl3nQ+cl2w7otHjaaA1cG8bf+rTEcrhP
avE97LcXG5LghgPgPWBdTTE/j0qY30aEHzWGxn5sbbs+1KBHxS2e+K6aF15TZErSFRh403KXz8gN
HpO4hZJkMbQNTn6CdbzgRtXrQWOKz4nMk7sCzxrdJ8haIn44cCg5Ca4CMFPoCc/euNixsoHur6yU
5GbDENWbOSDmfmgzDAqaAvWVYLhQNWlMP51osoDeFluYxyyE9KqyqC0Q1wRIYjZMKhnmHssFoP2y
GzJydOvyzoS3Pqy65neBMf4VTML4C0fsAgMH+oae80NBm88uqq/p/2PvTLbbxpZt+yvvB+ABbNTN
BxCsRJGqLEvuYFi2hXoD2Kjx9XdSmfmOM9/ImyP7p+OOJZEEUUSsWGuGtWS3arbNI9o7xu10TLpv
IpuaG2KhfiQze7gBq6PFgcWgQe0MbnlbjWJ23GDSFzGMn9idt0BCzCenaBqoPeb6iMAVn/RlWO/7
lKmBPybTKwO+doj0rrOyI0brmWkKPmcn8GKC6mdn1qdm56dDt6fL1U45LvbPMHkEEAiSdjLAyaeD
1+DkOU884d8NDL23A/mU3cyD8EbmXVVuGj+Nu6A2aC9Sbm67AntCFjZUFhitRne8TwRBnUDmMVma
jlveazHDnITPYZ/mTHAbNfUFZbBlwj5tRKWGGMQMyZAeKxvjdL81vMgrXYsbojH9rLGexVtfa9dt
0iTWwbII3pmls+67wc0eOjKVn7Gjd89euVjRCAMlXDGZB4TQrcDS0xSBb81d8CiTm4UG2c8fZHl4
DvXQkkPk2qzc4O2lsl7pU2S5ujgN6zi7CN2dP+tq0m6JZZlJkJmtufU0E/eUbCQqbufaGHlF5ne7
gXP3PQa1/qXxzP47QDD3x+QAjd7q2Bm7sCtBo4RwRnGsgZmt39d+bTGIpOsy7N2+ecdQkNx1eYUv
Ys26/mhOc8pArJaEIOesxQPlKnW1OamLVk55JK6Q3Q28Lf+YrMs8k8SpXQTPweq9mwL/B6Ryd3xJ
naXGHJqs+UV3YxcRvZHlRfolKQ9J5Ps+1Uy+NbiwhrWvGkiQw/OctnNs/dbB/lcL/SctFLggncnf
a6GP10H1/wm/qbrM5J8m4+Zvv/q7IOp6nyBj6u41Lm/YqGX/mYyb18W/Np3Ghxh6/Z/f5VAG47Tq
hE0FHZIF9om+74/BuPikE5RDxUSMouRDdfsXcqj9wcj/jzLAzNrFEUqkn7/pmAYB8T93YwPtgeQx
Ue+xmhhT5KeFSeEkM5+BHKxSRwryazLJvXs/M1e6gkxm58mBKDyWqedtlDkYT3mcmV8+Oh2gIfJx
7JwY+BBdSsP8tNlzjdn7hqA5oQKO0U3GqIUUv6wpNefCqTbYR3Gu4cn3zZNXaum5MGqN/Dlj7+Ow
tmUbMcy6mjaXZTJ4mjjpvCGPJ9+7inYKO/ZiQTvtLLYh5PNdkcYWixigykSYe2jm4AdXxDZsmW+I
ZYv0MM4doVp6gFtB9qsJe8E9ccA9DQQI2q3P4JJHEMXyq17xpjZtFfc/eRVaSjY7AByMB9mZgYcF
O+UPl0vkL7Z5mGPpcK07fV1EuGNtYree70bmqlfvGV/43qauuXOkPSUR2e34x+rY+NMLnOVfGkaD
/F3e2RcLfvMXOenFg18wzCfDnl6mIZZPFND1pe/UuNzMLck6yjVC8/TqLnPQsiJ8F+oGKMdgTRvv
fi54Xy3KFkWkEccV4+CMjATVinvPQ7X5aiSedxeXNVQdzGW6sYmpCOTGL6d663pVF9ireyAk2Vww
tft3Nnj+9JTjTNh3HL8tvYd/IvLQ7tY0nU7XJmQ7pyMVUGYTWjGM1rvXLM6WvGBy5C+eva+MpAqr
WBlPcV1YB/IIPFnLzDrMg1tfCtViHV+taokcNzeOVjdNYVsWg7XJmDZ0e0atPZ/ZMLfMf9u3aa3a
1ytH/0uDKdwM/RUsc0gGuvsBocmjJwNng6t08e/nhvoJEdN/FDzuGVitVIv+DGYPT4L5VcRz1xFw
1mzIUKk2ffPWghxGZ/inBo9ssoUCkhytOZfZPnbbfj0MwyKWXUam8yR4FE1kol2kFn32JIAg08/7
Az5mGz7b1AwPVNx2cUrN2b9rPNTAwFCO81kai3Wbkk6fEmIh2O8DD9/YapPzUqu5S+ZF92Nm8vkE
bVnjQKj9Yme199qO9RhovT+1IT5gM+b70aYxYIwytFPEVMbbYgBexbAnsqf1R+qjQT+gTS3ZF9GA
ejki6duEpjl9Xtw40R6XSXWhKOJbTHjjTTb23Ze0rc4ABJNTOWCP/J5T8I2CQryqLe2YVLorN64o
9c9MW/DCrQtxOZ6NUUyqeasDzgt6hGMwTMn0nPUYgDU/rW87/IR47PqHfDBSBraNYFieC4PcBOfQ
s+PEibPn8taeZGLGu1qpVQWDbVZNiBbekCISGA9Bmm+1XnTJD1vyHvaLns3khgcxbJZ+xhvn6fmh
HvACLr58qFfSA3kXH+gJu9CHfX6cIPpEKPplZPWY/dp63k0sCPlhr9xpyliFbbzuZs/Id0smDEJ1
vQvJbH7sWWqyAUNFp57bz4aCHZAPw0DYaagvk6c/YNgRwaho97SrUT+xCKSMcLC4VTjJNpYUFLhU
bnRc0D/zxYVMJeJXIM/Tfp7a8lE6o3fJaR/C5Wr6t8puvDMIsWxbaNbkadJlZznrOWu9ZVeSgQ3T
tCtZL1FQKpHYCI2COXymVN1sCm99rWPXZizvXtZG3fbEKohKpPSwZk18J5ak9B2N+lfF08XpSg/C
V/3mc7fdyYxKLqOrILrS51hw7C6sIavt17rOcEOO2jGvMvKd5TIGg5t8rTOBQ9tIKb3dBU66P9R4
YGr1hfQrNpkq6T/ng+o5MSZtl6j5fVBOuVvSfIl6NdFPoU9/NQsbm9Qcp9YVwlrlTKiFfhjwDxV7
s7LsG9lmkOnhdmW0kzUeoqGwjh7ZivDKRr0fGiboGTxzSn0qwt62Ks4KZ3XPS9cSgR+LNcsjr836
Bx+awLPf4ms2gb5FPHvT8+p77ZusC3wwdCbFCyiNamvQZwfsrvG2VdeTTltH2rwp1r/4KtGiHtRZ
WCOXnKUn6hvShGpfmZV3D7dd3nbOrF3gskNUbSsigH47bJNudc5KxMaMDaovDCwAeXLyi8qDLitx
hZd9NrjENkzMCK2TrRtrwqVtA0QMR2GYZ5OgMpyfdCYKhkCwc+vY25GXK46gSXFKY0cIWvrA577R
uy+ccRSi2UDHopvqwYnz+n5ee52ZYCE3Xs+RHkpOA2va6qhZ4Wyk1l4IiMVjZ+G+jt38p9lZ1c+h
UrS+sC7hHvV4JHgOOstRujyxw3xp7Q1Nn/G5TofxIfUL7weW5iRqfII7bSy+av7wnrFa6QU5+Oop
kISaLPuztMgpck0VmKILBBOD+9y6tPHnRFm72cy/xqAQQKfYO3CqfbDG6xia2fKyjItPqK4GBeSq
b21VwlI29UORzkWkDNH8TGLSUEWuEXj0zHw/ikHWoVhpM1YnNpAdHNzP3VTcS8M5s3lOnqqVTrfq
BfW3SMasDwnbTw2epWo9J7C5oqbqfgxY4Jd6QylFfZGtJiZtcyz3rpGvACl0Ik7413oSyLAkUrP1
wt5SXQDcxYzwL2Xf4HY8acKpN+bU6l9T4Wb7GojrT2Woh2E03uOqDTyVkRzX3FdUSX2DmyfbzYUO
b2GJ11OjD6AOzfa1TgiPMEc+TrKIuXc2TTTKlswitrt9Pi/VwRybgw0tKcgd43OGqfkEzhcVKnNw
eihsdiLv07DR850aoTLU/fxorUhSxppKEG824ka+/iAYZYW9OdSPsUeKMuuAOqO+m8sGhWqMbKfu
MdZ31XYeamILmvc9TsSLQfrvVW9ZFYB3sQwrz75vjZ7zyv5eico4ZOtA3BQfx00jx/pmaMVPt5pC
6oIfHVi2dDPwlqDIdtPea7CadFbD2pyWiN/oOemOisV9MLQl2aR0VFuM5POFQFR8B7TgqPjS6xLs
bKrDIOis0HYbTlHDSzZLOqPPGUykzSb/PBeN8xDPKZTtiT4+AHVeP5CWq8O80wJ3dPh0WBstHukn
re2cTees8Hyz3bXYbA15QbdPQmvyCdnW73aW7FsYtUGq6Zd46i5riayE+ThUHcF4NB9V+qA1uvlp
6gb03f6CleaWao1opbMuXPeIn7h5CmpAoEZLzmVOIpA8rW1moBtAedgnmSO+O1Urw9RRgVhcm0BM
Ua13goThb9Os/zZ+/9D4MRx1YAX+feN3/vmmvrFk4Vcz9O+/9HvL59uf6AGJEFxdulDErn/vdzc0
7LtPNG86irl5DS/9p+ezTMzQEOFgAGKEZmLJ3OwPC4z+b3o8CHt/nrjpTNTpJpm4XieFwO7+MvIu
TQJnS5yOJ27f/pjeroUSwmFZhtXmizyNbmYtDY5Zxu4/iYt6tCRZMT2RBnYO3drHj2VFtgEHrClu
uX6ci1Cdc5ohi+ISLLUGZjQnKrWh0rbACoYXq6uqs/IAHm1g2gxbfHvZWcweeURbQR+Bqg5vCi00
tOmbzgy8bCA4ervVR68CoaHLO0jww4MvHZyG2ZIUz1jIpqOlKW8IZuXIF9yx8fOgpxoIF6/2H2hG
qwcl+meHNUeHjhHZDhhAcuew4eQB2KF6mKkot1TmzmWN+znSJpNbdeOvIZgY6BGOMUdWarldkBVt
+QT0cf7mulW7pyrC7WytzswcjyAW6wnSLy2y5QI7DL8qqy/E1k9d49HFHvxgz04ejfrV66jpcj6p
ZBInr+1YcJH1DCPxWKgAJpMIdbNZn8hyFXRt81sxMxELrhm3vY62dWozmRdXrlH3lVjPRJXKd/gZ
J1x1xp6ZUgCn65EgEZp1ila5wZ/rhjlkco8Zi5bdCb/L91qZXKYixxycz8VmTe2cu43v7/Wpnk5z
KocT672yc2pUjhf01bQ8LuiQ22L2i7B3CnHx1NztF9HKW4A808nq5LLHmWN+yy2zPhLW6SEliHIO
q0IrIkaUxLNVKrxD1VjD7Wq0OvdKV9tg35X3Wq+bj+w36F9NX5Tvi+j0JzEOYMuKWV6qztawQbjb
xNb7F45Vs4Qki/07kt/Vi6mycWt4DbRUntIRzz3gGXDQInS9+Uc7dd3F6Jv6xMKFOfRN6KRBzonD
CFLz/e+mSfkZtsogL6itpqRiLNMishyZ3stu1MmUE3CKSF2vQaVjUfa6dA085sajGL0bBN1sx/i9
OVuk2uAW6JgixTqEaZfALTDYUhKNmp+fmpX9NGXSeHt9dMqfOcLJnd5w48+KZL0Udt40QW7H2nev
Nr0qiBNazKCdnJL0o4uYzOPZ5f6VplCZwFKjmOQbBnX2S2ZU+hfoBvMJfIIepayeuM3cxp4DSDPj
vcJh+9rSThEyK5v5puF59ORbhX3x8MIqr0l24+jKu0zv+gcBbyMCHNODrRjXouKclG5g10AtcbXO
1HIdg0fWBEltCjJwSAccZPFB+IaipMgJ3Xjo8XgEECGGwFFx9cxtpLlb0GD3EssvBODKRgFp9Fs3
NeS0G8amCV3Y1JGCvHSBnJtcVGqJjdM65tcyK33mT5qav3RoGXiEvWF5dJzCTMiBllq0Ynja205c
IQYR7goqzZ1iwvWtPW5JLuuXHJuNESKNF9VZK64Vt4F4hTJTI+5YbRtzJ8madYOB9AdlFQHrwanm
W3Mlx81XY2fFJmdhwXMCXYYQrmH7KNtaMhMNZ6aILC1btI25Xaug8Zr5nr7X+KK6WOKfhpPQsM/R
AbM03yLpebSVJFOrYRZY6Zuk8sNkWhwviWZ96PTHGOjR4nxO3Io2uDepmPc1WMJMHtdGdBomRC+v
5mZDtryYHlU+J953KylYixSmbqlP9udqzKfWjbzG1oqtNgx9/mNxm8YodvBOlfrNwPjfOuAf6gCe
wqiuf18GsGdN/vzeZ9+H/tdK4Ldf+0P7NT5dLbCG4wrQDNd9tf+vEHDNTy7CLo98l6yO619rhD/M
sEi8NrROVkgiLuLh/I/6a+mffJZK2BQPHyzdfxmL+njy/6r+AhDmVqtfjbfowPjD/qz+2pyJoCwy
TkE2rG0E+zejdJWIYn3/sjjFm4ddDoTZ2kdymP0QGzb9zLwUR495Z6j33pM3erSeLOG4nYfyNHpX
4I/mnEWrzAB/hUTeGYFWXZP08BnWrWVWtDVJYwaAGP1t42tZ6DuDH7q+uG/iUd+QlcUmYHlFZLRQ
DhKD14S5NlLES15Tb/VNXnQvY+k/DchhpD9rAeAhf3O44WxKNl+hqNIp1qOrDs2oXgwvbcIVnQ9A
FQ8MIO/P2qQ/5KbxNqIl8LvNS1ln73XCtGsGRxq6jrg3UkRVIfk8TjND2FLti2PkrG+5xmUmjY/H
qmAoihBINqPmHpTyDiCO+yjuODSjH0dJX7EsKS/eRaHNgeNwKGtPdRu95Y+yhMwMLOIkfAQOg84T
M+u6Taz4qVHnPTBi1qIUrk4wpKLe5xZpp5rdDdd7Jv9bWPeTN/TR9TdzC/t/5sPrWIUjg2ThEDTQ
GiO7N9b7pC7v/aUco7LjJUvSyje21fL2J1NEQ8sbMhun2Ohr8hkMNBAdFxeKX8v3Rbb1vjUVaKZ4
KTZTsQgep2XyPS41g+PgP/m63kc8TZuw00ECXDO/W+ZYHh6YUYQK7+ATXKWCXJeD9qSV6xaYxLqf
PI6e2fGik+0ePEN7+jhJmJZ5m8Vqu03jch4Yi3lfjR7xX90Hw2iMCJT8A8zlfmT0GSY5ErKpKX9r
5EAYahhqR9fvRTQ217Oo52cBTZyzzijYb9SJyB3TPHRiFIhVcGINJapiZdtnzud3Ch5YgYK3Xk7Z
GwMbvvv1o5TiEct+Q7mZeg+0xFjzOxVHiSmrtxFus95CjvTp8tTLx/ddJZhcxpLTChY8k8+UU4bw
LF99S+0xOF551I3knYucsxpbTeClnJ2ey6lSX6+FpO2XzyVrRAPHg2li8Ea48rxgbIrsPHC4XIsK
YeWbn5DwAlb8xceJ5MRt6nJ1+G734iIHhA6mRy44TiaPq/HjYOBxGcNJ40ebonpjUYGIYsBjx1Kw
dQJHVxOWRRcfF+YbD7AGqOqbCYgZkcbQ7BvkhkqISBW1vqmUxSHVR95DknY3XqfNuwTL7clsY1YK
Yv2KCoiB7JwzQeXlEqG55ixDAqHWlsWtJ7hQgSgAPhzTMiqWpIx0rhMyZtn9mNrnj8vLzNd1rxuD
INBfsgeqJo4CgLYO9Iqv20JmOiapLnezbhYR9CQuw8LjYX39brWKj6/F8uRgMeUWwikgm9YPYSg2
6Pp8f6D+8R3iON11iVVE7Mjxt8Byyw1Akyb8OAGuZziX+H1mraANF25jPgiLyFr9df/xNfcD4/Je
cRrNQJKikTHLtyaztb2d8lFXjdcCLaLtkdG5e8HqAAnOV2AU7wmLbOGLcvUw5M/CCgdcKKQRH3U1
yJOb6fPZnu2dN+VvWpKh/rO54RQXosApwhUxrLq2T2yuU8YFxmlxU3/rOpxkkvWzJ6RnXl1y+wIZ
8g1CokeQjhJ0trAQlNBdtZk/ZkxjaHWmE7pU5diWkBJa0anD5HTQBSUgjTmrdCKOuExoI7gpJgY3
t4mvTnMLfxcP4j41fW+3GnLZNT03k8Yax5AeiG1sI29hGgyuIrep97ig+AdH0m/3JuHPIvq4aGGD
jaGWaE/87fQOK4q+UbZ1L5ac3GiseQifEJOKfOJkaudm2znAAosaykLa6vKEuWE+D27xjtOYQ0MR
Gn4ca4dxy6ao+JNgEP2tJR1q/bnvNppncwu0bAKU7FK9E8aKqlnj5fPi9h0TZOBWQx59GCDArs40
nGWGXKa+ezBeI3olcNOt+8wMpI4KLb3TpuGMtywPTLKaxyWbSWdpJaYBsnIL1NtiYhonZ42YEksR
v4IUYp0NXizLiXzPQGdaV5W/ibyeN0aT+2QtdfFkJ/DSOm9q8tsl6YZjxmo7D+9FDFMLZJk1RLkO
eCyts/4uTSxmJoFjlIm7xfg75owO4O3OhGq7aMVsaEClbzXci8M3qEb1D1yd361Mr4cgMefi3WtN
bWVKpoG8CLkwsOlIVW9BYs1+g6LXYjrMoSxWOaabTcKjaMO4Jr71p3rVtqUpp+5cYDZyD5JAdbVn
OVSvvSwYSMOUEHB5ilPf7AOFucoJ2wW4ytkeHbGwJIl43YNkFQwOTefpl1Ls7rcK5tck9l980RZ1
jeVAjSdUjtLim1dF5Jd0dOnTnbE/B4tGtiywxdN33EketyDvaVC1yWnFVWdlnOn/++v+1dv88bog
EHUBA9H9/6bpSIMCh0wz7I3p42bHNWhmxQ85MYSdm+L9f381xKJfXP2UiNdPCaTBwZblQ3j4S/WG
wROGzCqHfblwglwrAb+ItYjVffpvn+u/TcA/NAFsULrW7H/fBdxSlNWDyn5tAX7/pT8Ccf4nsms+
C0IJvP3i/kAkpFcQsAJ+FQH1TxAUsIwJfP0CsBEv/rsIaDrogyTg+L5ZFsKN9d8ZP8w/0z1sSh9X
GBaBEI8EActEr5fQL5eIMpy8ZVlZelxpXNlgVCYOJC4rj8VCJNbC+oBHEJCnXT9kzSLPmOnIjHiV
boTkhvPI4Cn1mPfsFI+UmItLykwUGUWTOcZCtZuxixx7Hn8B2+KbdmN7yH9gBv3r9pticrdLaqc3
I16Dk574hhvUojw15H3vXKSRXUVKfRfjfNpZRWn1Ifs64003FA7Qt1QdCst0boduiTfctlK86MPS
g/EB1n3jzvX0tQAdQFae2XZ47bABU+JpHCX0ybq1QBBc2WWHQX8rirX+xj4JD03UxL2vyMdE/EAC
jd+Zt8V1tdoUzzTvhuMDSk/jWj8YS2ztkVC171Ot2ne3yfyLmUvvUMeV+pnMxHcphRvjLkubYUei
Vz2wH2w65gX67EeooArNXPwEP65TFlyDAGVjwkQEkXpOdJncdLhBSF4nqg8MupszqDx5YI/iy+jP
7QNPQ2dXpN74OW36/tH3+7kKSm1Vb7gNkxfFhkw/HGwM8I6TsA2Ahg6AnCcPpV64GUTsTGFO8As3
ZMcq87NlnoZQWNMXpnPAyQdZviFV9nt/zfqtYWXZ91Wnt8MpftHWxD4CxgHjHa/rTROXYyhtt9u6
s3c1PzvZ1QewDELxfSbFi5/5VL0cpYG/VmndVnQAqRbDjTFyVg4fFAwxtXQ8sCORwikHc7eb27h8
qqWVfilYaFhgR2+Yqi+s54kq+jwDALoN3SBlaIhYy7l3aBVi42D5PMKGmnIwwKkTb1N29NHv4M0O
p06mm5KJXRIQBJre8RGgBzYzPpJAlt0KjiJFHXMo9q12cU+JqhnpMdYPhPKq26bX8pPQTGMJyTpa
WlBbC7xbu26S59il6Qr8IbHeWnzjTVA0NnjDUvFTjV7t12bFhz+67C+oPWmwOsX275N4AcLgaUzB
YEmky7hxlH1GBxu/S9csDrrCXjzlIMA2Yzcw9ZfpfLOuPVudc7+XbGLN4xetchLCRq1o88iXroEK
qndDkOoo5+M61XE0LoXx2vtlLMNEtgN+V9l+VUwFQ7+ZjG84xdUYjku/PHTAMLy9ZRZTh1zo16xZ
XgC1VYQ82A+ZglwbyGc8m6Oe3rR6ar0NDgVYYFictKGr1nLfJNL7mrPH/RZK2KIf6Kj8J7CjtcYw
y8V+ZKVXlFcDRG/rpbL6Ziep/1ll1hsGmAaalDJvjcFZftqNWljmxSIzeaXyyhe4DZ1BvCbvMXCW
Ur32rgULa3HzBsJUDSxeQ3AMetv2T6mAt9r06t7oUG8DJMc+Ujpz9cVTFubUZg0r4TrBOtJDgOHM
ro3EEK1T3x6L2oDzrHduuJpp7nEcrHxXg8DMA2Uubqj5jb4DMZihoGr2rs5YGYWtpY8t6PRKfxVF
So7F4mY6Ch3x2gdVnu8wiZaHZDHbM35bSHx+bfYPClwwB9at8i9AK3CJMh81J25m8XCIk1liTNdY
JDe6S6P2luZ1e3jTlH+2vnQXq1Pa95pNAEAUjXy8W9oFP0axpqxB1XKI075ljVvNS9uvzrTA74db
+8rWBOPW7LK4ivqp81jfbkNxAVdhtpd08WNmx6K5jvin+JAKjYLb0JtHFkM1G4/VtjfKUfQpZYH9
RrpHq1nYSColygIOlM2YZNhrCm6bNWxLOrLqCTPDsOuuHOHMtPDNQcLFf6sVxGn8nuFqyyplwlvj
zL44w2k3tTlUYMxTPEYluIzLzMxmHG4soBKyDy2G8dmXVUtKuV8wqRX6i8cGD8gUqTINxKphWIBi
x2wQDNj57FyMfIq3gGzxPFSl/kAaIWGuBOXNvY6HcFw/26yReGiR3x5oU2KM/8BDnqfraAlNgSmT
dOV0TK+jJ+9jCoUZbXjwsobowjBXd8za2NB1HVz1WWGdMdRjkbmOtfKPCZfB0w5taKFnvw7A2o9Z
GCS86gzBlLfrFNrW+JiaddcB2vQxS2Mu75za64BtnXtxa9vgZ+HZMoCzrqO4/DqUA4rHfC69jurM
VVsuEMqHil3ybX1aGBCdYbk3j7Tq7iHhg39vsnY9TIuydwQohu3MasevBRZA+uRWW/eJUS7b3FpE
gOF+iNo+HqKit7kfDex7uBE9DkBcf3VYTfldWw4KDgcg5ZhEtMVNtogfpjU+1E7OYHCuoW7K1WJH
sTfUd8nqshuZ4/mk6tlgj+kK0d/S3F3eKu1SFCBOIiEm+770cXazhjzbZ7NG6k7R6PE6er8ciW8t
92T0Jobuvn8YjaF7Zshf3Y0GlFOuJ8jbaAsqMAGUVUwssG7gIFn0DYt3gTUPpt/eTygNgD1yE7wa
UfIotTMdIHhpXQawHaSp/PnQ8WDEVCSms/S973qN4c3ogBkGNsyjl4xYy1d9iotDV2vNTpopnWk2
cqvh9Et5SFulaYd0A+42G/PiLvYpQRqkmU3RGw4pkMy7CDyoUX/tWonUleTl1mmy10gxia0f5eK/
ZEIm3LFTxMqbtmsHI9QxFaUQsCf/NQOC8miT32vvHPZsdXuE45bukSEJmy1zxmwn4fQZzzEfIQTk
cY+7Ag3A58jXGF/YZ5mwxsX0lq2ZOi6yq+OGqZTIcnky3ROjqfObXpFz38NYT1/shsXQ34TDJR4S
kiTTpSAyJU5QOExBnFsDPMnY7+qkyPThyCkrVHF0R+lo3Te8c6+UvfOXotDk93ycxbPfD+4TrpDm
2LbZUwvbM6rMtjqQpWMuNIxV6Nbzg1Our9wA360s/Zb3zuuVM/Rm1lfGp6Vswpb28Or6Wr6ngS7v
WqOMJqvSTnw5AttMUxCs6tt3E6WX9E/TXrOQrellQTZk5V7VS39v2oiY4TBYKcs7FET0J88ZFFk9
sd6nyDqkzerJrn7fNfff7ukfuieIAbSsf988/V+VrfWfvfO//crvrZOh0zvRorDz3L0aKq6Qsz98
FAbEOXBzeCnYdgFlhEbpD/M8LJHrb137mo//4T380UMZn5jCePQ+JusWWf73r3wVghHNr/03HbfN
+7pOaHSDt/dXmEjVul2Hf32idm0Ill29xn1VIunii9Jv6mb0RBXmLfneYVdgDmKEy6IngJBkHKvu
SVRWj731yl4UEeWNQm9FYWZy6T1mDhZRpw8HLMfGEDbTDPneMieib1L6C1muadLgF9tCVOMB/HTV
jUBqAcMSdJTlkkvQPBnyg8/I/GSz/e0IpG3UeYg4y+1C5O8pN9uGzVbOi9bV425iXAKEffY3gCib
04eDsspn+jfbLsRTihVRhhlJNo2q8Jqq9tToRxN89Qlo0IpTyimd+WGFHv5NbwR8Idl3423GNEdF
Iu0hHClG/SuqZ6KXOzmP5W4eFcKu7dfZwamS1j3TyiBgdfh5dywdIsvoUGfselWMA7IaPs+0sop9
E6tpy+PEJfOsSf4wPGLMU9UYjxdhx/K1nxbjYXJSOe7Q5vpN2nW4MfATsI2gS5Y16AoS1rndji+9
spbneK1dJ1RJ28yHGZn5Sru2+aCQygfxEpd5e5pso9x1At+gZRRjRGCuNai+1Gmqa3zJiPJTRMCC
bC8PafvgwDV69vNlPol+ImaU5Vbbb9NOsYls5FQnh4A+eN+iSwp8YNXO7Ms4ZIY8k6S71rlZl+ca
3nT2HwXMCVW9wfpn05iP1Z6ts6BFknHwtmKapmjqmVGTpB6T7SJ6nQOdNI0dUl5M726c6d/QiIEy
2VyNdLSZinRpLd8qCBn4VlRl74Z6bh6h4KQ3ZBfKl5rNdkGsk+FiZpP0+3JME30jlHth77PaDCKN
mePXBMVhl6KI4l4xxihJyna7jGyFSF3lX2a7ZbdQrIZwAMF6JDQ/0+ObVfFIYpt8mZ0OwNWwaB5Y
fCoOfcViK8d2469cDaxNkrnhv8XVSBJv6fqx2CV9K55I/Q+HSVXuVpQAiANfxt0jiOXvjMW1zbh4
6yb2FABlroDsUOP8q9i4NKPcJ45nnCqntI5FanuvV0jhbuxSh5K6Ww1jY4/MtjpRaeami9snlomp
M6H99a3sq3iDTrI8kzSp9vEK6CvUNJ22tcFJwrBJ6y5LPctza+PU5wGS5/TYYxaH/8PemS3HbWRb
+1XOC8ABIBPT5al5YBUHURSlGwRFSZjnIQE8/f8l3T6/Rbvl6PvucES73ZKLIquQudde61sOZRob
UC3VR5etDjvDoEQkTaJPPSA71qF9mD9ksrbX3UIP00j6vq9oO2y9UIIDk5l578TNsMbSLoId87Ct
eLKEVniuNaR+cPr6ti3CAFHczL+XeL+P8BOrNTEwVogIwKsy7F9TM5Eb+ufV2mHmOKQ5me1K2i+T
mj9R+u2sCdgH0yYYsSWx1BG0J+akdRHxB/dOEeqNeFk6v4e5Xb096/97Kv7Dqch4qcs+//2x+BBX
377/z7HLX8pvP+mKv//G/+8tsNjca4ZV4L4dgf93OHoWNFYNI9G+gp/kRZwFNkcVaIQ3SKuWI/91
NErrNwubIEEUREfnPzkXf1e5f3IV+Jy94Ej4GjiAhcfZ/GdpsWlB4hUBIoLhdazy57j6AHqyT7aR
HxTbxHaeqecbLww+CfkJlu+RYxxN5V3taqApqVjibFPjOr+Holfe5YP5hLs64n4OS39XSeVvlsEQ
x9bCXCwpNt/xoOWz0XnXmnLqlT1Zd+mk2pdAFBdX5RdhqH3Y1+Gmbx2UMVU4rN8Hdqpt8mMwh+Ra
8H1cNwRhVxjFGxZkPhxthzd+Yi5nChnuXKaBVdCql2pS08rJKAqRM063PvnR5Wm2KUQ0b73Kv3qC
KAnGrDVyyI8gKy/KGnEZU0QgaRGSdnYZ5uVOpvPZjPhVbWoA7E5eSJhgW26WV6fPTnDxXjmQQKh3
bPzDfN0WsfgUNvKQtL67QuQJtlWnDZmGf0U3eM7G/MUjC78zI/VgttlFfwdA/fkbxNMfqc73dlGf
7kSOe11weq+GiKfnqEb6x9SDX04gSG03OuJRfmXMCfY6BhBFM4FUuzouuabmqI5vjGmupZOc7Ji+
pimbHt14flC1fI4Fy9gpf2mb9IWV5NWLReuuXNkRsMlO0Ol/VP18J3N+VrPodxR/InfK7LTIAWtz
H/PEtlmd2RXfKDsmfhA6jFU4V+JtkhE5HkgMnnuw2Sw39PcyLl6IDgOmmIEM9KqCsclr1VDwaZNZ
eG6Zd72N7yxezji/eWCP5rn2kKLGLP4hcn6ZYyUXugPPRL+cAwZSF7sgf0KEvSfsoSHpFZfSokBA
Fe14Ie5S6SYOJAVuTnqq5uWpldjpY2d6xJCwmeaS1CSj4CaskpdyBLWY2xMuv+XMwZKs07hNrlnj
PSeT+ZWV221A89zaVZQTIEwvdOEdmml8JMB2SJKaxqBWHJDfMSuaPoTVHmV+GJazSynaVuHLw+EI
65dtf7AlzgEB3cYwAObxCRvPayBUvyomJLI+yk+WNz4CvXyUU/6jMFNMq5j2N0MxPVJSTc0E1K1d
TusI0QgulJaV4MfR33erdLmPyeeqKdMdAOJrDdpn1+vfp0feGHgp8Qf3OfHa+QClAeCRNV1r26i/
4D/Fz5PG84bus/FekGXe5FMUssOVBJK45B0abx5PTeWMxw7r6XEaDTSBeM63zVIXiBr1vDPRCyma
awimGbl47a3uyzy27o3lZ2DZMeokjQTST4nZBnyRIFC6qJfQI/HGVc/O3T13rvIpK8On4vcFrGQv
DugWE0JM1WSZfUHVIw015duJuDWiX4JyOLfbBpqGhZbtuniPpzY6+XrDi6PiSjT1rtS7X9JiT3Rf
RXTzOA52R+dlKuf2taS2l09lGlMFRZTDm7kkwPWhmbWgfoSumTurd3qCPrz9l9R+raj7WnVNgZg9
mpTg2dZOeBU/N6Q5CoJ4GzYhKRCwDP6tNL1hP9m86ebMe9YeK0pQ1DEc2x9UGJylm53+dOj8zQ71
L7tMuuGxn7k40VyPMUv//39aECWkgoZUZdWBxS9e8aHpaRadronTXJaQ3tdfv9pfdpm8WsCBJhyo
vFD23u0yA6mG0p298hDpcDC3mRNE4Rg2EA/0X7/SX3bD7IMFbEpezLSR6d69kvI8okUhrgS7z16C
kKehfhynlprXAvZIdeTvzN2vX/PdpEizNa/pc/Izdwb6v3/+XkaiDLCThYiXvRNvnW58rCY+2IaQ
B7iytIvy5wW1c247nm6/fmnBkPznKfX318YzSOUU20yC3j+/NoQoRWmJXx4gVIhNWhX+3RzSbsjj
4kxvUnYwg+lVYR3YZWocT+nY8bkNKLXEq/uqb8hRuZxZ5XPqCucQBBD5MFNvbV+dFYQHxhMbTwbt
d02VXghA7wpnfJiK6MkE3rxxJ3kdSNauWd/At2Vl8jki2r6WPo+HX/9J/+YthJRswh6lt4DB990P
1s6ToKhoiDvEdreTlXlnBssdwa7mH76jb2z1n+83AS8k9NXKx/X9HuoXKMuf+D95rwbQdTsQFLOV
yK1J78mqdIMU80Z26SONLB/nO/w1xX2syXNyiX40I89lfVVJyWquLHs6s64nF6+GR6ohryxk9mz2
eoo5k2IdRZpYNNnTc+QQN2bGq7dTMifngQXRA6ViT1PLsT/YiTz1iQ9gh+z5mcz1jzBxaGbOcNyw
0qz2k5H+CKvlyY+G3dJr22ItDvHsHOK4xHNWEFgV2MYzjxnbHpY7b8afZNv8uwPf+NJq5I9nccf6
9Q/sb54wGKm06Gr6mGH/4l/wgEBLQ5SHhVS/vk5MPNkcnQkmnHH49Wtxw/7LpwDUguSnxdrdeY99
bO058XL6UA9ONrKOTU5F9U8PzLdP0rv3Bdt5W4JzsOwAON/Pn7QkbjLatM3yUAUjXqVkstcyXF71
k5604IyQEZ5gI9NCYF/pgYq3Xkmr1BR+Ytj/6iO2rhBzWnLoqTjg8eaQhfi+qucCvTX6sbhKbJnn
s0Mu3IUYgQClby7dTU6lGXD2j37PP8a9FR3B1pAoc7i3UCEAsCWA5GC3wOfQw+39MNVUbtnJD6fk
Ldgk2WWcdG8qpHLfTbmgWorbr4V5rSTQO5r9AyVq8VaK5R+AiVoNfP9D4WcREJjkOYy+Z//8DdNx
ETjmRXmwcgaFMS6SdUIeBpxNxp855juQcN0ia+hfC8fF3IWAslosCk5T3sthBr7dLYedChcGb9eq
NkNsPqu0piPHRB3KRvcaDkg7Q+hc48BON07Lk4ieWPAT6fxk2up16cxV4iUfaAfmVkUv3LrFzZjF
5tPMRWxVU5hErTELiFo9RIzBq7Tl/SlrHnydOwIeM2S6AUdIoNJZnoKaHoZfv3H/5kPCmaH/Y4mA
6e3d90ihi9E3P5a4ZksQ74wfnuLLkeg8YR39w08Er8lffyTImYLHGkkk/y+fyUaKWYD8KA+t3ZW4
HiA50eJzolXgEFj8fJaKt+SC0sKSk8dUmnIDjPILHVB4DKrQXVVlUK9pSGi2AWUGqwTG16qc/a9d
ZkHP82/zgE1ZHHDbn8pK4D3uXrENP0z5DFRJH8a8zSKRvYRK31LZQ6aLeWmGcsPSyqYLHp9ln/q7
nh/p23jJwlXAh+AXBuwgXLgA67RW4w7DG3VjC2VEE/TNtyEoLMmGqz6rTuWgHpOeQdLPqKVYGkY9
Z1GPbR9RFCUDRMrxEbfxHRVNJyG4rVnesEnKbN7ovzEK/klIc+Q6rAdSSaR8t/pj1E3OtfLUoxvp
AQKGF58nwLJ5w20JZPplahCEvJpf3RrOc5M6fMR6WO+BM722fb9RkBbWaZ5cEvIjaygkHBm5fE7j
8UHhBFuLCpB8WZyMMT3BvmgQ+vgA931+Yijew9XA5Ak9ll3X8uSq/gK76EtMjOeUWc517MaNsNsZ
2Inaw/tgOde04C652ee9fIaL8U/nsfs3H2/uOqzdTQfGjXhvMcpnkTa2dIpD51Ek0I0Pncm5NzJm
hQ4fa33/ehu1qz6wdlRHcx7qz3wZQ+RTnVqRTnwtm0KwRiuxOGQBfuFWeJu8j2jes/0ShMcwH3Jt
pBzB6zarSCbbpsSiDgQ0uLDigWEXcS5C7gxuSp7l68UTV9vgGZP289MouG6ZrcAvbSbDeopIr+U+
N+uIwZDzMCaFz4KMa7aXDo/9yBOUiCHbe0bSYMgvtCI8SGdI9hXa9zZpM7Fp1HKmERskTgGN2qKC
0qnmV7cjr90S+PGYDg5Z4l5HDhGGzOFRkCvUt/ne++N8/a/C9k8Km7QDbsH/XmG7zfKXuPq5z8j+
/Tf9S10L5G9SaOy1zYKHcSHgLP9j9WTqpC7OUsfT+hu86p9XT3/COf2xdhK4+iCqcBMGx8vv+4/2
To7z7hnNWoz1Lhh9i6/AEn+BSrf43JFsrOYkib5vhMx3fTz2OwFmFMm4jMFq0hzHGEmI0dmCxh2M
j3HvpN9yz7UrEjyQiXUNRBEk4R5WhGgfh7nJz34UJOld75btF6Qx77OzULMTW1F+7lVqbwIDWm5j
Jklxsqcw27lZMG5Y2JQ3ad0AWCypU7uM81Av+2K29owd4zqid6TeFaNqg88j9nf/QHc4rTZ9M7vP
o5oGhhFiUhuv0mwhu+rlVrxtnYOo9pOXUS+jh7e9dNVWWbSrtQfwpscm1sOAYaNGcaupgY+Y/6gp
V9c8llzNd36TL/W1wrwJimHqWm/tlTM5GbCPLoHRbQEd0ihOpcOFkaJuOwxsh7IMr6C+0GYJrVZh
zveT0tq5GODshDzkFFwCIFlrJH3LfFUq79SyzWLOHnOVlZ3DLq9MqxABc2ixZqzcoRRkH3zbKNYT
DaAgX2N/aSTbhrSWC6AoYPVogKgVsZcB/xmqJf22hBTqOcRvAZE6OGuqBOSDLcdoT6N32F69otdi
adnemfSErigwFCs1ynaV0j15jA1j3EfcoT9kmM4TUjYmJzUZzHsrV87ODer5xavTbKvyIccqPkPh
YcO+I3ed3RCGEvsK4fVYVT0ry3JkbdGUFQ+qMR+OPu2F3hBnu6Io0RHdOLp1bCqHyHBM9OdF2Ub2
2OtTsAk0YAXhfVvQKROWRo8pLoQvsxhjfZun7keqsaJ7ETXdnYpH7z6nc/hzTGXsBidoeGqpFr7n
/VCxTqqSp7ybwjsUqvkTWg9Vc2oYwP/RAr6hyVvvDLPwiVZLcUDFMW65TmPLwCEV7Mh/iRtKUijq
ScF1cHS32fxUNz48WErzPjauVX4A6wM9h1LRiHLTtBETd5fWm9ZIfMux5K6nW2e6YosNrD8qzs09
HYrRE1RQcQ4Wj4WfVTvqUQZWN0P5aQnsDkR3f1hKuuRAvQVLYUSUcJvZFVRhtPc79nDExZTzyGoY
+vQgCYKJybux6JKJkCEXVsgszsbbIYrsM04LJBgZUBuaQhIhttS193Hulk/Y/cHdhl79VdnxJ6vB
y9fnvn/iJw0ou6bTeO5qnK1UCt6H0NlOpZxakhZieR7EUhS7QE32a1q15tlYSo8C7UZ4J1CCJCbS
+vsYNOHBcsxmC1eFyzQsGGR8f3g23TT/RF1G8gmhMXFIfPjZp8YoAyJifMK4grV7E/llG3iq3yW1
S29C6oIBSfJ9iuZ2Wwalc1JTF9C2CmO7XvF7DSxbCTdLZ0kBX3Ac35V6aU316dTSYE86a7S4M7K8
owMxgba8kUYzbys14J4KFdEqfdH0vDymNNhcE5tXJ7rkaQSbHftJeoYAuNF+TJb2Q1ob3rfJqXCP
mYHOfjsKUMParpf00WtTeS4wUt2YPV5OF27UBhz2kWyDd4GS1fDRGLoPS+7DWm7N6tUdSBPXaqnu
RBgsXxttCV5ZMOb1mrw+U/YoP0YxsqfbQJldqaKZsfkF0UXa1vC5Z23JtQSCawYhaMksa1mnU3ti
1xi90FCafM+VPay7sbmxh1CBJFHTJh4H8cwSNjkIw7N9aMVqvrEn8mgSM0LHhRARdpVJCChWMxk7
kKmUawemX91naYextO4t9OlhsrgUJiVXVZbE4yrG4zUdWNVPFAlL2LgIR+IDtB//a6YK+FNDMkDr
9XPEbSBE84M0Qv+mGkvnZXC4SZLxQ/Ofe4vn3GACsY6sEvLV4MekgJQkCx5Y1uNsGd3Vi4KBIswB
y6Ml2EKuuiQ+Ikzh3qpnC94KfqQrNqeMt6hTrXtzeuXqXD5Yyp2PkRF2a/6lEQnAsDs6MBz2PZrt
DVd/tGu/Ji9dtc6PypDfcJ7bNyjgXY/2TNY7D6DWsnThQ25kF1Cd/iUQGWg2Ew8b8dDXWFN8GjMH
/DJNHyuz/YDfyVz7VovZAuw8ZiI33iUUS+zNZAnuG6utGELtWBCmUh3qZXzNMzbxckjCTVu21qek
ceQ+BWqw4/P+mhLMeiBopdYxkPbHyLN4gsRtfVLAhbGDhU5+cSqUZacrx0tVmtEBrzokbbdw+73E
FXvPO7fYlGag7pK5ar81Ewi5lV1bOdce6T9FbihPfIXzxlY1eCqnZt2eZ05xV4R0WOXo0EcLiMLa
7MxpM3dmcgM6ylu5ZVnt+2EaNhI01We7bbFM+6jRo5d96Tvra0rP6nrheLwZVQFmyu1UfCf9huVN
V+G2L2JSWmLqfliItlv2M8OH1HSRx6Vqt1XkZzvpV4RwWAp8SEaru7qm1+9VIBq+iqS9Hekasbbp
AlprJe3CXxttbBzpmsMkHK+dUn1tTZl/wWUNR0v52bcCkXc7U7nNpd3/Evv59zZLOp0J9daml7HO
dvi7kALK1YzmeIDrZB7NNJebMbHsHRtJ62apjfQ1SKm56/PY2PdOie+DTtV7CqTFye7SZFf3aXMc
uJCQls2Dg5CV9rtz8zJU5WDsiSHmFSzqVvlE0KG3DGPDXqpHY6vGrWAF+to7KlnztT8mQ2Sthzl2
D2oUDaDEyyIBZJayyFZmjR+jspzXxqzvB/z6wJpKoMjpAgfPpI2A4mBkxnkVY8bZJQQvsNyYdFKb
1ZWh8t4zuz0GQYyFYM/MIlMkqcsH32ABB1Uw2lFC7a8aJIaVm5Q2O7T4BM4JKp1kQ1oYBlC0Se1z
stgHOacRai/NXFl5R4tqzN7HxFlZGSU86Zm97GDRtpdhiYG5QVsIWA6aAYnrxYO1L0ex8BD2xC2V
efaKZ7v32Etay5c0rNaBY31vQtfYgpJAHihwbttJ7XCQZTHngRjulW0Frwnt6lsEwnJVdQb7pbG8
d5EPOIwXNpeOtkcG9XCcijY4gNlg55Ms/qno5/s8cb4QhPj4NiD8d5b6p1mKEx7J6d/PUjoBpf+q
6/chKP37/ghB+b9BPrKA0QgHZcnRdr1/jVOB9ZurrX3adfB/Fj7+9o/ZyfwNFwOATGBCgR6e/qPZ
iXrld/pWgBzBOYPNDvIBLsF3chpSX8OJ0WXHgg/FxYtIARt2xxm7FBygDkTuQ9/gl1rZVs99wyKy
KEHF2tQNyGr+yGiA7lIRC45WtM/BaAksHsKUYNoTFzty0d5s0PhSZy1Icp4ebG3DxJsH+tpr8NdW
v1wCLzIPfJU8MeZYTtl1xKn23Ut9MaybBJNWS662A4Eg3AddTo1LIJzIAqvp7i21XAs4kN4owxN+
MSIubkmely/T4dpIVuZFBHAWkFzJPGubxDzMKYT1WNL5QlLwra8QmvZgnPy3IsOZHbP3bYxE5O5U
4Bn2kzmGUbItUEGIFGex4XyOzWAGSAgEvY/PVS+oNdNXmVrdNRQ4wMCNfBVBUDRif1dlsxU9qMh0
d2aOKCMRpQoTr1o39mSHY1aAR4zg/MrIigOKHNusLvfESdwVdedUPQIPpfYxfKuAtJS/CB+wpWtR
xEJ1CJF1l5kk+losc3RLQKLaVqaGraExNRylUeM/L5xfxra0aC5XZePtB8oDe/6XxhK0r9zyx6vn
p8SCMjMSVLIKCyAuwVYVhuNzS6bBp3wb4KF5IUVCNhg+Qzv66Xpkq3tmqNk1sqnvmjizecPUnrnq
h6RaG6Qo7kd3nj6SAMqofEebo2E2piEEqBwpAee7UU7pg99RJNoQ5NrwZAx2MbT5Y8/+8HOKYWyl
4rjasFMvj3R69ieGxgOOnvwhxmZyP070XmB6jLx1qZq9wX3o1FUlWZv50StbdgfAjrqv3B/ChyKL
vc0kRHLMIpdoBdbUs2fmHfhVWuHjJck/ViO0iMawYlizVfDqkkrPV23Ypnej4TYvES579jIAdq7Q
e3ns9qllnMrY5XfNZmne02A1oyI2y5Ow88fUqO3PLs7IiDBZ9prYrgWMS99KES93YR7KY0TR/Mpt
puLYCvU9DDv/ZWH82gZ1xSGOzbB/aZeOKwDdwEiBkiyVOo8ydm5BE+Q7MXImrdworA4tof1jFVju
Jaw86/NkD1hhSGyEXDX7Y5Bm+RGTI2YfDuvHbqiiW8FN8pCJQpxVPE9XLvA6xV8793Ud02s21ulz
U8bpZ36iOFOnQZwZx/PDUJb1lZql/LWOeuzyIVelU9KK5Q4243iDRIDMR6XPiBrvew9zigOY6ifB
Y0VMyYVCG3EfLIxMK8VH4pBPLREVpI3kRL5P3A7+0N0gaiafJm5j4wqnngmfYUwufZw1j0M2qA9J
4tZ0dkVsO6Yk+IxFJX1qR7c/9w7IiC3s5PRkLsTQdlYRF3dEP8NjvXCW94sZbcw08HdtMzo/nLFt
9siO86cptTNmbV1FAvetd8JLblblJmR9ogt/Jswf0dEO6vPsmLOO1K/qTA7fqPy1V5SH5Qczglxf
Opz9ltWNe0pDsWTGXCeXyW2+1qEznM1GJTs2bvBVSqnu08pprnHmzwdi2eI+nNX8PFQJjqfQGu/5
hoS3U1UPn0h8WGtujMWGz0m/qYopPaicIFYtUzwVxVBlH+ukzff82Pm0GKrZBV5WfxMG1+PFLybk
rdAU24nF86op2v7Os8bSJkYxu+sU9BXLV8f+sdgxcVZY/ANvZewpAZVFNOmOlzgs7uqxD/Ci2dEz
ZvJ8vzhBs5vEbIz4jRLzQiOueQn6LLgaVWHfz9MIeYXxP7jBC5zvg3y6zRt6pRkDea8MJAM3i6Rh
bc1KYzommRWd6gqDduQTQuebUV7wVhCaFTxqyLedDUKOJxud6IM7Fw739N4I113jso1PFdxXZQAJ
XQ0sDQ/d3DVfM9eDLZVmJ84SRrOmsr+kAMuOeefk+4b85qPVpt1D5PU47PoZOsbQLMxohPE/duUQ
XCfHWy5jVxsvNdRkTjRLPeQJ3SUrPj3eTcl8+W02KrxDWYRDqQRgfjKiYtyHnTVeR8xKmDXscucn
TfOkHKejHoRo7izHZS+SKb7nZKs/u0CBv/p96f2gjZmmJrfvwMkE0TdFq/CWIHtA0rDeqcqnXXrq
nA1r4x6Ou+4WDqipAxQDCGJldvn4Uhe+lQPEVSJfu4uRnpD9mieo7P0W1y9ds06hDbguUJFSWgS1
grH55Eel624loJivIor8fUldwmWwQv88UpzG7X0hF0s1TjBkNkVSNucbrIg+v/ZYLW9TiOiXjOag
7eB3Fd4lqpjDnv6oFMzaVeUQZ42xHD6xUKGErA5GcArSmHxo4Gq4J/bo3yxGMH83xZAP5EWBpJMF
bKJzrnrjMY4d93OTVDx6MqOS+tKblvqhXZNVXMJw2zO+38LMF9fExEcylCPlvj6dTdD+HJ+UYfX2
nlCJoLXFaNaFRWoLmJH/kpnsHsxEvMihqy4GwbwPfhR1K8ucxI1Cl+QxONukCJlzoxDHIj/AU5ML
a0+cgHRomWwC9jiXgYD3MbKhJ7RxSRdrZIuPnt+P1Fgb+a7BzLU33LSsV4Ertj7ZvE3ONEYbmKiP
DGndvedE8rWPWyosQPXRDazG4IOFFrorm47O+BguPEmFWK4Lo5Z3WdjAQLXHKbjPo9Lbq5hDVpni
xsf/z4+9QFJoTOvSS3c6wf3xt1ZiNAAsE7snS62CQ9g33sEzQNl0eUdpUTh3NBLk9R2tzdThxLZ9
mIRTwoaiplMpAkD70Gq9T9wF7EdM1ymAPEd4P/zCGD4Xle/soOQ8O03ubclZ3rNN62gUqEz0Te4p
3QE/VoKA16cxTW6tcaQ8oYObIkHkcWjj7kzqliUVIUx1sodpgxlGnefMj3hrym5XpJlzF3I3pZWL
w5qMoEx3sJK8dCOahfvHxEP4KqKh2XRN+1SabXGLh1OyhlxMuee8K3ejHDL2Y8a8MxLLO1A55N/C
wZw4FbzkMxc0t1sbKSSdZg4PQ52G6yjOaA/zrJYadSdnPNWs8TtFeiVetyDvEUuBhWxLbEEgTzL1
4CIMrBTFDkfXnMvbPmsUnxPhtrw5Au8bF1+8AjKz92CLlwvGDy7TEzdV9hG2qT6MZh59NGG4fKQN
z99JiNhAesOmua2zPqCV0+W2Ejnh0fRqZsPIpIB0laGqjSt/DI8JQO6F9INIT2kfBAj0ZAQGrpjY
jYvGjrrvokjxRWarrEdKqlcCBnU4woOZer89OXncMEh24iJlO18DkJCbIEuiNSvF6RSXKPoRF//n
xfXPqXQfIzdB9reTK10/Fn9KeSoyz/qSeNJeUYyTQ4p3wTt6hfsMc8w+4kZGMFExi8DBwJEqlhds
VF8Tz7j30fypAhtdgugYL7smMddVDx3RFLSngYZZ06pgn5PcKrZ5CowrsMVumH25hio9bDAhQJXP
k9tRJuLSOfKz1WG6IoYHySWDGJNlPpH2IucbQ2SQPogZ7DzL61VFYBZUEiU40FZ2cVTOJz8ZSf1K
+0m0JY5rf6oKfKEQ4S3PtiEXTQuKJDX1FID1eGILYrNsJ8Gni8+zYU97RGo4WMB/KFbybieXlH7t
QnYqefu9GJ23ZS0cPhYsWw41BVAnB9TnJYaAykJDSUSklmOOPoljUnv+joTHsq4p/VrPks1LXfXR
lSZLTnYKGG8dkz9c6ufbZCEi4TZ126/d2utWf5pa/8bu+N4WCKrXdoRgnSc8On7fh7noDJlJl/jJ
kegTY50BPOLULj5PaYeV0wdpls0riB6/5Mg2s82vX/z9ply/ONAPjBcAiFwreOcPXJKydeelTo7W
VLUYhtrypk7y+Jbodfbw65fSJiQW2+wYdFn3G5KYlSEzjZ5+cbC9e6mkwdg54bQ5WjVY1y2fkTlH
ho+q779+nTdjyvsXkp7UrcF0M1At/rO5h4rFWbaZFx2HOpx3Mfn7owsUc5uXSX9H50EW3IxBbCb8
0IuXmma4iKdKFN8aYayH6zDmq/v1l/TXH7HHYlhaGCGpKYR/8vNXNMArjHumjCNY2eViFu28F6li
gqb7jtJbM4rb12kY+TlbOLXeXvu/+tE/6EcESlhf/3v56H/bDATZS/fnoMvvv+cP6ShAH2LhA5ZY
vsu5sKR34a64rNVxmfhvS/o/QqDub7j9MDBLBE28J96fFCXW9whADlM8a3TCm/+RouS8p2tD4+Ev
oYOo7Pj5SvUH7k8+aZpDbUJcg+T09P314BjjtS37cb+E8XTK9YV5ebs7V/oa7egLtZPpXhBfX7PZ
Jplc5bl607dngs6QwXUpQ+riiJHB9eKpuok66V0xw3dMl2PyCCc532f6gl9ErvWlqkOf84IZEB/3
ttcDwahHg+ltSkjeJoaOnfyrWWNISihYsdchvLoP5MizU6AHjlCPHgPmZ1oWy0vl6DVKHhYbIy3i
kzV26lgmBfNLYbhiY+uhpnibb0ImnapmQqpzP7iZuwjcoIeL/X4ymCo8PSZZemCa32ansRLNzvaY
kCw9WlmwYa6Wkd1ZkztcQuYvhHzmST2SlY3U01lTix9ihihDBQYJlbc5rtUjHZ9WubJST2yFdJj4
Wp7ceyc362+KROpOtCBgGj0kAgfIPjZvk+P0NkTqcTLQg6XSI6aph83esodPlR5A+yFW970eSgM9
npZ6UI30yCrmtL26Ip3ueY6j5Nt2smvehlw97haCu9xYAmCrx3zcM5fyx9ADstSjMl15IMr1+Gww
R+NnxGbOZE3a/yhDY9oSTud+o8fvjjmcXuziaPjGMc88RvSmWj5JPbY3eoCPAuiHXdonNB5KtXf1
oE8XaHFnvU3/RONhqc0dCDCxpMO51kJBNCMZeA13KpK/9SmsXfWhHlXzGIQyuSBMmBfSMigPgxYh
wl52N+lg5h9kJet9QTYgIEVfoVdOORtiDMXifpm95BJFkjJJ9q0clVr4gK+MBlJqOSTpxHjjqsS8
Y5PjncCqasyAllCGaaqvoetS2aMFFldLLUXtJp8H30ueGy3ElFqSKbQ4M2mZBhS6OEOJQPHRIg41
KN1juoBymIouP3IvP9ZlyMWIjbIPdBYFCnyle2m0PJRYeX1IWfcUq0LLR+pNSOLKbWtpifoqaoEh
MA5adooHHwVKewG2dh16Lw36lKOFqoiWzlXBHH6smlDuPC1oEVPg5oTGBeAStcuIpP3Z88vHisXH
U6dFsUXLY9WbUkbYxDg5RkdRF/wFSineVDWlBbZOS21I0KhuErX6NQn9mO0J8lqk5Tk/ATM+Ctqn
zTErzqmW8ZQW9OhscTe+zIsPnuj6r8IPUP4ok3nsuQSQ13RPFepgSUPyenE96iETLR5id8ofHPRE
d1b9yQ2X8iizotp01OiwpUWAhLWYHD0KcXZzwlLO00Ilnsn0gaiA/L5MTbUWWRqvFy1tUj+aPXuw
JD96ZW3c19TErvmBooa2WhjFXFHfGe20U1o0xZvA/BIEO6dPC2QDRC4iE6gT+f2oRVcjxJKbaSE2
1ZJsyflNBa0yx2upJVuhVYtQmhtlTt6+0sLumFsDfFyC/s/9m/Jbv6nASgvCFBFHtws7yb0x9UAd
5tlBRB8nFwIIO7sV9KUtLOKOwDx4H2C3wfiRMkaZsiYNauLsUcNjrkNvxs9rnsl6Ux5chubWsoxn
pLPWX0UR2V94Td6KJ4CJ9bR0IYYnnzJf0bTFZhVVOm1WdppVX3OXGFpYxcG9U/g0KnQOvK4lMvp7
fAwsDLyS5Wbdvbipx82aS9ud2blFz11emNfRBxLmw6XPV7afu3AzquAp4NT4f+ydWXOdSNau/0rH
d48DSCDhizgXZ8/ammfLN4Qs28xDksy//jxI5W5ZfdrVdV8X3RVVtrSBDcnKtd73eS+AO8aPMIoS
wmv6LwFwqANvxBnaku4vgJqSidkP6ZlOvXLdTkZwVnROc9WmoTpPzUE9GGGSX+CEr4H26GhnBRUz
Pzuut65W4pGRv33wWs6yCf1qF9My/D7LqKM9ENTPjlC0GxhuYP2jqr9vbauno4NXbyfSINp3WDi3
hNYOa8MK4ytcZSziAQb2nm3Wrdlx6cvYnTfT1BKyM9o+OlS4A5sxr+JLIdOBGw37OeJqUJ212c37
KRIduVRje5IFc32fd+E+AZkJPDacr7JeONu676GCTa05p/gFS2flwub3VNVfWH1kHwMryr4MisYn
+DS8nxavW7xM4ynwHyIKsXQQnayQqbEBTTYF+XufSQILD6xM8UnY2psJwN/V3KXGS+1I81i3vrEr
IqkvraTMT1zUENjkIn2dT4N/z3w63FmmMm/jPkEh0ssQDtZkePBXZHMB4eprqefpxZw7lv+uaWeQ
0KMTEXs0WIxema8Agz91S3NRWZdNAlWqe2OTWGXHLLaAvEJfzWx496dpBAqbQgQ3rULjWoqgvVaR
yg9VzCMNeZJhONkzzcBONfTVj2ChpZDfyBR4HIyzxEYv5JdgdfoyO7RgVtyFt8JaC3rF74bua9Z6
Ty5YFhM8C+njTz64ltKaMVbOAyLmheXSLFSXBryLvXBe6lhKUpIz+4GeXfkiFh4MyLgn/40RAycO
qsOxfuPH1EoraDJoaBe2DKVWGdH1esXO0IpBEgiiPD4bF51g9yoZVK/yQVImf3SvmsL8VV9oTIvW
0OiRHYLp23fTqxJxESUiA0GfWLOAUnshWrQW+aKCO1wc/UXUqBd5I0VedmpFU3mE94j4cXLVF7JX
o5QExjg/lbFroZOM5zjc53OWI6AcEQCiL4wWaaWPytC4dxV20q0Fnom5tZFk1YmSidiU5K/sG5ja
u97Tj5oEOWw5oLxNSBeYNJ3H0bCHA2xb2ElF2wFxKsddAOp3DdyGaYNzRriiH61Mo3JXGfHuD4bs
mYrbyX05Q1COPVuiUw+MW3LEo7NR5hbAN2tishipi4Zv8zi3WCTiZHh2smA6NoFnrGhPdnurHBeG
0lJukRpPY9IVzWnC0CjcEcQ7bfoqbA8+jQ+ixP1kr/GZreEfXmPS1ptUGdHJ7ETtSReGbJcxVx5b
MzoDR5ujwLDqszj02s0USfWlE15Oo8ElNVH1yS5t8a6CdQclQfz8dgidmvlcnPEiowW2dsfOP3SA
RAiYsYu9a4bmD7zCtKDrrE5ICQ58YX2Dn+35j9rsSqlfOkeqzL3HJ03FsU5UnjCJ+XsTV7ZJO/3J
Js52bIGb7j/v4i7pvb7fwf3xAz+3cOYn12IjRr6ABFLFrP+f039/wfgsOyd4p14Aj5R2xM8YBOtT
gP7aw8qMLBlkM5Lun6IA/9MSZmTRq2GKyNr8l7Zw1sfui0QR4NtLogL2TLy0H3Zw4WBEjOBd96Qf
TSgBdjpnzFvr8OgC0lsjINSPgQBtXy8EFYqP8Ojnbf0UUDffu6VfPznoBB9NUerHaITl8+5K/heN
KY7O5sXtcoA2QOOPBqCg8xtg3YFDfqVTPbsoBq4gMJZn5evwXyX5hDmJeARdk6n6J00x8qc+tIvo
ELoLaIkduMQLLD50cejF5DVCYgWWMPxcqFDAT+iS4DwLmsqD2ujKM9o/VD9i8uTp6ATJvZU2yZdx
LudvsmNh39TzJI5RHultRuW6b/OmI6dPVd61jH04iQww3ZNwKNozqxb1zjFrZ0UcX7hKx4KsXafX
xWVsTyaoMKtH9+MrgIkDXZ4NnnhEfX4XG2olWsD+ferZT5FPSHhF1CivPL86ldqBs1bl3U1MGuKu
goS4pKcK9GiRCoIYBiK5ACJxzEejaYytn8m7jlkQbIlZATqSXl1e0AmPtka8xKw2legPk1GE6wwA
DKLBFi3jLIce+wm+WqA4zPwLe2QDycyIQB4dWGfukIYwPqf20R9CepeJSXW7Mq14mfliHDj4Ipt2
Q4xtfQzYYhqOjZIT7JW6CTojvTZ1klgbrCjmU16Z3qYqpdlseOnAYOrIRtr1YgTqSM/fuxlDP6Jc
VgoBMkVie2d1VbwtWzl0J4u0IdqUdtnejHQ7MfyLAfspqYDmroDn5y/QmIymMXY7y9g6lLmn5diY
BNlGyUKCgZaJBW52+FpTwzm4vW0zOmPEsRpc9zOuOh/AnldekSo9wkdUkGA7lywlpwHJRzd/hFKR
ps2uaQf3asptYz/zZvumYhv/MUmywAGIvEMPdMI7rbiZ7Yncjhbu/3FOQTD4biufY9nWh7kw522Q
1+1hSqC17lq7JSFapkSarFXvjO26V6XeM7SyTiHJMyLyrfAB7m538Id4GVlIN/7usMe4tCprdFfM
sIvvNJSyiugH7K/KTYiNpmxU7CD62SWRQTZeuqjqbuPISMVFlyUd2kqsPmyqraZIxnqlZFlRf4hQ
RSh5w9JCFN5CAE/R6xKx1aR726yGb/APC4tEUvCvOLHLujfPtQoaHA9Jzq41KHvHvtSaNuTczYId
hUj7z97ImOMMPXP1PBuC4VwYdKijpaWM9qUMu5T8z6BVMfuwCiNU2zWlsSUfdMKVAaSfkA7ZWtuu
N+bkdhL0Zw9Tr5A+EZSAsrUqmyLaNGyH6y9OMNADh9+3DCknt2zIMMrMwwwvmlcBeZlNPCT1Rpmi
etaVFCcWwxBu9dGsTqZMZzc4a5bFEHHLCqF4eZnOHcPnjshogrMCPq1Zzm2KQ/eWspDgceXqEKtG
7+jHNvFSQquSnqMfIzkDvBrnQ1IN9RMzgupp6Mk2o1Dp636DX0z4WyqA0Vh15th9NVPa8+cpfRZU
K+GApKomn/G50Xngbl4jSF6X8oAzj9FWki6Bm5AWcGa0/cWY2DN+A2EwacwGMWd6P4Z2mMMCdhxr
ena7rjHrIzplk38ATgrQiDODjdg6VtY89J9LKCgJyR5kUT3DpAY8OaFoOa0aYl+VtjjivuorYzd0
bZKuyLyq98q388upjHsyYpYc3QXqOl53SWRfOlXFg0VbIL9s3FzBfotghG38qe8BlckWAXsPPOWs
QPGKwIQj4N4tauekpAHaXziKxLAVrv2w25R4YL4woB6ILMaoFqwJgiktkMTexP4jBo+7ipUcntCK
VxexNwUIMDzaTSFhp/QU6NtnA/HA2mrvxTh4J30QpO7eaoPhuoPolW8MtP/93ifVh9acjwEUmgsx
Wo6bshFiYnIeiz6E+kL66xm5nQ3+ym4k/Tnu3BeIjQhkemHFO+ylW3xA5GDhXhzPnDytTokujM86
OTdo25Wfn4zKr92tPzbWqSB66CTAqU6AGY2vu4z3zMwpB9PGIcq4QsBXyCUeSGtCvyrbTtkhYgXa
k34DgtnqvbTZsI6jt45cBz4qC74uhH78u3D8rwpHQW/+XbmzeW6f//H99Scvnovv/+d/Lqqmjf+x
ec6q9vmXAvLtB3+68ejmLxUIZAfhMlq14Gv8041HoCaWLtr8TLMW3uO/CkjokRj1Av6YypMBN7XL
T9qV+4my0qT/b9pvoP2/Qrxy5K98DyhXcpkaCpthNkgI62PehIPrQHujtM9m0+WduU/ADLbhprJN
eof63GidgARhjNyr3kd/uKKwnZ8MIDXW2k6sg4YidxZy7NtJGcUumui0yWrW51UEzaIR3dFXg9ww
pvJOq640bnmz1QSURcYp2AdrhaLPuwUBMN6nWFOhWFWpsbdqVa0I8lFrT+NN4vdZOxv+Kit6Hwow
vDydHPeIpybCkhqfe6JojvaypMUqvB5mdTni/pZcx5UDzv6gdE2mkOdna5l7R8sJEYzhyWWL+a1z
LcbkKRs3AAbpuhHldI5SDow+ks+xN19iYm5WKtfGNkxTqEfmPO9JHIwI0bL3y2vmkRU5RZuYJSSl
OFt0cpe4tRy2iBmiQLsVu1xiCaihgx9E4fH5BekyXCln05Z+cJh0l9zICPFkgYnmQOchWMOFCldD
XfcH6FeXzRSYa6WzeUvanrXqYNSuqDXJZjZdsYkSw2XO0FFDAjc+Zok8j60gXFmiuAnMYti2ZBEE
RXeoHUzqIXKn1RQg/HXAWW7s0NwbSWqt3Xh6QBY4rft2OQkUDZu2EyEEAzJ9G9fwtrnffS10sBHj
WBxrtJ+n7CoYCdjjtpolqo283hFDX24YOhurxJWSQsQ7BGFwbKelFZjZMCbn0HiYBOFnwuxc4stR
9jOEGHe2EwXIkIrpxK5i3ExpTRYqrwKajAjl9Gi5yHCNaaNH00F+ilLJ9ek5dR5aOeE528BKv9Rj
7Zwqwz+h5VmsmZmrTUfraCXyaB+LTq4Chc0hJ5cxS9Vdpb0Hf5zxbg5yFfWeszPKhE6pOcd7WRew
J9MvqWpxwFRhA+d6QNUUpMZR2cF3B+UWBlJezNwTd/j8Vt6wDMaa6BrAfbXrIrgjdgQBLWNH3/uY
oxxNuwyI0omyU+vL5MzWOmv06WhkX2ngjlscPTWTjnQ60EQq1jNuG0QT3AtYKehoR7VziIGOkfQ6
jWsTsucmsxoIqG2xyeRIiY5Nfa2rSe0tn2+wQkO+89Ki2YUivccNGJ2XZlzshP81Yvt3pDxRa7f2
jLvcseAaYA5yNjJPkpsCk+66BM24SuFa7cmIaO6IgwUIKRnpz0QAbbSezzXQ5Z0POn1rh7G3m7Ou
2Lhso7fliGwGI5dJKkEzb01yOreokWMGjHTX41ZQccjUO7EIa18nkd8Trx0h5eztU+xAMAro5N6j
XuIq+iFTOyeVay8Kho2LbntluhjbtZua9/Ry0C8bhPOAbKCKjulBBd1swR3PytvMEBOSpM48Wq0m
9Z1ZLIQM0mzirVf7A5qaArpGXmZbMaFb4lC7M5issPI8A789hj9E8heQ3r4mPVsjQjLyk14R8dn5
pAnJmetZz9o9SOTNgOLNH2MYEzyFr+a4ZATjJW1vTTQZyN28ow9RfCFBLzH2aosSrNrGyKhXMyOG
jUPFv7JVQFxjfpNM41VodaADS0gnaWLtp8T4XjjztINVe9q0klwy/r6W5X7wJhpgwOB3MjKadYGo
eTOFwHSX2QIBB8mzqujXRf58qyt7PMieEoHpnLEa/K5dg7aZtnZCFn2DnnBtRl5zPtly1xX2c6DY
SPmIZlCfavc2tONoDWpw201023jU9qOjvvca3qacQbe7TSr2Zm5ZRwq+bJfmdk97u9ZULFm9GYLC
P8TCvKxy+4vnMaaj6jxhlvDgD0SMywRaMMQFj1iTpLxjpPFI+3rY1LX8DtR/WPfhkmof5Xf4Dk+l
0zYXtW8fk6opIBRU+TnecBKem6uc+MVNKGJ/zQ7yR0M1DQYPoZE7d9Xewda2CXHubNXQ5mcTddwe
UynGH9yPh5wdHqbFL6jFg7vJQeqbl9bp7KXdrrcntWv9vN+MPp9YzvMdm7TkSuPmTi1eQqNBUFs2
sN9HH5vvGrhqmJjcW7Lq4o3XquR0UvokatBk9szEaLp2JAXEvF7iQnlPeTZ+HsKOwKdJfqs6Gztj
lMe7zm6BXRDAtYtK5EWy6IPLNu+vgC8SqOw4y4EP5/Sfw3XrgrEqCIhJZ9qROKxGlcD985z8xIqN
xy6oMcga4zeR0JQUebf4oeeGtQag7hSG3oH1NzmygRn2kcEqN/iGu+5ID4HnY4s9ACB3F8lBgK4l
kJ7oCRzyMn0c+sQ9mQ3/bmr1qWYAAVY2+iGMWh7zMg93Bu32lVN71s5FzLm1nMI8+jUmLnZ45Mmz
qu4aDzzw4E/kGjNr0mV77yQtKZTcs4YKygMt/gSR4EjtXA0PbdgDFgRL7ekU5zt3X+FfglsM2BLL
2M6Wh6xKC1eLg4JcT8NF1p4d3otuKAWh4dPUgBhiSET+F4E/8PoGfLulHbo3wimk1zxVPfKa8tiI
XstgnVYQmVyc8XlixCiN6mZumjdGzt/imj/py7q4hH5XXa+f8+RH1ZTJL7X120/9UVpDg/1E29NB
LWPTYUQW86/S2gaCQd0MNcv0l+YsbdufvVlAshb9QDZ/izPrFUHxszdrf0JG5zsSidUrgd36K6X1
Rx6R6QZ0PC18XFJAJbJfEVLv1DUMIAm47rrxgg1bsO0HeEyrSqQyW2e03JByutMxxR2YbU0zaxlh
O/195mheCzoo1ds27mX83+g7iuVXldz7WDnrY2gWR4PW25ZSQilET8MVea/1ccqpzgICpZAaEOWD
eQz3dCcrXm3oMKsA5adDRgHVfLJqCr9Va5U2vC7CWUtnSZ8ovwVta17yO2KAkHlu3c+u4fN68tzw
uzVB0Ny9+77/P0f8yjV7p8Jbrp9DRtxCVyRtGLTThyNO6LF6wdReiBG088Yb5/y+Z78idozNmSb1
02ilGI7o/M3Me+hXZKbYU8UjiGv6qv3GXIv0ncSo3Y1uk6pftUWMW1wChYu2UZXGV1kXHClpmQcB
WwwedKxOM2ATAHG04Z0nTdwX+9+f1b9/Dey3TBgoDAbYEn6EuWGxiwajzvUF+KTgAWuxxSQTI25N
K60brzBJBLd1aOWff/+xH+YEDKwW5aAkMZl7kf9bDuvdvUhOWuTUOiovSn+2Lqws7i5oq6wTP4wf
fv9JH5SKr5/E1tSE1ogaVPof7rMaLfesYKxfsNQ7zwtUIIdg7JPTktXx1lRdPq+FORF3mpJpUfzZ
TbPcFO9vGs4StA2QPKhS3jIU+fVEpRQJMuEiuVgmas9FCt80y5djcOdCb3ndVLhm+OphYahXdVMl
v7d5oE8GEhBJ5RSNSdRqWmXrVJbFvWhqW2xif5q+1yBANqYxF3IN999pDshh5+5PphYfBzpcPn9B
8FmMlJAGogH89fhNr3MZ54QGgVJh8Zw0i9MEqVmLKAA9WRkd8RJkX6FR12fjrOKdVzljskbDIH+0
cp6r9RRjsXOqtP+O1QtzpMs8+0/wqoBkPl5ldIncRAgbWVt5OpfRy7vbySMEymyo5M9T7IRh4G/a
IJ73Y7vg3tu+69bNqMxrNnMuoV5xjITFKskgoGWYIzhcZzQEb+rcBSUv8yF6HNKC5ivatlXtqvre
W+jzoSpDItEWJH3ClgGqTarLi6GGWU/8jwDabwGyN16h9nijioNLAMCNnUZXzMHFuMo7qLcgyu7a
VzS+t1DyrWSyWRucbp5X5uCnZzlQjieiEpxjDHf8bI4W4P5ASFix5qZLkLMtSP5hofNbA8CLOR1f
aq3a2840KMMY/MhdqFWHHs6271RsDRnRfwbof1Qk4dcAkUNPd14ZX7olJaCutX2SVWV9Yqkg/5b0
tcdzvyQLJK8hA70ibwAXI+R8rsPegvt0qYZi3IIhUDvLGgkryJkwROt+iHyFi4g8g0ILkg3q4BK1
Fht6MAvtgVeNDdV5SUPwW5l/HgvCz+wmqG9d0ZKawDbW3qHUmZ99r2q2TAOZEbLtA0w0juazTWn1
Q79GMcyvsQy0OgBDjEtag1hyG6aoR4/fLGkOeSuKQ0lqAxunJeyBmAeCH1J0nMZahuysJQYK6sAl
JUK8BkY0REdEzhIiMSx5EglkxBwan0PMhGiXyIlRyPHMy+Y5D6+7QbVFsZqYFZbNt5ihnj0/6QGN
e4EqrWEpr17sqUhbwbSm7bravGizlgjYY0B+1L4PujY8KZokYdhh59WtCU7lJJ0E3fWO7wAfM/Fk
ZCrD8PE3JcVwDE0hG9TWIxPMXOP4scJLso88iQVzkkO8mcY8aM883YpF9h2iQCKtiXfhDgh1Gl6i
5xFetKbPi+rBIuev2JV50uBqYNdAtPpIcDBji4Bh82oKybNYA0RHocp0itwvzFh5sdUhVcFuaQPM
a392WTFLGxnmuogbYCa9Jlv3SidGUcCmSPwfRtfLhNzwym73iePjJ3UJPwiPpcA356brctRqng7a
ZHWLt3UUy4Ko937GpdDoMtlNuVdMB1Prol4DawX3KhE75HgjFe4ivlb70aiL2doIqmi4uABfDGBI
pkHAN67exxQcV3EiGOCQiB233g0Z30LsSMiwrdN4iNmrLvV53O7JiK8BF7UEbKYRMpldV3ME26ql
9b31rXFG5pZO9XBe+AxYtjAU6mYTWlZHSe66+SYK8RAtEc98nYnU1CflnIr5e54h09nQQMyLjZgg
b59YhEccokRmHtnrRFbDioJqMndhxqxnaOrgKg2H1GF4qkixLOp0Nk7NMHd2Vh1GGIewd9dba4rn
6iROLOLhMuI/MXjw91aL/rfk9ongYIxDAiivHRNYs+VUsT1OeI7sC2KrE/R7fg8l9o7Npt1deDVO
dFpXqj13u5JXUqRlxg8QVcjVCpPYKp9mC9v1UZHpzQiSlK3kFEtPe+ektvvsjgvFxSdcHnNNOSIh
1t5MLE3RWWmxyYXKgMsM4TaxEvWUDwOVRRql/a0GvfO1xpl/6OVAUJefwU0A7hXye9y8Skf4Gj3p
joB1nWvdutad1Rr8jQGzkY/GeJJoFu0iTQ7NaNsoqiUMgcvEkAFGLmBl6zJNld7LXMfYJyen9dem
WnJ24qHkwCrNonvKGyx4QETK3V2wSjIAtoKRBBUdhPYVg68su4GKiFRgdNKhO2/Hdik+aXVdAaOE
UFgh6hsgGM1zvxrtop33SyIoJ78c+sD6xHHVhXUBSoCz6BRS0FWcVdm8DjKcZes6R7B1XTaSR77p
qAoi/ow11W7L+FJZzgSBUtTAdE7ioRm784II9GXW3alxN5oSW+7bwJF/B0PEGbGAjIG11MltWTyE
tgiW4RqDUj92M+4LElGf2XZyGKAIphvRjqY+jShz09OqLrP01udtsdelaV2oIFJPDsHMpOM5cWIf
K3B2HbOjKuo3UyMV/iU5iT2ulyFDnKSmlwwqztXYabM6KHPqs8eBGCJ9AJNT/JjmYFlDkBHFG/YB
PmpPe4r1rvaK4NEww2IH3ilSK+mwzE3NEN8kFTt4crNTlw5eY9PvzV1H4mq3gweQQ31EJEDJYzIb
oQhOnLKy1PeCBRk3lsUttR2WFZv4QMJedyMiti0vmUGdWk1ne0x6c9zmOTM0k9JbpV+aoA/ujIky
/TgHbWN9a3U56RXNb9mfJIPNrxrxgNIxHSKSHRBWkIdnZMDo56rv2/Nxkvlt2sPi9KU+OMXY41MY
PKbBmWktgah5VlXgvEcHrpIJ8h47TtGfRtNQx2vf1UV8RyWiv4HYYhlh6dQ94gAQSEAieh+2QTip
W9wPVvLZqtAz9nB7SX+8r1thBPwytM+od40sOhphPXwlYcjo17nUHrrtwLSuUdOF877plE4wfi3B
Udg6U3E1orxzLwqvRniuGJt75w5hFSPgoXTQ2yGu+dYGv8Q70cyS8auvdb61RjE2mz63/QaPuOLu
z9BzSPp8Ezpj9Gaeehzcybojp4F7jTdd8MC9XugrUGUWC6xdB+nOL2IPMnL3ZKOJZOrCDF/eu3ZJ
AtbgRq1zDqzB729UqANaQhF39LZOBN8mGweSoBIBefZMQrcTV/Zo5t5JCHWB8xpHIzrPGqMeNoUO
WTMYx3fQW7FgsI0MoB7q2M/izTCa5gkDD577yfOWXmgYy787KW/jxj/ppABX/q3AjQKqbZKX9h/V
j39QtXbF1197Km8//0dPRXqfAjPwiOjGZ2ez+WQj+ce4UspPPIHs9E1e87/q3YT/Cb1AsNiS6KfA
YWCS+bOn4n+C1yJAfvpkYNlAB/9ST2Xxub3b3i1KPJd4HosNHtsrsZz5+40HWpDM4qVgHjJyQIvo
Rx4Zl+NEgutSvQ3loUjMo0aZGYTdZyszVqnQm9/vb4MPe5/XQ1jEbIhSAwpwkvh+OYTK9Zgf+AAx
qga8SOh8ntiLabBhJePPZcRltqrbBKToYM4Lz+s6IkkXtv92sJ+cHotqvMF1EJ2bVBJJBQ4aw28t
eQssgQWO26/Qhm9Yc8H71i8OevukAhFYEqiSfUm1jfw/BvTskMoz3eu52icFugtjO7nAryokNFhq
vTNl9iXSLhP50cpotBAbM2NXIcqHySf8h3viMCIlJ/xnhYDyNOoo1JN0vnZaTd8f4GXiG6S4pgzn
WgF4JTtDcXudx2W3HUsIQwYybS94soSx1ZF8xpBgbAnzZA8ATY6AzkIFKzOOt11FxO5YYDzNbuiT
w40EqEZNvO3b+gvKYHOf5N0VhRApFuXXGaI1Uexr5Q353oNUuBpARK9EWb4Uo2PusxSh2GQOLyWR
1JEHf6RcRju4p/Dwaj5sBi4mLqMijdav3/rfbdo/WVxQBvAs/2f1LAtK1Tx/+0VB+/YzP5u0Jv1W
tJcBIlieGZaUfy4orxmZmA49FxIxkNpF5PCzSWvRpLVhF9NCWpS1yzL0c0FhhQosm+VEuq4ApBH8
lQXF+dgvQnjhI1OlUcXH4fj98DSbRVyboUHxT6adSgO8JIE/dZ+bPnDK5piaBdStVYYXM+Yp1q2X
uGeC8mrYRgWmEEnaBarMOjqytfMzcV4aNOCI9jVaygLwoH7eJHrfZWk7hvvMT9wkOXMjBJcoPPmv
YXcg1pjPujddnG0zUY8dg/z4zOoLdwmIGnymdTHWH3KgkIwXR0F7kUJHDCRBEbET9oR3l03Yriuv
berpNlVkAgKxcKJBXiOy7OLgMoE8P7xRfItXpC/bD/C+ZCIvrF9akoB/IyQNIAf+fmr+G+0QwLjf
vpL/b/6ss+f3oqG3n/j5zNgB+nGb5jYd20UhxE359hKGYfCJdDxuelqc9MU92oN/PDIk50EA4K/T
eH0D1f3zkXH5I9BJ/Kng9jAxFf+VR2aRvL97By+HQ3/SdSy2Dpznv+EGfNlPRdFhq4vBs6Q/ciJY
BP62wTYUmpEWGetDmkdJu9OTyIs1Ch7XfRnDvC7PrIrbzN7VhkOtiivDqJi/BaEJLYW5cTzeN2Zh
4JRoGBvOHvJBskJJPhM0xlCz5wTQsZFPO7af9Ltr2aDKrY0BQnhHTZ6nXdTC7JqCBBLq3GFH2wsd
Qc1bjUnqBg22PKzF4a7sU11j3tfMi423F8V/nrP8uqA4aLaodpj68D93aZKyfL6vUBCV0IDTs/u9
1kBi4L4xr8155WKTzM6DyA34yBHfVfFDechn7hyM/xwauXQN5wP5LRrv363IV2/V0fvRz+ug5F9F
E4dEbIyF+IwRmcdK/DEOC2HxWFS6ib5hHHOzc7Lmotf8OjYo+0XdhCqIZS62FmJeTX58lo51Rg/P
RJZPbKCe4AZK3OGwisweN+h2DqO5Q+w08lVsW7CW80PceIsl2Jsz5V3M4ID5a6yQGhOcGekOjunv
T2oxNrw7J4rQ5R5kMUZZR4hksBSK7zrQYZzRcsny8rs5GJN365aJUd0UOUlBV7//oKXh/usHYSNw
HFKo2Cn7fN6vHzTllDIzIXHflpY4K2udhxm6E9vkCWfbmzqXiEtd8r4YhOUG1kcrkv0NMMAy/fH7
I/l1hoMxb/Ez8PpAp7e03j+69S2CGmlVpt63XvuNd+HWENtahnWGkJgU6AWhifr9J/7bRead7bvW
62tWchU+nLthRYascile8o7AjWmjJoYgGUJASO9/LVFpOTsWLkayxCqha2T5+/U62zgRsUe59jfU
QzpxvtOHlDH2xRoPwTGq1HKJ88nrumD7V0+SewiBJkpL32XR/VABCBD9DdQ9/TKaGFZIJ5LLVji0
jYSr+/uP+jDdWU6SyhpTicf+hcX7Y4BbCmUtQwNefNO54xbyQNu/vM+h+SogvjIKo/pyDObQLM6q
BF+uuXX7OJsfUi1rBIzYVcMxRBUUFsE18TUSa1vcl3Z+Bra5wezfDY5TNIffH/SyYP3yAGCigU9B
neTAi3itB98/aRbgdHu0zfKlxPjIUcCnz9IfPSNf93NVFR5JOKQdV+TG/P5zrX+/+5b0FRytlIII
Zz8uW6EB5qtGefiV5rpl08iTbtLpNT72mCGdJXLGFAcek0w+T3EOB3KjmoYZB7CH0e7vkmIeaOrF
SPzar1gKKe5E6dnTqVtMjvb/ZFvIc/HhOnGAEqXuUkUC5rA+frdUdXVDfEL1NfYTm0eRvUo7X6Gt
bbip5smMph7IMQ2bC0OECU+TLh2HlwHZgROLZZA50fTCDVikPzzNNnh5/TmkJq16i3Hej7cF2Alr
VhcshpH3WSPip/BDE5Nxp/Y5WzdC3JrW4zVcCgv8OWD0cFmi4RXFfKDN6MK/ZjbUjk/zxHMPjnSc
QVniG0sFi7w5Jx45tbajlgAuFQ/JeFV7Tlp894bOQnkqEOfMVzz+gfsZxDO3ZjOjOiKsC75Q2a0w
+FqfM0SdEOA6b8znh7kVpHjCgfDI0En5L8MqLlNWkIUFXfGd2fEIh5OdKHPNiZlwbfCgh3DqOBmM
6GlMNHhceqW7Wqyu/E3PStB44fuR5G/u3X6M2+t2kAUvs0mNKUuwbpyUUNs0CvhoIwHTTbUthuXT
DKAI3oWAm6WeMIW6/SF0epWc507pAwS1yCU4jSHXdsdu7EbupRFkG5cuAbs9nfq9jnlZmmG7vDOV
H9o8bbWvWmLpKqess+zwxwm4aRtzqlidgsV3wxaDC+qaJbefHqNlEcsLCATFlm6ixz/I3WWIhREu
S5ufv0Nh/W22IgmxLxNyiwJqXIl4drkGnSDcozmMdcziiB+Gc4rerqqTZQNXzvUhkDWHYYDFeSyx
rZGOB7J2+UTI+1RtUx2S+b6qJ6k4PRb65XapUGCnPwQTSm6aNEQ9elNC6pTEFAt6Mh7j2dTmmepL
WK3+JrKbnO9MYD3kp3xphaSsEkTki6PBVHp6UfRmuYbV2Kd8PuJQfEy3PuRvrsksyVYkBNQr+4wc
v7lcareUdid/NpF8sZxEGtTeeK4E47BoWxnN8r1Lu2cV2Daz6DmZyl5QrJtGKId/i3yhRH8MdI+t
cVNNFTNFtN0COwjffIv+cdXgyuaQiJFcPmjo0uVYnCBeQqo8KXkEJ1/RXNqI2fOcA5suweGlRQJn
cT2y3cr+H3vntVy3jqXhJ2IXExhud1QOVnC4YcmWzZxBMDz9fJDkGWvLR5ru677o0+WSLZIguLDC
H9KLnnJWfEkHlz9gZzv73FaGzQXP2GL7nP0a0HlnOZfA13uuIAXEvlxOSHvv0BbWW1Sn1uq2CSr+
24LX5QP24RXjpdQvC1mGO6Z85/TIFx089CDjIWudTn/Sbqh/KXryFm9C9OSNyNM1lqNuka3BsGWL
v33Tz0cwQvusPFfAe/mFLawl7m8hF9O72gH7JzcgghZLHE1BIWgyZ+ZtmIhUk8zp8enIlBQJc2HP
NHZwz+MG4A3Ec7Qs2NvMFmJEC5YrMaN4aa+DHswRKOxyZC5AojDW3oUnhIIVnZiyQGgC6KuTXtZW
ksKWIlfXb7hK1WyC7edbVsZx2pu6qp26Vtb9eipoKo2nedT73GNkwEv40bpBWgtUmSxE1lBFzBD/
usFCN3IrHHPqcAq0HZY7FlsCMeFmK504m9t13Ax1GK4G8nZYi5HtyeQIWPQArmgV5IRZ78fCfN9N
dLCdeeYwwzgE5YcumZIkPstr1OH9CzmhZ8fmSTMdUnw5zrgTIuOg9yU8rp49FDFQzOPTeqkXftba
augYrQmHUNm3Fau0KbHKoPqeTMMa2ouewQUhN6vagbdUMfLnLMBYEA8WPP1MHQWBTWuDMTNtIql2
pmxG/iYlTMvP8GXUcSk3VTldhzLTGWHiDlDeYFZMHusnE4PooFhFvgXGXT0bSrWdg5UCb7+dxWnA
qMqFKN8v3HiCABKXdq1i4v4JlxxHasaA2sEqUDR8eai36ENWyqFlO06eSGsm/QAliA9zkBju5WTO
XROvCFHCPWqYj/FIASZI3WopbZ1imcaYzz/KAD1zXAT0oGRP1NeLM9YtKiH7HMH/NtzGqMY6xvGQ
LUtHLyVw4k2LTni0xUIwam+iduLhaY8WRHs1jz53jAAHdLhdXSY+H3Y2LKTTR0E6PFm0PW/rMh31
z2a3dti4SzrpxNmrDR3uewP9nnvLYFei0OR3IewBMtHY5Ps0IFrItRugG2ghdm35zYWdEnY3SDZ2
0gAJbc3eN6Mai+7GLKfiFnJXCJW3Q1qiPfFgSmI8Vauh+dEwoTZOu7g03POIO3UgxDRp+y0l5i6I
F+Cr8uhmxdJ9Kmuv7B5GxsLjJRKYMAhGaGP1aQN2Cs/3IIMJ0axb0FA9ZpKjgDrXtUmEIIhXmqV1
5hQcq9sokIBhW94Rcp7Y97YLdjSVghm8jlEO1in90o2I6bk+vNZw1XTGLL8CnhzcG6+QswshlOEN
RMUQD46oXjUhzx+xTyMEFGTCSVas/aUYl2UTpsViQjqwYfSdTnwcuG3I/Hw0TavZKQTknY0gQVtu
48xOag4+T/on/TwPtJpdxFjWM4ijGoOIWMI1AULgZ4w8fRseJxqfR77tyA2qTnjVRWFlmntrtBJ7
FzUTxiArsC5Luk4iRxhXDVZN7h007i6r92bjI5y6DWtzwqsVnJI8hzlRGZ9cw+2Xe3g4brESned1
d4uPt1WNwR2c2WaP7EO8TJAVgRJvQiCIAHxSycx8qd2grFdhXjt2svahSrbBd6vMguoRLQ+AxJvc
k3P7E66hAyBqQNvXX9lOL6S5l1HVigCejClgTUcYumBYbjFSzPfKa0hrk59JUDl4C67rIMfIfmMJ
OS/e1qMbb8QXnc3DZFcv2bc5F5FnfRrjskbSYwT4zLGEAk/ZiLtxFk3jbppo7CJFPmWitwl11hdk
YxFSOlj7TbPONSsDoeV03zmTdvkVIYGEj7sNdPrYcYDzOWBPpiNcCR6XUJIac2RFuwxsQ4zAj9M3
Y3AKy9YgJRVJqzh6MFHOOGVkJWIbGRzf53fuBlHr7A+Ml64c/MxauNvZVSU+pENbpt4XAdedW7Hw
OspDEOmSXkPDRJ8wCReSzD4AEdDYe9cWZMGjSe4GSoXpLrEsC0BujrCmMVbiDIe7YG7xEPMW54hh
TkFKVNnU2cYx5h0mD0peAuBkLQSKigTEsrA5o8cAY7rxeMTunQVqKl+fnNDYJu60Az3DtaF0wkq7
UYj88LM6CrVnvQmknW+pFzUCdfs+zHSczF2/4K/A+Qm5I2yFeqt7CDusRFMkSBXRxobt7H0fR+zK
dp4N7PAMbKriWJRNo3OpqvF1ypKE6LOHe4SyPGn9Gox+hsE2FpYaCni3FX2Dld9EE2sbmljPlkyX
C7j+W9D2tHu8vtSn1MsJ5qJjp27z2tQdCy8EdVqtLCcyWMgGbkZYwzopKTqKAd3nkTCT6TsYeiNh
+/xeiaXlE1oNCMWSkfoVNPjbupRe6UJMwjYVmW6j0FsxNckDPgH2i8SXokPL6OT5NXJgWlpn3xzk
bYD6DE/sZJXFOxp6zOo6BNVy9GivljEzIzz4crBM+VHSeHE5Hruko+p28W2dxVpLo5tPXYe0YHLc
mJVOKkyJ1Ou4GrFP5lAMvJbNUtKvs/BJG83Ol3hO2WQpsR3pbF7VDWiyIxO5axVcYb4Kg+DMi3y0
No/mBbp1v3UAh/KoKifJhPPl6k+kxcyUhhcULf5ChMwFiZpVUBqnraU3mBOhQGHv8ZooyLPj59M1
UZjjGaAbRxLVteM0ZIFgs3S+KT29HyOUkcisTVYA9+vFx75VA6P03yYr6ZarsQD7ACMr4b7sNQhL
nRqiURHrZN5p9N0+fx65FLyXYhhrXiq2a44sz5zJUfE3he8FZgXC8lHLYWDHXijW6UxOkO3cztV7
t6gwyTsvRytWchMXfQAQi1+AkNemgKHIux1g7HGtaul4BLNRqW5WAG7NNqGqKfliP0y7B9UNKfYH
fT40UDypLV3nzB0tmWP7gSRA9qvEz5iVzdDk4NdYk34hvRuSXlJ48p7lLJb51Blt6ifPD9Gt3082
gKcHlVgTixI9Zz59bCpyjb4OUCzapxMAhHn7UhEHS4VAw26KY5Pqq4pbhz/F1CwAHgzDmH44Cm35
K7AcJgjgpEkoR1TSxVj4YIXrDLfMI53BWBujxfobSaiLbtDrOgvrJksX+X4IXFCuYgz21G3UR5oD
KEsaujXUIQNsW9op5NJ2GEtjaM6q64i7WC01L2JLTTX2un5gO3mAdvlFyAvoUNkQkxEj9sUk0cLw
J7b+kRUwBv+BADd51POnV+FzyF8ujDJE+wEabtHj6KRUrzdGNer+EeidJ5gTYPuxujSxCavA68QI
MuBbF8L09dZok+hPnGo5bs49ZLxJXucxi/dRUk3DNUThpT8OhskqjgLwvEDIB99wyQ/Q38TPb+eB
veHXhC7kwBCibqUzUbuyieLr8blqnHKQWMlxmylga+ck/IO37ulc2cU2jJWuAp8LiyJa9E3X2EHM
4ClbEP7NSgZaMt9Fko+NTpFksvvHpEIFCtgbBo858vITJyFsyiGScmtMlZuf+w3NEf7iMrOjZohC
7DXJazQgP+TIk1Qrz0j7hclA4lT5g1NPukKfnyNHCOCLNURiRO/K93tcf+kZBfQEwQFDCGAMetBg
RbgNwF5YjN+nCGcaHMsTA0jyxnBn7LpWPeJqvNL3L3nYVaNNhT6hcHU7z36rJDw3iCua0pPfhTfq
6c3z1igC3Dc/erq3l9JofHSL9cCI0dRBZxXOYLMouhPfUzfS8an2XEeRFBKsiV3vP9ZTN/DPNqVF
69i3HIHMieO9nUr1pgVoGRzo98kpBwqZISltdqKQbsJnCDjK4ixcvJqgMVSuAD02qAJJhnUjbepu
uhB6shFS8urY8xyZX2YfVRfrEqFCGIQzwffakT+9f/tvlsqhLUxiC7Gfctw29c//GGdgrVJKJrbi
AWO3ifvggNJlIYcrJdT7l3qz5xwawyGjICZBKEYd9rtJo1K7IoF6CBPMLeajaA6y8R4dVv2JeBHy
fx9tucMRisWLge4CR4uuqY279euH69reCWL69w+Ni1jpE1qWLiKejPqAsEN9ZkUh+T7JxMyffxa2
b3aXRDukS99/9sNlZmoqhEWTljEpLvGHO3Ks5KTGMHa+0ZOgdJyThC5VUPm6nH//SoerDLnc5Gmh
+nA1mmMHY8CcxBCZN4jeQ1X7+Tlysbo0TzMqtSNwlTprfP+Cr4lFDE0AS9B2ZsgrmPDRPnq9yEjB
LASTuQOGzJwo2XZOpMMcQXHmvUZdW0zWKknjOQnXfi4STsb3b8B9s7jgsewQDyzfB1UhHPv1HVAl
JoXV+NW3NjFnLH+YZS35lq5HEmb757RFdYlOjXFV0/H7pSluCKlbXqUnK86F8Xlxygw7Q/pVwpj5
ims3dKgWQARVHAl9PtZBvwmgEwQjwlG5JFr7o9CHJSbOqNRsksjkw185RCdyEekPNI8sgL1jSvpG
iw4JlhxU5nHKaBlyR50bOrfqkZ8mWBid7VPFaAQt78xrUnIbH5YFv75puobb8p8b9D2pPVEzz1Fd
oocTyKeMz0ZaBmOLrMyIJGYfj6x/EGcdnUlbTXCwT5Mqpy37/vK/2XA+FEMTjB1QGvRwD7f2QGWR
GOYyf62TFjWMo7iRugRCXFVnAC8t6/cvqb/bP0OuDrXh04wGqtdbPX4GZbNs+2D8GqLmzRtEXM3L
z9E6sXPjwuxN7kDr0w8UUZMV6aQQ22t9N+/fxuGTA0d04Zwjl8JjM3g/OEQrr61G3mXyNa9pf55g
gizLOzsf7e7M7uXF+xc73OTorkB3ogHqQRSFe3qwyT3LjFOQ4f031cIFuBeZr7dFljU6s3r/UvbB
J81vhwvmBnBLmLyBdTx4sBjUbFFUyr6remnCiKJ9iXU4VqMplS7y6JwOKwbeJf/n07BhX07CCe8p
1gS89oa2Li0YSh49v2/wGyIPtRZ0AW/NNKZCSXyCwI8EMpxua02GbgMEUguWHqvA023ivGQ6cqsM
C68N4IeCsyiODT0pAp+k4zUFQT61x4ZBHC12VW3G7jOq9x/xFAfrzRpgneiYfKeuD+z0cA0E6OSw
9IbpbigzfTJHNaOKHApHTeX8/no/CQL+sZ/1OyV4eQAuIO0SRw9iNsYx9FQtN7oN3PrpWkikeRe5
anWqPxDqCUHPs/cCkA6rgHuh7pK+/KlTg+4QGKPJ4grX1/1MasGGSGeDjqajYOTZYCxnPZ+qxwSr
wel0PzsDBdM2h3tE0bgQ1NTuZfDHtEgPkYwis/l2lsBc+JmqS/3CESfhKsbTdNx/bk0oiw6o3Bgi
0W8ys8hakGdQBH58TrtUN5ZfRmh8kezdjJkH516E1xC/cLbKkRbI+0savH59mmzMJN+0ASwB1tOE
7NdnQssTqABlyh+FcvwvmIMIzGsZjx55OaYy9PgTuYvdKTydsdiONo2LQVRp58W9ilOoulUwVAxN
Y1Q5jDnosYKU7V1E/dpfFVOvknUSKPsoDbPrklHbD9W4wFe9zkjmNbMc71KJqD7FqKM/50RKFqr1
ROUbo88c3NqCRp2gM4FNUFOEiMrQNczvgQJKioMCf8k1YPgrl1MJ99/CcM79uVMb2WDuyky8uE+Y
4Z8Uhc2UIGsk7bwa4ekMvkzxDdSEwAgshks9LK0Jcarp/Fub8/mhSfDJxSPdS2hhxH2/t7Oquh19
Z7hPHScBB2UabrUx6Nt9hZ3cPxZG0914bt+TFgEXzKYh2zEmmNEuZl40QUAKUwTk3FKhulBvIdAp
GjZJln0eApDKqwClo40cu/oWYX1aYq521K4Mw10joH/tytn8biPg8M3yF/cORbNhnUxeeZr7sBeA
GKen7++I18GaDcFYmWAGz56ZPonCwYbAHjr3WxFXj7yv6Sq0I+jvXlHLjNdmenfvX+z1AfV8MXRY
AWRh3xRyyde7L1pcUrsurB5RCC3BCE3mrVXRX12VZX6uXGeg/ovr8poRIaz896/9Zuc/PSZYHUY2
BPFDHNgg+hBR0658bCtNM3FQVJp2pWMBfHv/Qk+/6f/C1tNTurYN8ECTcbUz7OunhA2V2wqszKM1
4hJKzsNxsUIcxUo3qD/jb2CjDZIiMQc0vRCoxDsKh5496h0equUS2BdgPe+y87rwpDJa/47ztidP
Ggp5X5YkL3CkymZlS8u9NlVW/SoHJzgDw+5fo41ifw4z6tQVSpTAsOM8vnRKNAJWBsZSdG9yZnHW
GNJY68L5MdP6xlk74NYUC/PBnKSzXnh/H+RCln7kV0ui0wDSINYFGw37MCWwDL+fXGRFHt1BL36S
OsneqbPiaFqmh8oKi69QeabNYMcMPdrO8I7QRxDV5v03I97chq/BmhoPYgEcQ8vg9ZtBlLRkfJD4
j/HA4IB2WpevpkD44QaF/kVuFOSlI7+UEy5gMCyZ9tTlUU3f6hxmMOLpBbo+lwsajUfOMtM466Lw
W4mGpVh3uXGezpV/hkHJHpaZc0sPtLisDV7aymMwNq8XOTF2yWCXIoMS+p9IG1WNk0T6a/ay9MLx
mxSfM1qeaVw3l6WQBZ6VUT98n4tkAI9s59dGFXBAeJM17hxbjsMKudb4dixCVGfhxPIAyWQhHSFj
RgB+1mKw4HMm3rgoQ5yluHR9tuhqR9rkS0wfbHu9dq9eMWuLjgU5qEc1C4Hi9doOtIR573702Kau
uDBaJ7uHsjRjLdhW5oU1Ukt8cMUDQQ8+NJ8yC9SthqYDwTvEilumXWCC12Q/syZzT2ibGeUqQhHp
lEYldncm39LGEXH32DhmcZ/GkzxLYYRdGyp0du9vLe/t1iLVJHzaAb4zWAkdPH43InMTxFX1M54Y
MFC319E3pDoTtWlh3a9a087pcJR1VKxgdCbzJks8cZQAh93QJwnDNQNP5Im62vO/pOgK6dYvLfTK
6JPz3Ev7o9ZxpgsPSdXjWPgxto5oWoyrfrZsGCaNiVF7ZyHiEJSLaPYGy7LLcmmcg+hHFpZWhgFF
Opmv5mnkOMtE2mB8z+m9rq00PysZ85JROqVCkKotcAbG74EZLkPPe6EoTclF+htpT9UxJg1Quzsf
uAw7kXHR2qPrd+WEKcaXPog6tNcn5krSK4oY/TO/OR+bEJeGOm08cLWBXVvHgFOQezK92P4suzr9
gh2s/OWmNvI/vcqijxpfb+MPOyUENAd0Da3fN309x2YSmk9j/hMWg4ns3Bhm30F5zEwNeWXUVP7j
0g8RNovGd8QDMTeYPdWU/8GGRSKStBlVm9ClN/D6GwEp1Zf94hc/kfmdh83TC0GzIinO0sKTOxPm
wW3bVcNu9mBbN2gQfMXsTDXsk8W6fX/HHjTonr4etCHpLRM6wFoeInaXchhVPeXZz9g3vRtMVvpP
dmEgpUZj95RzcbgYilaeNG5VHheTgzsm0vi02As5XWkpGADJ1ajOUmNwfoGcb8UqaNP85oO7fJMy
oL4BfJ5PHMw0ReXBkqkymsuwdYefdL3b+I7MQqAMabv4afZ4utieypkp9ZgsboJO1L+SxfQxqMCI
Y9w7ft3fC1Sqz0x/zO9shCaYkHAK7LoMrTxziVGyc1vGvc8v+r/spNu5QWn14bFMq980xj9ZE4Ch
HRLMf6YnXfxUD4+viBYv/+Q30wIJKTquZE3PMlFagvW3OqtOGn7TkeAw0cbzaWK6tA19LeL6m44k
+BF9TdMMSDYAS/+b/Ebn1bHG6Bzigu6V8snSz/MPa9BEuihCdQ3VBoideyZl4nh2LKNDxK4wNzOK
ce1mauoTiFOthXJzqxBYRJ9+9DAzG+y+PRPomdhfEC7PL2q/6JLTdkKTYm037SQ2Q+fO945y1ReZ
l91GxjNAzGa2p3WoAoJxIzO5wRSzUvthnK1Pg9PXXysVqculIzxgQlSRBuRL51NMUTzt0tLNj/wu
KxGMy9XACHqWey/kFldNAohqHce1S+NndqYrd559Dz8eBo9M4y3G+oQD8ztQMEReiznPH1u8Zi/T
WChEV9A9uYyiGv2bFh1Nc1M25Yx305Tm/nE9d3h4LdYwNXvkBfgpwIrGPhmCeMbdXrTzcYw0a7Yp
y3kyTgJusD51o4UDu26ZX17bQVNfh8BEPy1Zri5bhAwb+lmYqyEEEq8RtFX7bOz8ozIsqnadufUS
H6UAR666YMipz9xuks25k9t3TOlR3kHlMDKhXx5FFijlfRnZsePv8eCEA+13qbkgJosYZ2Wu8yqY
yL6WssLAbQb25vZWjY8VlPwEn29qiYqaKA0Yx06f+6Zwe+eTyvEF6JhdU8+JNFLTRd4+qYkACUda
pKnjrtw1gZYcGZ71R8STGAngMGOnnjVKRC+1YkmLWIg865lzguBrSVrrI7MfrQh5mIQKvHWhsrJx
0C5fpkzgBT/pNmaOTnyhTgB9aYUV60Vwpet7NS4l4of22Ftf4md1lulZq0U+K7eIZx2Xp6/4vwHv
g4AHxA021j/Hu83P4mF86H7+GSSf/81vfjfhCpYjsziXtNF/IpD95neLf9G393Bs+F/K5Uv4c8J/
Ub9C0IScgRKbo308foe/AD4aHihAduFOMMNy/h1qGSO71+EPcrWgVRxQNUG1QRFbp71/zMHyTCWk
eGF7NHtz8oVgVDUbpu/EnGnBpW3yu1Lumna+KmoAZusiUWsidwgU1CQBVUjlgvRerC9ROqAPxIfk
rcnAx5+T9IxNwC/HkAyHxSKWVxUjz1U3FN+Qsg82zkCGWqGMS0POjLfdFMLiZBHTo6gU4iaTY3U2
Ycl2UWQCP6JgMJcjH/C2qxv9HeEYY92hRggU1UtgNknXrgjw3ekE/AwsnqNteUW2R5kfWRagHs2x
v6TRMaBm+akKY/eEuci3zG+NL2lRGrdxWyHxjNkrWk12jGYPHbom6JvLZaKrWE79tcJ6QqBmi+sF
TwoG7tq153wXhsgtzAKZ0Syu5B68168Ge0TM50MJ/IgW4lY0eMHYLYb17cLVE2Vfe2C4EdSR55LE
fDXY9nVqBbeRGs4tUHarhJoOdqp1NjEyRkEWFxI7GPV/IKrM5ZkbNF8YYAKmtOR0Akb4W+iR3GJg
hu+0c53P+bdWaIfNur4Bob98hbhlbhraXRjBN8NuQMJkzRh+zRa8nZxoG6EPvMojT98CiH/Brw7b
ydmDujIvndwwUBnL65u4D4v7eh7ce3Dj1d6pCrCQaATtGFdMq0rSyUvM8le/NFcoRS5g/Y0TyWz9
oQY8fduAB6E1gHTL2mmK7RjYzRXif0dRsKDiImR7OQMA+eLmwa3Xp/W+njpQaYgvAQvK/e1CAnkU
tl6w7YrgrlganFxcZ7yL3Qg6MIQ7f41QTnlto0XwwzDJs9d+azrX0i6cizJFLGwzQn4IsI5qly3U
+hvHsKYtrfYO3Zba+dQXMtz1AZq2NAbBuPDlYICg0k3C1Anax9SG+w7wSH4cN5ZFE2eu6foKrDoC
5dUXtjUNp7TrJcDQzhB3PnCJU9TWTSwypNr0s0zXZZrZ6QaUdl3vLMx6upUDHPAUXLOQx3VmihUa
AHL+xVm6GPsA9bzo1xz643lhd3QGYsAV2wKbsG5lUXw1KAA85+P/DfQfBHpqNj0O+udI/3muSYrj
PwP9y7/5ndqapLYMYX0P+jw+v5pQ9zu1taDX8ynBB0bow9EGw78TXY4H2hgQIqARezBZKX9eIr1r
wrsP4duDrSCkAun4dyK9bk/8X/dG6CKQxpgTCiAIkCt1Fv9nnI+G0UpF1I4XQ/kY9wVb+vsfq3H1
/Kv+JL2+np29vcBB662boB43ExcIiCRJUK6G8CFVF2m4TsrH9y/1NPN79TCInuAMZmPBDrDmzZBj
tnqrENAszjNRzJr1XxqUIZwfNAbzVnyDiBAHDNqAYZsgkZGxX9BVEHNanZiO2cblY93WgR9fxoOb
mKGPTFps7rE1HH6mSNWm5Rlpe2+4p6aHKH4BsDTqboPMBAvnGnV0O6Ocx3csTnocg66ytkYzccYs
s5JrDb1aBU4nUBhX0AHAByssFjcCWmuS37QcLqpbe/hK+dDn6qAEo+DNdMirwT7prCa9gzM2nBZR
O/hrwDzFuCvx+XHKUx/rwI2YvOUisHIxfjPwdsKKJtbCRRK0Nn5qrnPpQjZaTkGPJsYNc7EUGRSw
h1FoQCB4FkWgREEh4emN/DdqfBA1mH/rGcc/R40dah3p64L45d+8RI3ApB7GcYTGB7J+gAlIN1+i
RuD/y8OzTk8Z9Dzvz7DhEE9MCwUghxswGUXwub+EDYSYtfcbAhm6/6298P6dsPG6OwOzEhMVEDK4
lZM8gWjmYf8MG3oivlC5DUe2Ddd/XeQhyomunYRn7uDgrOSLrjoDBks7IWTwuPljrf4SU3RQ+uM7
FyZwKSA2rI8GO1Dtv75628ZLqJZJ7scBfXt/Lr2tldoFpsppefQfXAqQFpGWLjeohteX6vDMsix6
8nsSlXRf2BYmFj0Gt0Dt2v/gqVjKEFiYxUs/HFQt1pQ36AlhYooKPNqbS7vppMzXcvKHD8bBtEne
LCC9NVQjwOlBZj94qknJIYdqJvdhGjE2mG0E+QbvF/DWDSL3GcYx5K2ImuRrtIPr9ftLyh78y8Wh
l+tdjLrmwYkgcbOOnEbKvQFCdYVRFWBay23P3r/K2z0CjZHmIfBKj3P0cOTTQ0HsVRsN+y7EWY69
qYdxYmp9tc2asio/eKiDY44tKYBWMgbg+GGbPGGy/qiXRKtsJ7HksI9nD+ZX3v30HftXwFCTjKw8
hXP3ouny/wRkiKcr0p6yQZBawFIOKzSEFzL4EfWg7Z4FdVcIgtIM6+37y6hfxutPjakd6lpMdhAu
oSH7ev+7Q4TSV5sPeweG4MoxjLMY4V+GD/Z6wlth9f7V/raKf17tYGsAL4pb2EXDPlCjBcQkxQ6G
k7DJchTbwxAkdp5/kJ/Yr1VUntcRmJwnSLaAuByGsjnJvWAc+eysxHOxS3OLe5DpVE31EhxhGE85
2X7y1RysW1pAjx4IoJNGOEdD3NV7BZ9tO0wMZLrRb35ME4yW2XPDlQ2Y42bpaKcB7llbebt8EJgO
WPlP963Rkww2NJDrzY4L+tiDQstnlI6Dm69cqHw4iU9CbQ3DoYjsrXbdwFXeOKze1sYZ+pu5+NPV
YAXNhY8oPmTMOLwEL/yi0fWPO1O8/cLBmBCf9Rcu+J/++R8fQxYWiAaLQiJEnWhTGrFBwX2C9+ZJ
YIhxfzelDmSy0QuLDfCh6mSqsg40TgkmpAS/vlJmhbxij1vGXJkrBynYTQRaekUSNaORZnf0/xfj
eAF/uGmVpFvoa/ad7ML7AR3Ye6kCjKlggK47Ep8dgATG6OAGUSabTiRuP5q9h8RZJMLVVIjTxM3v
hjHoL3J3BoEDXHKHY1a6GQ15WYfaPjClzzq7hbNCPyc6M5NZO3229Car3KAinH/ls/NJBjJfwazD
ABuAzCW/udr9ux9IwJvXww6SdWjQB+fu1MdiEKN+6X1yYeTgJkhMj610uh2WqNkOA46Q/8EVAUlh
yqxlAw+nRWE3qSBccrnvoujY6nGksuIfYeWeYdCFoXPofXn/em/jtp67w1Fn6hOS+hw0ntBSwLOx
GOQeQhtYB7xQjuN6REjL7uYPDty32zRAx4WiDPl0YH2Ho9t4oBXCKIxTMFDitDZa67geMad6/4H+
ehXEmkhTwB+zhq8/hhLJgVKOLKABsKbD3DM0jpAsDq7ev8zBUFzHA54moGdHtkiReQiIzJE/tjwG
rvtpsuoNatjZzptw48TNpUbms/dJKdj4jFeQNg8+oy67r908/SgsHTQOn26DFEbjbSjF3kxc27Z2
l1T5/d6dCn87Iu29Q99Z7twRm7m14y7uMX7h4bYz659FPfqfcplhdyNMdV4ui3OCjvhHwJxDA+Ln
e8JxgFYmui+g31+/gtiFVxQlTr+v4qE6BmqxDc0BLd9KthdR34C08ofma4HA8bpAc+JyaLBTY7pt
b8Kgwr6uKn4W1qQu8mDaLMv4bcgMe92msrmZqyFlVpOKI+Al40k1FxeGKT9KLv7+AKBqkQ2j80vj
9/UDRBY0xRmPpj2eY5/izm928HTiu4Qotm5aP9tEvWXiC+VJTqyuxBQVQfnUv+07LzwemihCPqNT
W1SVw2ss4mqAlcvPRUTViRMk4Q4V4nkz5pnBWSExTkrb5oP06GAQ/7w7KVj+9wkOvgKcnrjheqar
a2TxSbSE1YkUE4AEAxWDtCPID9TpWWYeYyqrjajdj4bwzl93JvAfPSW04UEcnEo4nrqwcId+nxmJ
bFZDEYjvpFVXvtujwReaj3Whps/YMyY/oFPJQUG2rm06o04CLCLud7aJlyHkQH81okReooAxwAbl
gns6yhlOsLH1c8Y2lVDp3/hOvhUQUTeeEX5uAtRELCXMM0PA2Frq+sFX5o03c6HYtVDFRm5ffLDm
b1O3wKMaZCygfS+pll5vGsYEfh5lBIQ2Kz5X0d5XmPsai5lA5RLOB3niX8I2WAIKwyfZKMAFry/W
F7lXdQSdPXKrv0LsTDi1aTS7KMl/cCX9m15npDyWrc1oXARMzcPEvo3iofEjwU7q4tscMa7PEPRB
1yAmhBXhnCPqbHpGcAIV+yPg0dv0lEuDIoRIwsFE4v36ISUSdnaUmehI+vNXvFSuJr/9ZLrRr8KX
3yl5vQ8OqKfc882zgpukyUfBzWTn9QVDZfRTisrKnjK8+jQ45D1z5Gy00+/aUctPNMRvccibNvHc
kNwgyrFWfdxtTLKV94+Xv24m4bmcLACusJV5fSfpIJVIFN/vGNRyA4ufqQgmECtsjvG9TT6SWPvL
oUm7FJXS0KL2fjN999ABi9Hf5CXP3bSnrR6tF6zGP6gR/7q+UNXofOrlhUbw+qmy3opry236PTVy
tw6QMNqoKgOTFQXG8QjTZB0rFyNEWIDbMcIMkm5AgXOEcbos3kcx8m1RDnuDqpCiHEz6G9rOOA9i
Sfqcm1HS3OIeg2h3t5zPCtZlDGtu3fRltce4HOO2fDA/+KwOJNGeIjRxEQAuKnMecP+DvSZjxQAG
9749ug/JdzQdtZlpF8vLPrUEMACv9uD/DPyClTGHIKqV1xZiQ5s1t1dlC111jQLgeK4SJ44AqcoB
L9NY9I/vb8S/BJog9DyPehQnJWanr19ZYgSQLqCa7JEC7HaDi8i92yNRQi6ffrAkf7kUEEMAZJgB
YUR22PvBjLVvWlT/93KJyl8u+kLXS5WU3crwzP/gsTRjSxOH+JbfRDXs2xfZBG67F3baXdOu93b1
7Een6DY8vL+AfwliXIm2CCkiQMrDToWNZmRWD1wpZb66iRjs3pRxa2853RCEmUoEretk/iB8/HUp
qa9dEJIWVJKDtwbXu6L1LNo9hg1qXYoJulhWYnhp0uJ+//nQM2YLHERNzUBiSIKasPM0cPmz/Axy
tx5i6Nx7z0UnYIesm8RhK3FHPNjLqAKk2fX2Bki0RCfKUaOxo3Icpu0y+U55XQaCjyt16DEeR/1c
3NuNQmSpq/IA+YuiwIQYheLkoUan6Dx3AtHv4NvF2arHiZcpMI/krH0Py0Ko92K0diPgKcTuYKrv
U0wkli2eVQlY7zyxbr3Bxs6lcCfoGJlVTt7WCZvE/hIylkHsLaNZAhaICiY5nRKYhJsuzbvkri9q
az7GGTMUe1xRSjyOzcY6KZdpMvb9kKv+QpTVEJy7cpija4+5SLXjzwZTg7Hr8wmeQgh6psqVG58H
fiX8zYDRK0RX0RY3ymBsfNJVRn1kdRBiVnPc2d3/sHcmy5Ej17b9lzuHDI2jG9wJEH0Eu2CTJCcw
ZpJEDzjg6L/+LaR0n6R89iTT/E7KsqqSEQwA4X58n33WDvwkfSmVYwkCDCDhHd2Y4fTQ6+s638Eg
mONtKQkHumQDx8k0dHwJPVyp0c8302DP06YeCNo5lxrEE3SHUpobWdprcZV6nvnhkucABTnqpnBh
8Kd9lDbZJnsgrtl8P0bu8Filou2gBDS4qPUafxAxqEPc4ypNpl3jTX66E8TbywAQ9LKESmX+vmrZ
orZFtMp/umbCeG+U7T1nScOUVlHWVqhEMtDQldI+lF7/gM676wdb/oikWbwWmqdfu8oh9qrMpoM2
Z8XWavy7Hg9p1ajdlLjVNYKqOoiEbBrCZvamyMdN7udQ6PvhZMFDwvOlPrLcEYHdmxEgtMliAsH6
FJY2buHDK36H1t07atS3vkidvfAXwDejYKANT8JZCTn9dDtCIkQ/Z8w/Dx9Lg4t4sCYGLac5sNPi
hQzGraM5zb3tl+3W0Kv0Hjr1EpLlapy9skhurJH7wWkhDVQavUykie4BOj6kzNEFsPyjY+SLPJyy
vKeooGtesEtslHKXh7yYjgQw05MCV8g/8rscdQlHcXvKp8ncLHrebCdQA0GWRAOxinl5Hq1kpfV5
95EnrqWWTIwfeMkOgtQSzjTDNxEzC3vmufVrFBfyHSaXfqkS19swzMhAhN61347WVCEYKbnB7FXs
sS3YR3gGEB6qaDpaemoe1UykKSLFiTb7LrWlscvt+bXU+wYwYnSg+fWY9vMrmT2A/3Ufoa6PXktH
i2EW56V3HHq32g1aQyaRrT0BGI9OCnbYxolrb6tnQuM+NMRmZf6ySTg3XNNWG+6buPWuqicUYLTU
pZsjNygmYoZmrfpSzSgPjI+lB1y/RHKV3vAtVNeTnTUuKFz5kHbLDHSkqUimDKg0W8KA6tTvAMF4
DEeZPDw/Siw+08ZtOEewmbJIZHE/vuEYyW8bPPXIIxHYqdw46ozUEtDUwawxFu/MH+rtxBdiC9HD
ntXFm8d4VG9z0rqqCWYzInx8syizfWOccKdnMV41jUAbuXc1s/4FWCKXBysvzH5Teq07BHNNGsVF
0xxmg3L4YjjF58HWTsizukKkbcgjarlSARiRgum4cngCYTzdm4zLPUVllafHMXParU0QGPMApreD
jDQuQI0Q4xJYcz8dPaKeRN+VW3fRi7Nkk/3VYasn6xywXJiNdmrh+lHOoxjy6NtH3O9DqgB6nBIU
IAPM3vRMn6n8bmXrYOIulfFOMlO74Yhm3/mVKd+Iiho3JCPN+46K5cmbRfY2KF5nxt9H8pXZnJaa
83QKqeJoCkv9QIVb7TsqIdN66HkSEstvXhMC3341UuQ7OFzNq9uY6SED/F4cQW+QXz3r6gdwbeLq
3HocN05kl7APF8WXozDJ8811kZOZ4NhhRsF1hKeUb1wk5C2nUr/d5ZybykMpiUoMujQeXgCtrZlc
NkagwI/HKA1rXTR+WNIaPErQgOszqI2nGMQZuDPycWu37UmV43JqLyQ58RHdNXL0DPyJX9XJh5fB
nPrxJo6i+C71GibmAAje1J3nXUQieFWLkRShp87j0Jn2ElCJwE2TSXKXjUq+I92ZW4Qz+y5u+apu
q7rEA8rM5Q60pyj3GGvju6KQgxtKO7Hv+BI1fKm4u4jwzSkHR33HmJT82ULLfRBLazyplOudMvO9
Z75m3nsJF1XDInvWeDQfpN3Kn/Z6wgTSusiB0ZKM4XUqvoM9lbysRmKn0YrmJKHLXpZByZ/dLNtX
xmJM/EFu84t5N5xgWO65rKQQRSfssDOerk59+qOy7wQQJQivtR/fTYQDSOpdLKufhJoJHEzSHCFR
BRb2zPlisC3jMvXJttASr2lw3yRZxQrVw1OEiGY8SWO271K7jp6lk8RQZPr63Ykdxv/6ZEkI7Vgi
I2AcU33avWVu485rTnOrR5uYBLlzW/LhGeecnj0tY12Mo/RgSX5a6lp81+N0wirs2VTgFe7CO2E1
xbFlwikKOh8RZ5PmY3RKyo6/EA2+F8TxiJ82WyQRJAvfc2SsSv2YZ0RrEPLqk6ESO4yimZDqtluf
8j6RPT0X035MGdN8IcwEzwGT/s2psPX86nWt/LAYY3nUYBQVAbyc5G52sNEGiqyG16JZpnvPUf2L
Lqf8mq63m4R572JnRnRtxMAb5dq8g5a+xp9pdXInFFfNyxhT0WNt/taXGhDhRIQYDj0vupJ5Jo6N
nlQXxxp5xXrJr5Ts0zPToupzGcl2Oy24F5ItozTztyuR+cKoTwDkobcoaO44LqrQ0WoC8ES2lBph
tE50hYLB0y17hU25HEiX57PzJC1a07L0OoInjTUruSvyrDbC0ljqe83KEHHxX3CvdeUlw9Gxaq8K
fdV91xgZScPVGT5tyrH51urMeBExmUwDrtwvZ8jgz/HVax5YLZbv2swklg+zmvOwzez+i0yohZHU
Aa+jJiWXxWEnV3t9zI02WIfunxYGNa5+p7Oauc7wNUmveYBhh/DfmPK2G2b5NuE3eTA6L76LnCbd
d6C0cfR7ZC2qZM2Uwod0rGCw/mjw+ekPreYp1vg6B/EBp5WLx8DVDWfiaCdh+bOIYY5HN+2snoaw
5b0vyutuo1LG+6EohoMAM3Zs2DYvVivyPmBEKb1nbHHFtQn13MqBmLcl+e6YbdtJJaXcRIO0ftp+
bO+EJLROCsL4TGvCdDhYzt7gegV0NIGXMSsNaMgq5ysssumeIgSQr8iiF7OIRVho9SNZGjeDy5I4
6Tqh8l3bbkYyNW8b9B+9T4ZTVsqWt82dO30klC4hzmvvWAvtdT3VbuByyjvmDaNHJzLroz+lfcyi
Wy7wk2k2Nthtj3banYZ5LuDs9cONHo/tpYrd6hQn5PpQ6lMCrvNYSKgfPri9I9DI6ZrXg/UJ8PXU
pLrBkkY882KpZlthHCdEXZynKRM/qLd1UnSm+qc/rn2mutslKMvHJqpdumUJBekAnuOHB0jpqlfJ
uHMneXDqotn45LED9mzqgzcuH+h/5VteYspkz+EimZqIWeg54YTuPAuS2vNcHXNNt4Ih0siOLoXc
KcL3zonRyw0V6ngvYJfurSxTj32jOSx1fnztFW/S25F735PRFiBMk/rjRuLDBzDx4qiuOKSp+zKR
zrJHLk2oAynlgnI1QNbpmNykcIYZNDOPEXbbn4kejbvB0+AumsayAQZqbcaBL6OCshWMOVJhPM/O
meJC/MiEva/sqd7xdWIBrjNOp7GD09IvfP97AMb4Y5JQsfySVIBNXIonmUwZZGBf7IAj2+cyUsWL
Ybvuwzxwl+xBTc3OpS4M2q4ldnqa5NdCq8mEtNelt03GYwD7Pk4xCFeSZU3OSSDKDACuzFqSQok5
XfC/9q5DQS/i7CObp/wUE3bV5U2RBbbQMOFm08OiM91GKuiOr+KO9LaMQs0myzpy+9tS2NEzbC7K
DDFAGHX1DD9xl149vV02eWl5Z4UfLYyABCQ2eRU5nrE7CJJ1HSajb9C0KJbjPNfDjUMQREWNpuV8
4ZzqJOMpIw3USuqAKM01XhECDS5hLeNrRA9tuIFSnr2uNKY9WQ4VW84Ep7JZJJJGn2pMgUdWc5kR
sznVuQMzeX2b5ScfuteVVItTm7nTIRognXsqX4Fh9VlV5FUpURc0R8cugJzWEZmTQQ1V2cGYNP/V
p2fKOeejhWVNbqq9hA0jtWuoc+IFw9AZryRVtkfwoj+NxfkC8t28U7EW74UiizgDPfzsFoS6QoWL
t/BjyofZoWIp5tag6e13C+TUKIE1r08HgP5DetKsehSbwdWVe3Bh/LLHCKe+00ZmooNqdus75Jua
5Agvi2vaAAWLECyA7L0ss+rBbLzywUnRkeHmsoACu+g+C2XqPyuVJZ9NRNZKaGq8YIML4GQz0PI4
C1zYry0VD/ct5ZBDyl/BLqE51rGQHjsKczhv7JZoZ0thEJAYI0ge6yg1n6iPOZnmZSJOcT6pzzIn
MF0BE+RgOvfldy7WAVq1dNE7GGnjZ/47XrAWBHKqZorezbzlEC6iVPNDCUP+U7Ml0zXmAuJ1u+R2
9VjAlucmgXevd27cMXss/BFFo58SHo8EEDCTmxWRvInTE8oKBip6Bx7Az/hyKlrQoH5ub0QF9zio
rLnLN4PityRmErsUgHuGfznETLxphq1QndPF7jg36tVgJOEoxzTeUbzyyosGZ+0oRuTHTSL8Wdtr
81oCdHRIo4DDlH/JEp0pVactKVqBqXKXtIWtLiymPnof2oF59hi6zRSQDVt+m33Pu/aNRdD8iMn1
/a8X0x60mBFp2pNpuCgdZ5prLJB4OU/Ue6ywQPIasKchWhCXnuH16tHGP1bti5Sx19VZkHLAzKf8
IA1UoDuzsScgoPYCS6Lt6kd7xFHBLaTfGo5Rw+eDiIke0ko9z84KF8OwL9fUjBt/6IbvwUEbxcsP
S/DG0YzkKZ8Hc1/1BPaWhu8+5K7fRKGUnv40JiswfEKGj+5Ez4c+mIPO70hVzm+dVhE3z5mnSqP/
V9uAt3UgOwHaP3PF6DJcxUEDM8QiYarPlNNLGvDL+pdZDeorJQu62Ps9GDAKXxznJLemDJwVpP5Q
73I7l0OF/ncaQbfqAc8hFZ2dCJkddRJy6m1LbyVjcUltMAOV4MDNJsz+FZYMgZMfBCOkDM0FNu9d
Mlh62KwlZOFWJgP0eAOfjUw3t01R60BQK5j44AseytibLniZ0pdlScbn0SRf6Lce+L8e1H/jQeX5
Xluc/38P6kvaxmn1zxmUf/uhvw8psRnwOjT2UODoQv3dhGr9BfsJ5nTCPmzP/m1Q//uUkqA+w6Cu
E8+4WlT/rwnVcv7Cq1ke+jY5b/9pCCVUwX9WemnY+Os0KC/Jb7FOfv5zM2Adr6jrOTYOnjdXjA4O
tRe2IHDCpZqbS4ptZKqi97nybCC4Xpw8672MQxow9TlN4v7WqlFz/XYgf9kForxtXdu7T+ZYnlER
iqe6mhE/GeemJOsYgQHqG85986Ez69GmaLFt/AzNv3oxO4eAjnKkDTmYWvtJZ70+10mMHZbt9OOv
6cyTqewPDnL8Jexc/guEJ+0rnzjn5VZdTl/I2b6bnVIlxluiA7ZtSYw0e/pZZ7nx9s4QwaexRIwM
wzlR3PZUUQaxHbX2pAlb8q1nWnRLqzkO3AbAhWK2RWzo5023RjsVmzZPvPciLzzzrDBIcVlq02ST
HuNLJulB97lDGh4lbQ2nHIT5zmh0EUQq/ynKpTrHI+u/7S1iY1Ppv0Kprra2EYmNhneIxdoaX0yT
gOWyto2YWco+3deylPfRuu3t2aPFUadz9tapIt30akKw0RXdddZcQREyNO6LVCnVhetQN2yRCVmV
OM2g4Ed+vGahL2DJ75rfcbgaMzhPbeOJj14KJDOnGOWbiIV3+X1OmkZrvcq5wbVIat94Ygdjo5nN
0XiCsULVU6BMrIcLgrSCtu6MW4VJDKGkIxgmsGRFBLBnD9QO+CNY1fB6QR8aq74mTLlgb/79x8Kg
9Uz2r9MS4MJ6XobMBfMztjXn7kVWbPqmv7D/2F0ZvWSU2Glo94536TixpkGR0KUARWz7L16ds+NV
XeS/GL3WkTzsDQxt+a0wnsjf4mOUIJX3o1v3C646lB8r6ewP9mcWc9F5LSm/k1rOfoU1E/nLqM9m
bBC6nYmFD8SEFK/TtCI7dzmRESfNm/kFRqOZ4q0bZ1zdcoiwwIwle0gMPLvc2DPm5403uYXYkJ/h
mLdAssdoBzdOj4/dihimqsy6zywDoZyS0oBKOq0vm9QNoeqQk1fKhFYNxDo7GjMHARO1vDzbG3/2
lm4NsgYxtYTtOPFfFrTO4+/z5DQl3JZFdfLNiUH9Co7DKI29qd976eBcfr+j4/aAfH7XWMC3eTab
weT6ZiSrv4xtTvg5VhoCmsVoDqRAt4b40OeZIHUBB/js6K18aziGDAG7O5Q+gunEQ5wBMMytJqkB
EqYtIGmnt6wQiW8toa2CjzWXqGRJVDg/RJfN2svv35Ksgj4+FLOgciefhV/Wlg5PGeMnnFDagqHh
IleQNpQzcp/zcmiWR0xhNE7I9eSWmvp6fSBL6+q2m/367Duqptqo+Xd/TqnTPD9WTqDVnF3zGg8N
afVUp+5YsEJBfGkPotSNeYd1p/heFrwIQeZo6zNlmEUdxIBgyn3dD4DoXPpMWJ7AIDHGmXfjpvPN
5QBJYbzqI8Uq5bt8A6HQW6Fe4xblOa2wFTJ1IC+d14e1tEl/tUkZHAJlKn/bl1VshXOr3Fu6w/Qs
/dl/4WY6CQNzrnFF1+kAIrdKvnWiVxHZEOaEtOhbjHZ75W7BUx3qQ2w/9GmnfmWaZVgB7hz/pfCL
6dEjlyd0zZYH22zhZ6Hb10BNdIJww4pCFAZbDao+7Ma2INPAr9ZceJTT5TCBEDyM1FjotZlrbY2q
JoRdRNimAlPl4hjHCEsWSd9ZMGNLf2ldlG6nZ16SNyzHu9GwxVYMMZOfWmdxsG4iMDtlKyRib2rt
68JLkrBlx3ioDFldC1jbtLPytUxy88R89nFb7bSxnb+EW1pQzugKZINnfBa2u7x4cT+5O6qw7NK0
TvplNdP41Nv2fFwd6lt6TZyeU+2Z6Pf2JTGF2lQg8OgM+V5Km17LAsru4mJM1ch/m6qd7pVwtmN9
+aIbl/MNGAt19uzRzYIhc2cRrBGRb3OeqXNHR60JGX4zjv3S5jcl3YKNPdLxD6KpIy4+jRaXiNTm
tqUc/7JtPxHbBRdZEUxzM58guHq3xaihzWjmtGWSBbdE7g3KuBQ5q/nDIiz4hTqg/MEhpWGwGHVs
cqAwgFiZT+qje4IvWE1ml/QZ+HlXo6perXg04rDz1YK+BKv8IvNKN58jadUvY0KeB02x+8Qemiv0
6DgYY2VcI2buHiu3I5aunzrvrmGO45C6hdzqcaK/xuY4gRzwnpbYdH70UAoYICUZYG+PVc3AsiEL
eRiYM+aLPx4m6UNQkOa9UhwOnVIm9rbQE/0y1ktBWlHT6Q8qWVsssHFJumwRPTOrnYJk6BgLKUad
gVqMMeM7SRglWU+itzM0DJy5B1wkmI41QxTbwWpA9tDjejLpK7+lsI4UW6Gl3/WZ6INS1+RxcCye
6tHK3lFC5Xks+v62M/X3sfWaG6mWGdbXOEkH1FMESMBZMjhWvvmIOUMAvcuMh9xwuu9BTO37zKmu
+Zg6vRgeUqeN4nPXLsyrMkKMgbB9NeclekiIEiEsI8e94RnThbO5FRaKksZ12lOvLO2ubTtny9E0
XnWg8qvoxunSLGlGr2k2H7K0G9681EHH5gB870vfvqPPELtwz+FloOq5OM8Jub3Ro8asNkmvaw8i
r+2NK/pxy+VyaaM602k1urxjORKhXcvnCNLBCUDWC0dXPIwcKjYq098MMz5mY6YuIPrE6zjGgO3d
fG5DAzPkNtKS5KxiAQXNq/ub3m0PXo9CkbucRhLd6Fk1azmJCywkwSf0DJI/hVVsYmn2jOXN2q0j
eFT0NLmUeJ4OZmH8iDK8f3HhlAHpVSKEXZRvCFcrNoakg6xMKbYw+3x2Cj9aNrFoYFU7bOG7FQQw
BaYprQePo/+957fdYw2Who2+gpKLstCF+TLtNLcbbuqWw7Ls42dHb4zz2sAmSmDixIlUuSN8onxM
s3ogM4PyY2fiOthM9NrUVuoEw/SdY9PmI2juvpxai36SPj/pbTucZ2WtpnV+cKC5ecMKNEDSUKna
dMQYWp0+7GXVJ/yrKeTZKpfmmthlMYQz4d4451cdIhlr49QTwkDX2NE3beQcPYjHlxrA/7OuOLIH
dtm/0EJ4JRwxIs/DwAoYT0P8PEi/CVy12vsbZdFOArk26bGJiJN4O6d3uA9dm40OUEDdX1CgeqfF
V5DYfBNK5qDkZDc7QYJQfS4SH4CGWxZ7OQrvRfp88EFO7WOU1e4OoS/KtmyH48GD7L8B4Z6DXwS+
O7XGNSHpTAVtlgjahrE6I6UIi4z0uT9PrQDMZpq05/mZ6cYtp8QLXdabT1h5zrcHk3yb5o69HAgB
KX5JOksHuIbRtlhLK1mqNiiGmT6TMIAkFGXmbFOtkdusGlKMEl4PEsswN/RaunAeGhpZWPzPeVYO
t4vypPXM/gajuiosDH6lP5X3WZciBOV2fe3LKXauha9ZS2hrPvISWQuBV43iZ26YerzznariC6RT
C+aOkd/FbLLxUEwXFCa1nfvcn8KMMfYHRRlwYxZSsvLOVvzqlgMu58XKqLGE/xb3Rn1dMG0zPxsn
O4Z/5outbPsWgHSDC6RpNAgLNgkUddGdJ6OhX1cRUEg0jnpKxvLUjM1Zesu0Yaq1uStVrX7RRND3
Q9e0J1yw0b6NvRcKNQRt1aLUteIho6VC8M+Q5/kuw7ZenGi7Yp5J/WWZA4wGMmNUt6qzoESgwQqp
y58TMTExj49ZDDShyjWfvueCwNu+5H2rlb/mYVL3BKcsd1pCf2gbk2va//Q6+ST7uWJcpiU7LjL3
OFKY24kmZ98klnutjeKHhNKbnKuicaMLrriPbvTlzQRFJkg9noVjPqYR9zmb862XZ8lK9cO4/SMt
+VOLyQDXzP2KsUX6KkjqJHRPjj+WhGE6QUsrdu9jOED37H7HrmQHHf+NDf8Puyb4DhyLa8YpQDoD
d+MfTtXYH/vZjKlr3bYVx9HiJEp4ofm0zC4Nz9ZI9/+gHNz/1Vz1j1Pe9h8GL95QAGMmTdVydbyD
f7oH4X8Qu4usit2h9S8dRok3xcL8kWsddDuz7n8lhS7EbTx4vXVsW8eK5lCBQC0Z1s4KVj6+2FsI
0qK9K9vBuC01Or2nFqDjy0BjfAsagQJQLFVE2VY66lOPdcvnQC+65dF0NOJDmilvD2mPlb+Tmf1R
28PYPSo8Umq3dIZBqkfloJK9L5wn8jDyJg5scWRb1PoxZ5GcFeOpdC35RnQeOmqyVN/eMoCD8GMq
+q5R/H3HpPmml0R2XFCuXG1dO3UOWIYWPSwaui2JdRwc9kz+EVfDX2wZKZOGs28Tw5m2ClTf2++z
cOk0xn+ExMZ7vRplBUqNh48QceaPm55TIUeO0uuDPa/nZTvNOBv0ZE3H/2Z8dH2hfzDY/fWN1uEc
D+3DMv98ugg9pqNf8EZFUnCLpVeW265quD9898SHQgJfOw4ThxCGDeTbv37W/t93J6rDYzgIOo2P
XPuHl1Bqs+Hq81Qf2kyaT8440uBsUpqExGse6knjXYky4xCgjSXHtn/95sYf44J8dg8LuI7/3HAt
5gX/uMjIpBqIx7Y+KIbyJbhEWAE3bt6YT1WmODbjxufDDzQ1z10sqVFB0fcc/GgaFodYTH/D+f2v
vPlv5E22NP1fypv7rxp9E3PsV9WlrKOf//1ff/uZv4/Yr3wjeOa6yXMsVsbG/4zY238BusFtBgH3
exyb//U/6iYr399G6i39L8xzEeuOAuoy8PQfgTi8VRb952/VSoHixXQcsphznXWJ/YepSd+sKy+q
veJgefHbmCdT0CnaLMxAvBIT8tgO2qGiffnqlcYrHVtj17sztQ4wsNUCh2nBPFpjOR/VapCrjNE+
+qtprp11uQHnVoXd4Lffc8SQd51gsyO6gXmU1XrHxIx+1X7b8VZjnkV+IKOjabojiGza9rF7hejk
3Y9LCiaoK89g/kdejbwza2yardJMcwMhrz3h2VuTk+5IuqCCXQ2DLO1HhIHlwVaRvand0Q2Neeyf
zNQHSbeaDpPVfijwIY6rIVF18Q9HlGlgrmZFKrzkplsNjNlqZdRXU6PhKLxkq9ERp8JW4HzscUD2
qxVyXk2RJe5IZAtOvFh7NxzVp5/paqLMVzultRorZdHQAV3Nlu1quxxXA+YoMIEVeDKJFLR2YrVp
Uughf7r9h0mDfHUhnmiElTtU1RE3DRa8pSMNF9WWDEpMoCVu0O43WVS7i1abaK8100FaWA4ntzau
/mon7VZjKWOHu9IfH4A0ldecoT4ooF7bBxkDO+xLfXHTSg7CW9MbaKJw5H/tMcQ8MIeEWKHICLAs
spXg1A3tY2Np0aMpDPss8pmWnVbaiFmd09BUkeltWxfjK4BeNn3b8V+m0iLqq657fGk1Ukcy+OVW
jSghDeNQD+4IYY7ik1WrMAf70FmefHPTjAZc5g7FS5VX9tmm+N5D4DVuRfW7oWkUyFixLtsLXjhv
A/yXY2Tqmz0xJz32KM5FFVStKAIJVuvVqdEWmvANaS9NkBb5qIGsLtNbHeMi9HmLFFr0infXRNrb
TBH5JVjiUU+RsR49KyJRqkzrR4Ny4NZyUPLE2uCim5+9S/KMkPMNl44ceqSxKzNIup0O8XC2hxTB
PI+roGcR3nLq4f6NxHNYCCEUnky3b37ryY1uFS8zLr6fbY8eqVlWn4Wx6riqa/50mwwTeY+Ikvhu
UTwJSjCesMIxw9zxkoyEwXclLm6+N2MeTbuP5vxgq4EP38zxfHWLVegrib+8gseggV7bTh5aM/dB
egUvCLgraThPpNV2Hsp5M3WlfEv4/u1TUhnWCW8MPdGUIga6SVe8SKNKb2dogZ8pIvre6C35haA5
3Uc9NOnfv1kGfMDbDb3ByxeAnB/iJUGxtVubzLso8R7EtDr/qNS+i7UPXdlV/6QyMYa1MzP0ka4f
/LcPhxGV7tmdSv5iEWXm0abhsua/1PNW99VKahTZ++8nDTgb77YwzUsY+YwdI4WPT2StX9+NcsWS
03vGwol/7IVutPljrFabdlcK96G1Y3Gs82i60ptg4K7FdGHGPdHNcuCm9r2oThpCFhpeNBL6MJbd
Z+cm6W2l186dZzjzGZnOvEZ65l3HZg1i5omEDevb0btvYgMc7TLBPRdNvNDg8Y4up4FdEcPGIS14
2C8OTf0mxmzCCcff/r5b5VjWj6T2ICCrPILoY9BDCeuMKze7wr4YjRJRAPwT8rMT8/JgO+PQLSae
egCOHBu8Nw9HY2g2dRqqbLlVVXI7NPM9CZJPQ4PaNNj1e5Vi2AMSHPrejdn12Jbi+4Sw66AgKZkU
z2979M9k8GAOpeFfme51UhbmiGTfOctL3CpnY+sTIiZHfLyx9jZXWmDKGbXJrOprxz7WB7R4+j0x
8s6V5u6zIh3p1hlYw3PDizeOK63QcBnuTsv5Fgb6ZpyI1o3qk1W50b3RadOdMZnZzqtjzOij5yR7
p85XhXoQ21nmyDBISodhAALXeXmTbLTW+KziKRwa86tB7zg3SSrP2bIGFpolVGjT/tUa3YE+3QMd
vyIEYGrRdo+jNy02X8kC/kWaUElbW5U7ENkdw360urTSAqetILojDJtDKB2nfgS7KUL4gstnOdh0
oxkvWMeqdrKbHquslyffzfE5dQnaxMINTh1jNzXIQdk45yBrjGdnplVET/6YT3N51D3TOowswhvd
6yX9ROQx3e9x2yzEMtf1W8MRJJiIXLnMue6eIDyt5mzEEXuI3nSjpA5F++qN+dua5VWmnvuVmlj8
xNjo7y6exI2R508d89of86yR7poNKkitxgv1HqEiwsd7En4kyLvkKLwhMpI6MkMzpxmni3DBPOdH
j02pPpHZo61eefMtsyIjjJoYpzlNJVOfA4Ih++0ymNWlNpzbgjX/gceq3epOZNxbyyy2o4kwSytf
yw5ATuUG0BX6vmHKLwWCfkti9HEu65zmmPzooT5uGo9c4MwYXnXiEWkVsNtz3reZc+9/QZ554yy9
1+cmeh4NCTrEygcaY1jSaqj0N62wnyPgDqHD1xDjSBW/0v3ghKasTcc01mX08PtQJHifJIgNVxcL
yXMODo8aAjwmAxPOfBpJVsJwaXKUY1Ave85oCQVCifJLAS78wg5YnPy2ROaIVbSpBw3HlSPGXa74
2bi0tvPS6bcuotEDsFamKJOGyspaB99k693KQY7vFam+76NpWLcIVHVoU2EFaPXLhi4gfJKySzHH
JpXdhBHjBP6KRo8vA05w46TMyEAYprNya/pNv/PiptT5SsS0fiftzjFaL8wt/KDcxFonGizWOOZm
/cWlw8oTU0UxlFxbrsfekW1w6uvb2jPck2CMaRs1drmNVBO9+IyiX7HPocMSfgzDvfMr7baLPftI
pZDvDb1utulEMwGqYo1G2U7fVWmadwbZQc9jm44HmbjND4e4d3glxMbjesG6444Kvq5MQYgtx7yk
CsMkq530mgUMGas51IzhhrLtsv/D3pksR25kWfRX+gMaModjcGALxMwIzkMyNzBmMhPzPOPr+4Aa
KpXVJZn2tZCqzEQyIhCA+/P37j0XKfscIOvXHd5WhsvLzL6oNnO8tgnGm5Tp36UJimaXGfTda0lz
qx/TwKdmuEyYjvDn75mxIPNxltekacpqQ8cMf85YN6AsU92LCXnZ5abofJqj5p5Q98tErsG+QbHv
yR7SpJW1w+2SUuOlA6H1pT04N/OImalOWvqAsCpfjc69Jnak/TaqmALEnrudW9nhrs+CCgZ+TTO2
iZlNNwuPOOPgVaJ9zw5a3hD2iSLa7WevFaP1bFTTfhqncNMay8OMOOF6iqUO7tFJ9hjA9zYKGj/T
m205lOE3MiD2RseWN5AFuh3ipN9OpF+f4kFv/T5pg+NYB+c4rO/NwKIXHjjJkYzp6SpIGD6j3Cbs
V9+iWr13U1ZX/Ur1mh2vGKM15m2f5sSC3hHqVYOx7NsxxLEwMrMiqUcL2RLCWiDmcUU4M0WjszEd
GRrby9miVEn9JMxTazu3yUA0aiVRMTJVTTKPfZuQmtyOMXe24UDGaZRCGjU9GjelPLAbviAVutOE
O+zywl0Vbf34EKhl2erz0l6HiVXCgbXMC7qpT/VixNulsu9jl1lxsnTQTjFlbDLXSm5qVVlf2qmc
/UQWyxcgft1lzJW2i/XhWxPOeA0sOVycYSCm2kGHaE6cflAmtbfo2OQZPVl9H1KqbMnlwRytqc9M
gNZE4D55GyFrI/ZuaPES7HTKtdj2woRk2ZR2jj8M8cT83onYKquMwboZ7zn6P5LBOnlWal4tBoU2
qqd3JcGsgoxvrmmt+llp0s+SLZLj2D3N4WIX20Rfi/4QhdgXgRbynWy/5DyORUsd3xIcYsd4lxL3
QcAMEl5NLaNhBerS47IEJCotizmfTcxFd1WWLy9ZI7JLG+VfOYCSolrKukej1a0StCIoN3ERfYWf
za6v1fm7Gux1zSJndUfMyrBrSDx+pXyxtxL1xz2qgsWnBro3GHLfGAmYco+psHESpltv1MxgayKI
4dnux/6KCKrivGSDA09n7rKbtKgVehrHiL4UdSuYDiYx+Tl6xFYg3AZBPUdD2rKEkTjvTihYOJjk
6vdIqR0yHlT1uhh58WWJ8JigPjZMjSVfuYXfi7F4LFa3krX6loLVwdSyMG4dfTnGq7upWn1O5ep4
ikO8T/rqgrLr1RBlFREJ4EkyloyqSm6hkKIk+TBPFauPCk3i6qnqfrNYUT2vjivSjFf/lbF6sRDB
Dd+j1Z+lVqdWs3q2Jsxb6erialc/F6Lhc9r0Oeesxrm3czHchrQ1743VCZaunrBldYdZq0+sWR1j
yeod4409cfALNsqNyp2W4DDLPsxmH22o/3Z9/qbrQxKapN/3n0VtT91b9GPL57df+K3lgxYN4Cpe
bhBtOuS71fz8W8tHXxMIAEtgrea2p3LCN/07jJXUgTVswFkBrb/3fhSkRQRuwtKVxXRQ/jOc4ipU
+6GjinLNNbABY/+GLAFR8aeeJtjROCpnZ764xaItqe+M1TzvYL27JD/h2MBliZhnCFGmtRZnPX2e
8TDEqM7mGiklty+Cn6qcbrGYcGCJ9ek+wuFzm1d6i+q/zKY4cKjdRtGji8hzGxHEvaaQktY+CDNC
S56iYHLz6tDnbAJ2OA6rFiwLtBs3N4f8VJKc0bo+irPS+W5Uao77w0jHfxqOoeJkiXlUTSRC48iu
hwfGocJ80EhclVv0WdLchsnYLFdcS1ikDmc7ilt3zaepgJWGuQxxUZlMtO+b3GT+PmYxHhOWt1pJ
QGVjYQePVCzR49KVBuY4AEcobrQvhATE+IbMBtRZHiV3U2ldd1NTHxeLHgCg1/6NaBG0UW3OARzr
NK5kkRi+ixM5U76LMFoWp4Q6Gd+KB04Mu9g4iqG+kuojFyBZMwKiMCUdgLPoSKgRZNX5gRZ0T5AA
UO8k3AVmZeGRkTFR1/vh1/AB0ikDnclPnhJaON3bmYibSzW1tPhSD6kFQvVfe/L/XRH+ZkWAz7DK
Qv/zinB8f4vKH5eE337j9yVhZTCDMgVmyhDeZlz2w5KgfoEljMZnDaJcH/7fFwRWESFo7dD+R+lK
jvcf64KpQ2eGb4BMEkmMBaT/H2FW11XnTwvD+hdwbsNtRYeuo5z9c1M41QH+ok21rxFia8cwIOfy
qsDUg13UwWXIXbvGzhm0n4RrZw9LXFnuF7CY3yIgPw+mSg3L10vj0bb16SVVWnwF/mNCkC0dHCJV
YUNkdhci8jbMlXn+8MPwLEbhONZPoqgDzWN0vWKGUzdu95zpk+RawXmliVJnzg7PXXEkqgfiQdLX
fj7r4YZJrLmBU2btQBNIuU3c/i6F8d54iRiDc8YB8tz2stvP9lCfJOPS94WsRjPvOOu5rUCFWCrw
zHH1uclT4XPasXHZtW9Gk+h8XsTuEOxJybha5mg6iKo0d3xR2nWRaAG+PTXsIuiETeA37gdVWVW9
ng87C447vY94TBgHR/JlmKeVVlttwOdVhAxH4n6GlXbf9XWxAcHyklmx+zRZ03xDvKixr6T7Mk2O
vR3E7AfGkN+ZiVYfzL6R102eN8ee9qQvkjg+50M5Hi07ii+ulr25XU3TBcTHFlVgelXnqbvPSm34
0qYqOM5MIHdpoWff1gyR7ZI4+jcEcU7tOy1jJlfG3/peNltsONMn5BRkVCFWRP5AyIhf55nzWcoe
1pRKIq5N+ZLH+UtNDuylqCuAHtE4gCrSrC1HwXIL8E0xilZ54akRZaaX0SXRPSN28we1TBCUMB5V
x/WOfKqH1t5h4EL2QU+acBnZ14g7lYJQWw5qU2hU5HuBaW+GizGNvWenenhvpnp6i9ByuQnGSPjR
Ato1MqRGU0NMFq+Cvhjrp7knYwzeQ64Z8cNot9nZgh5xjjhOXaAQAq+LgvF2bOpmV7Tt9LVzzKzw
wB53CJW16jvJYklPvpmp73OVjGcObfGBAX177sgNKFGZjuF7hF/SR+hgHWCzFqE395W60uk/ll7c
KXFN658ws8ZdmNEXUhR+bQ/Id5y2f4a/DyIOa4lEQpPWVI9CxRsZRiS/RhIbt5ajvytz6V4NeU6D
r6vIOKTFVTY7F1lUXPOmVG1XJ5Ra7VNIpZyjDJTRd/Se5dZxMvegGDGcG0t7txcLAlpEWKinBSHu
u0YbJUkbEIcMzNgIJoX7Qos69YZGXVUBYxBkqBEtS0t8GWwdGRDdvK9pHSynZcrJY7WHyN6vcQMe
jbXxk1uaxq2WBgo0lBPs+g6js1+k43xVjprZ+Q6Tp5Njp2O1yQMtQi0il1s263K71NTqtg2qrZsM
cAv4je4z/Jl7Qo37Z+zdJVKgAmAM6W0abbMwvtIqfIJW7jq577h8JLvkPObJzCXAS42oJpph3qK8
TThwBfM2Juj+aZjqiWFqre8i6rdN5JIHiRs5uERO0dzadr3RA6d5jFPNvneN/tAUxnIzcobwy0md
rJ7HmlmTnI5xkHPcH+3yFr6MBnNCbyfPqZz5IW2z6pK3g3yUsk4+48ysN9qqduvHZjw6cxwFxwLq
O8kYNTEXNBEQXYkLJ1GaauV4h56rOc9EDvosnuK67fm6afxHiFBjg0WhdjchBdZxqfV3pm/2dWXW
xRHejTzmbW+Tj97mPtZCSWpyEO4bwKibIK4eIbPPIFak0T3Qdpm/5aKq/IXi7DAnHLHVXDMOa3T6
yvQkIl+PrXSvCFzaxAg10esvHWaGfnoqEFjs6qoIfRtjxEVgE2LUw0LkgibcBHh0X41SRIcZLIuv
TRkMRrObNTqolv3KJrgcTNfVvulJrXnTGKHotc3+exJo5bVpxeV9S1Qcbt3c41gl3sIlD7e1jvhN
lsMAsLfVGr8CjPMql7A7N3l23zInOUXIknyjaaorXLvd7VLQFxgnZ7kVeuzetFGTkvLbB8vWDO1m
n5v0ljizOpsWLemmV5H5LVx7vaOavvZrykzKmpl5QTqiu8UBeY40OqNIkseXCv6Lb+rVcg/Q12Vg
UdqvMMN4Ngy7gu7h4DuP0+lSRL3GghVi2rVi83OaoYhzVB1f60FR7BdR6m9jHppMXha0hyzpcpzl
wRpQrEGQCXDFU15jxl+cI6FU94vQj1QPwnMb1DjbVKBMBVRruRsVD3cjEoAXEmdAh/V5S7pgEd0m
xGwRuliH47MI7frkGrU6hWgmHFbQwD2wbuKJ7cS5VZpxvyz9bY9pwUNxkV0BMEh9i3vvMZllvjI4
0NLa8b5wddzxSxgdXUe7T5kn0T1rSoe+a4DjpQgdtH52vwudLtu2Rp/7wgnOGEvSfYlV/7gOS2gS
46IeKxzdPFDRjtTKeB92/SozzuC7OEF+Dq2G5XsMxrcoFuRNDsK+WoZWfdVVln1B4q1dW21z1xq5
9QDF50nMJlRdN6hphRjq2HTasnd61W9r5IdPbR71J8zLb8mSdMcoAXlWpyS8DLSmDkS1KtubtLA9
xXR2GPWG5n0bFuXtsjIz4IxYA8TIOxzj8hV//3jGv8qZgmHP8KLHsXbIlsE651WcnAhl2JVGUvuQ
7ehHms+TNpoeculsGyMY8xRCuUfXCat9D4zhBkeu7k9tBR+lDr45jA19ZjrRno43XRh6kYcWbvE5
Ms3xqrLS8NPgEtSrWqSc1YI920Qi+B2S0mOUF4Uv00Q9pAFvodNTprdAJDw7MS7ooottFemfg5ZG
Ql6a8DWq8oyoesaaPp3nQDefsjplZAqGYks80rAHpOzu4ikNPjf9PO3NKW4+07fgEOVy8CsHORzV
mPS7zG4/jzrriityncTPAZ4yfaSsj9603mKOOcOIVk6ynFwX6FIaZldTd4XNw6TbXKJHNDPAfsAt
sR0LlT0lml08UFSlV0XtsNXj/FFePKZOclNin9lDPa6useVzZjWqPcrm5oJXCcLUZGn7KDHznYhk
eFbwjLaNTPpDSB+J3j1kmFta3NMxMjMGMU7fbOYksZjHj59R2CD6U41V7Wn4LTcVc2E/tRr9VC5N
sbOccXrrncDJvLYGqxGkrW15aRbWhWczEd1Y5TJ9LdKo+myDFEVT2r7loRtseCPf8z6vdwmdyxJ5
q9Yc51Y4fp6k2iFEDY+muk7zxNPNtODYJpnQpqa9HQfCOnzM9e+gBiSW2AVNWW43gOXddaCbJjfU
vX4XiwwZqb3sRFCxg46BflpYB5h8UG1GNCcOgaGJ7w4UQK+bUS/2HYPO0u7CLdivBoF932xBat5h
EkgNr0XtdBUE7SoGkJgx+ao/g9oMD3IKgq0qetRpDCZThux96zPFbDc1anFcVSpQn+pINO5O79UK
bhJ3qmJD8phNJrB4Ov3rVKnsBm4YC8IgM+bBqdwFxQJb7MGZgj6BvD04UfmVHK8BPUReZG7+qKYo
Tc1TYDlxeoURwC0fx3ngquFdnjSNwJWCStlLGpBEBmICXQ2opRMMBi6pgaQnhiT3dUHSwVWdp28V
bJn3EachLobW+sTvlJ81UDe7WQ7VkdHCRK7RAHwX4kZ86gf073XFT5etXb4aPHkGuu8drwiQzaWl
2dM03sfKIvswrKbivQmEfiHO2TnaOH54gmnyXCMvflyg0Hg1c/B3M6vaALXaUl0BBR+3zAYbmhGE
cCU2sWIaoYd3YiQnC9zHzFgmGvuDmXXOuhrMG6o+uSlNShg5tjnElTg92E1mblVmyStRtJjnBbq0
GITClhHxtLHsOTc8pfF6Iq1KiOiD+dLikp6Ac1WMrNBGSq8WpFULrtz9CGjOj7Nufh2t4CZMoLbT
nnGnB8bq4WZIwjjwO3oSl7kKpZ90bbtpkLCiviBnrscuXTk3DrswshimnfjqgZl4LarZ05QnyWPo
ZN1rR+nJmakdrudiCR9ya2l3znqxCTZL9prbcfqyZB5da8EwNnjGp2FrI84/zklbPwRBThB1XPKj
PaP2Y9o2xX0XIlQOa71+bqJG/6QDLPlUlOFzQIrw2SSrFdtXIbSDISuYM4VLj7gfxJWiE/UAvKct
NkFQFeqCV928Q378ppaGcW+1TCHs0UggEwfqFfvxEppgQ9Cf36TZnL0kgsG2k4zB3pEujpK51+We
o1D3REt3fB9AX/kVEAfc2mG14R0VuwTtebmZmmJhvtdZTPlq8CddHdcItiNr/LJQ9VHxaxbq8XKa
b2vlEPFWuFl834TgQgQpbgxpk15uW0fTt7SQ3CPamvgYLUtyBp8aH3PDVdfgDDjAEu65sYX2JXPK
5SkirMzybN3mwzEmLvHTpPNLylIhufNH4S+JQsU8l8wd4TkD0Biy+2Ktk4yF+6rBGulh14SsvHrg
KipfYtxc1LhJoEP/AHPK+XMtZHWrOWNPBG5QiNXUv6BgmutRgRgAyFh/KjscWTc6DiED9hZy2Uut
swvgrG2RwvcR+tIR0oW9vGtMb8db3WVebEcM5+Ni0OaXDtPj9LiMGlIQT+s48Ha3vWgNGoF9r6Sq
PBe3zHjFJWkcSGAfWZvGr8Gb/0unsY1MBAbXSzjtA03Vj1mWT88/tH9u/12rrNOd+VNPxaEFLDAt
MywCpW39m4C0nsYkM/TxmigLa6O5BGnrcuAbyY8a1MYg/CxzYz8k8mSk1k4zm50V6VtHBZeqX7Zt
2W35qHsXv02KBe+v39wq8vtTI3h9b4iIddjGYOl/jk7I9YHU9ECO11XVXKuKWjE4EJf1z18EjSGU
WVrdAtHwn5tKJMlNHHqH8TqWBEXwj61lu0KVu4+X+W9L8m9akpwnVtnwf25JXpdNF/2PD/Mki4s/
KVR/+9XfepPK+gUtvY2S216zF8D4/NGbdMxfDIm4X6x3ym/i1d+6k6vJniAANgR00vLDZP/H1ML4
BZ2rjngZ3bRA+f6PupNK/HS3mq5u0iBlY7aRggvg9H++kVQ6MRHNQL1M3Sr51sm8VLAFQxSScmhc
xHdDJQBvCBXZR3iPCLsKWbiOby8tp2c52sm0M+hYpFvG7GF90ACbsrVUQ5ELelcGPJTYQmG1uscr
6sxrqBfmsTNZzjkxJ/VrVgFSGWKdMyEPNWKAD0pUvgCkcuF/vRbYal45q2EPGPACsfcXunMmpdN8
K5rVZuDmGsd4qKG215ekEe8l4A6qr3R1FAzoDXM/TWLkfHXnPvckHlA8VauGDz7hdP9h3v4YtzQJ
MD8kIBickQeoBvtNkZankvOSc7JdbBetg1Qww7EakhJaaL5erCp98FcMcchZxxbcu3yMyjVZ0aUM
mwNQd/1RIO58U3JaZYdaf+CEYzwtq0+3QExxaA2Bz9iGd3gdyprPXyn8z4md8afrOqYyVC4QnX1F
9fueIG+A4WKW8jGmGfJqBLUYvMlo+DGU6eUV3n3rbQ75PWSSvAFLH1eXZcarCSOUj0nASu/3OHux
3LvTdA8JgNd0UkwTWSL47G5mYanuR4FexoyRCkcqukZ8kZydAehdQxPzkgTxAObfTY9FrPgd9WEO
h+e82twnjB8b7muu8K9fKPaFtNlQ37jPsl+/4WGG0cZX2raf7LmkiTtWAQCYKZVJToWYpfGdBkKP
xKA54a9UQ8S/nXbF/BAtxHUZST4lcBTrbEAhbMJkVBrYsn3d5dZwQGIRiZfGbk1jxyReQ5c3Lt+j
oF+1/EPhPs/ZeN8trbWbi8iGQxagTl1km9wp7JcmHNAaVLeeYwgwuQGnaFzvWiBW8CKJU9pRoPGX
CKrn3ypaFavRSgD4kKlGNlwvDw8gd4NsME6xW3YYl93ZMo4OQQHmJaP/yrQrbLn5NAnGJxgkj54a
KyQHSCnDregqSGcIs0eG0BNfcAlaBpDBh4E8TaoC8y5K5pjwFnbXLQIX7jedx/JcVpg+DioJ0L0m
A5QDxFC873jp0XLmqyITZDSekmLMuWMCvW/fp8nkJRla8t0N630yu1P12q9fkWN0xjG3sOM4+ooz
6moR711LulsF02g/D4PLcFCvXqlKg+ePWzjWFNc3xfq+Hiqvk/UmDexhovztuSSjRFc7ofW9zReJ
8hfsYkrrH5aGIVcieVdWuPWrzOGG6ZXAJwj4jztgfST6DKYlXCcu3hzBpqgZxR5jPa5fFzxSB86g
+JRwIeqP5lgGz1oiBs2rMGaS5UoypJ81a9/JLmfQFBL7dUZJOHhjnPNxRGwe43biC63FzE8RCcEN
phk85G2KQ2QbYAJ9HCTKwFmsucM4D4yjgkyBrTgDWFmvnpEO6BQnCxCWyHQ1B3FYr9rIIEdyAGOg
Ne3MeooyayOySh1sqxE7kaF9tuqJ4A56Rhwcy5TPa0wN1roFfFS0pZPOEyabnDe0GKxYuSzHiEHH
VF1Q4LrbD8iVMfMspy7Ls0OeEQNkPePvfLAY0pT4vqRjyRAi0B+p6JjzzBig7kn15IdklNavKYbe
g8uRdB90uMwUoMxrO11pEU6UNMtDy8zMPEw9S6Sx8IGnNOWOovLiiwKKqj9C1cLtFZYKTJrBACk6
MbBFRynAHfSmXGffI99SFgOfa+kGATgO6Jhi4jK5wWd74WttWsxIYqQep8sK76LuZ/0xseZ1agtQ
qvByUXK/6C2SXs4u2LxcJhxevhqx4hUSkuc67wdkINKRwV3vHIW2fT6ZScOflyFwLdADCLEji7vb
5SUg8LjPTWzpyZVZ9c2h1xW4ko973pQmvyQ6PjOS3/X+BxynX/fx4D5biAr4nGLdRgg6q7u7gY7W
tBOAl2h7tx18s8hY70d31RtXteM+M57ji/x1SeP0FuebSo3cShZtcc5zTkvXth7MsdlWuqbfmgwy
thm5jAnTdC4vZ8HdxxOXD475POLep8FVW020+1hZyzLCozaCM33WY6MonscwnNMXazRYJzJzXaU4
hgCFXakjboaUm3FffqdHvfSdsHgvosk9NlW1bgY1sXzeHISswG626NfjYrGQZdQPve+UTqV7UxQV
enQj52g+sPwY+bjRQxpv6AHKAtIm0WvuVQ6cC1aqCiZ0eW3sZndLkn1LRJwpx886LXxmK20ORWfl
fEWFWB18/cRayzPZwBcrYuifo7QSaF+N/V4W+XMZ6s3JDSbGBh5xOtB8bKN5JGzySMgXV7ddoT+Q
E6or9hjnVi+UQGfZgAci3jmGB6l315zgUe33pCwT/B09xaqGLYQm63PdMZOVZX1uVwBR0ylkkwnP
gEcm12rw7PAotVFfXcFTa/LgVqxmUJjHLwXS0Gq1imq2cm8rk6YmLtLgw08621mlsU+UOTneaC9y
VlX43ahebAy7ooegLqp8I225kGrddlbo2bWZ+FUp84Ou15ySY7Ny6Fml65BRMt1ShI6LfhpPVkIT
x9cUnRtPFlU072YbVcTB5bYk+KLt6UVIFblXHalNN87UqRNAdba5eKppJmsQh/JRfzL1obxowi5u
UGo5J4Uad5PpJkVJ5JTb0EGm6Al6aF6Sqv4KUre4EEGFKKXVrOktAyT/BEvgyUxUnZ3B2Zh3dRoV
8DbaEVbLQu/KwcnzvZ0b90tE99oDKC89uu6wxCxGck5D74dUIfeAbmPYzBgmtrlTTZFvmgncNaNN
Lg7A/fnC9bLfk84pgBWPAft4LLZhPD65blLtGIw2exWMn6E8rdZJ9SVEuIkDHjmsntVyZ6RQNGRn
0dyGK0H5U9hba8qnrxz4H7VEAYoa2/bixNFyl4NJp3PZ57ty1sx94A7ggNwYGUzdPtYuGmt6DFRG
2zavywvxEquwJKc+GWFIhNQNpz6nzSmBSx0sJlHH1O3Nc2kswueiFaiEa+thAn7lTXXtbCELpl7C
irU6adJbs042iqoTIZF+wyaA+tscClr/mn3MGmO+C6HeG4VRHJjKNntn3SFoOqAApbN4sFK+sDae
tdc2mOpNUjXuZUlWNgt5DV1RiPu0WR3/eNif5CS185xjqPI0R/F7mMDsL92QudQlUi6nDoHRHi5E
+YnONlgj2q5DzP0t08cVCXxQqK2vhV0Ln51X4S4zcbVZ8y4p0/w4CqXetDT/BGcbHCMThtwfmqaF
ksBtA4FiBJ+6kLkJfQ45P1YDn8U/ZNSTsREh1jsOhfVe0VvZyk4ffb0S2bpa6TSsGuMtaERVb4Ky
nT5REW+prhsqwVgUG4T86barTWLva1YUVv4m38alDhoU6f5BtKgBAG3Pm1bOM19apo9nhkpK9yrc
Qm7PQuI0XLvOQj88ppm+JdSymanFQSMn9zGycFwxDPeyg1raIXxn8UeulMgafLoOIVcbCnAPUbDQ
ZQsN2j12pLEwNbF9cNJ+fNbSVjpse4Gkp9jrpFNUSKfINNiC6igvwPvjTYyz6bnCkHJcbEimbjOn
wPe7ZdtHREC5iYp3tszE0xhODre4wfxBO8W0pmgPp30eu19d1wjPaNavYZu0L+RX9Fd541zsFCwJ
m1fwkENkIqqiteGHcnbpTmldz/FLa1e9OOapjXNBq/VF9uivE3dnMLitR4SyGpVTyMEtuAk6d6Sa
BezhTcwYnVfk4yzqAdJOPAPaOAs3YNbQLMZeQX1acHRkJnDCEELhSCyOJXrj1Ylydl3Z47rwnZjO
6E6NUNevarHGf6QlJddGQGF3uHuQm2wZbrmI4COqLYClFCL2YLI3xaCT5pMAFQlcBlAYtWjm5/U4
3UauRn32w4n//+lC/dSEWo/OFgd7yQFaKo7R63//we0JnDqLCY5LDkHpAtnMy9KYXhYTT8wnc14W
SBe5SzVSFkBgbeC4bL5//QZ+Dj9a38EqKuJ/YDrzLn6C542RrZeL7MKDNTH58oBhhojfXT2Q17rW
kmbRhUFFSgykvKuuChZmVXYbXIdFB6tb9Pj/SkA///yywBI0LEHZbptKQRz88bIURh/QQQZfXAD+
3AM4BVA2xSU16cDhmNGKpPLp84XiSBvCv7OWf6QH/dB+Wy8GL2+v/1CC6+ZPcivosGlfDAvXZM44
CiV6PYMCbmHC4lKALW5pVNGjYzwyhdaO+lp+F2YG+2Mw60reYEoZUkQ3aRdGh249QVd1WCTf8b5y
hikMFtp//CVCMNat1YouhNJ/vl4DegvN0DANwwZlcuTOEyOgyE4riib0abVfgJLa2lNbv+U4RO/r
DmloHXGWj8upuc/Rf/7NO/qZyejqyD7R06FkVYbONvznb1CzVn8ndQP2fI2y0dZsFOi0pJ5bWjyt
52jr8RfISvtu6hgsq4HzRTESd7DXG7ZkUluq9QzGlf3rN/Zz/h/fLQ00E22e7eg2ut2fup5qEFWT
N3V0wPNBhRqWnL16zwV5pSaqIqMtHnBUOOZxZrZLP8EoGakNphzue5P5rhcNqHGFmDktmx91MZIi
MPUrtwLtKuV7HAJDy4LVktKsvR7GGTzZsG3plqSqmfrLTGPw/ddDaZyP030P/45FaK6Q6wYrhWxI
YOevddxbXKTcW1BhUuTuquIE9NeXQ/6kLFwvB/12ApnoG5gkM/20AEW6BjRhUNreiCzWQFmSbXVi
/sqppZh49yz8gGPxIGsPhVxonkzQm99ihL/Lw+RCcH0IDZ3TibVAN4HhyP/lYvFviIFEAX20hxjr
rF92Ayn7jLkgjA9lSAfMj1U1gOAesAkuc86r4zCjeWNDxuUO4UDw/vFh/9uJ/ttO9Efs4190or+N
/3P5NsVf/6SQhUpo8Nj+rpAVBnJXJAvszwKBrPhXF/pXPb0Baw8BvAvnk//0exd6FcgbBlG+Ulcg
Wlep/e/aeZ3eNbcfu4+rPtgL/0Qj+3PaNDlfvDzjHKCzOviEn9fsOjGzZWSVPTeyj+c3E39hS8Wr
OnMr2LkLF9l7MybzIeaJzrUjmZ6V1fiId4sDh0Wxt7V2fm+MEFGMJiqLBKR5WK6mwlbfAFmqTcyo
pllqjpqhjcaAFjNdwwe2yAWPojf0UlbtO5xjokXEHCIkJgdqSSL3RsRap+4GsIu6webZNdX8YBRk
xfg2o0iErvD54hlalAZ6tMEhwzg2JqTLnxyFa3fIrZnCPlwoD6OzPSDodB4ixorlSHq2Y0BTJvqr
o0hMWOXbR1IebOZUCRgzSES16pZ+X1SDI3MfCnYhrmh3pbhARf0VjUCzU3U131oyK5S/zGPCr9qz
tnyuCpSOl/8+gB9Ykb97AIXpsPD+5wfw8sam9lawnv0LUyJ//aV/DYEEhRBPHqZZkEY/PH7K/YX5
Hc+lRUbmhwflj6fP/YWBET4XEvcsZIHI0P94+tQvjsPOzNOqTCUYgf6Tp2/dNP9UMDGtpJ0JzYTn
kJrtpyISIEnS5FG6HFQIMp7wErMAxhDOTzmByX4YWn+Xarv+wZ9eEOQzI1yIYYbzb2SrjqMlGjIb
SvqUNHcCDTLq1L8tjv+NxcJHckEjmyYlAyL1n+rAzmppJlioy+kXg93Fo3uXls3AxmWCldRGTqNt
QxxbnWj3LdrEpx/ugf/ncGC5zAt/+pjUKAS/Ei8k+Y5/jl3v+xnS7ay6Q5nZtO7QYy47BlPiMJjM
wyYZNacpmQBNYVUDzloFRoAsoYo1CijYYA+lA4XZKwMsRe2I294LwU4C3R2J6pMpP0tjk9GWka2j
EAIuwJZapB1a2JPn+XvdzSlGN4egMKSaB+jzJBtgszzlwAU/BTHIN8pNqrsq1Am6KmsDzgeMt+Ug
ODA/2uz71w2xNY9yApfRUdSfkHhXb06ex8Jvcd/gveMTDUU2PGc9iU9tMhXnQKeUaAJSQ4gbwqoe
Yab5HMXgaPVQ8IvjFLtnUg9Y92zie+iqEK01tIwYj1yqleaFc1xfm8KmsUf6z8cUqpWEisXykVGR
s1ETsTpWvWCDN+Hyelko15EZkZuEPyOpGdTYoZ5ROJeZcV2wf8aHQNCfNIKYrLte1ndt3gWnpVfT
nsZxRizewtsxuuGZ+dfwTPKG/cC3Q+xUy/r8f+ydy5LbSJqlX2Ws90iDA47bWM8sSJBBMu4MSaGI
DSwUknAHHHc4nn4+UJk9KWV1pvW+NmWVlSVFEAQc7uc/5zv4QAukjbl51xRwbGOP9ssU1/nHpGc2
NCBv4z9iwT24U8AzNLXRye6ZxLjCSA9NQ5nRNCj9EYaU/qjNtnt26ZW84VAEsSXmHDYUS/ec9VN1
M9dME8rS54oEGRLgRpYT5QguniBeWMBQO8X5Cc8/Skdj5WeaqQIy5jh+Mqtu32XEP8a0ZdjbOMPB
ezBmQqmVHJr3ueNx9o1eMz4ZimPt8+Vqj1ajeciYP3W80So4Al1xVJ3vb8ioUmgmjfnKgLpxjieR
710/ae5glsEJD+LxW25iu6962tLKgnByNIr6FVFx/BTBy70NGhqilE26W5WRvxEzn5i+G3UX5evD
bjTOvRGb41YGfBaXYr4N1aIoQ3nOrTjCQP8m8lRf6dSS97Hkm7i0YMlK6ZCwgSzDQg1c1zxWbx4B
ZHyyyA242420AowURWfq6Jp3HH3LLc1W+qMFRuwKcnAeFm2T74286r+aGYOiVKZTmMTFsof+Vmyx
ppqHjDnT7nKLFtijvq0tJfslh8UH4pxvgiISfYViqr+3+cjMNPaiU9HlLxPoOLrw2vI+9r+bQ8BQ
IzVKCqm6CO5C0jmvpqWbz1YUDZ9ii3uTjp88BRtd+6GUhGeox/zWS/iqkO+4KWdwGHPCF+V6Rr+P
GqnuVWnL+6CfnHsqQTmcpB1zOsfFadfLtSQtX/ZY0utXnLsa3JKBwOhrn2B85gdbMJP1G1sbMtOp
rQ3UJEo9Lx/OT3gIurozzrNWVR/OabbcTr7unlVn5GfNHI+el5jrI3oRneYiA6I3memBkZLHDAKU
zZWDi/VdFa7pc9fm8BQ0g4jPbFYoBDE180/Xspu73rVi33r280Dk7stYg199T9tBvqRiHaofRnup
5IGkr1Gts5WJ41aDDgTpwR7kGYug3jQAyj8KX4MRcAfIIAJSTtg0i7vnPiSC0VsWPUc1zm9wOdXd
UKM099xhJ0nJTm92xmNtFmfDGe4khkCGW57zuLTUlDnebN8BrnmKnAh0YWOvFdzxgca95IjY+ZHQ
ptjBGRh2g9RfUr/EzjwOX0FE4zmqYvAmMsEm5nIYFIO6wYA77QpnnLddFPdfRUp3VJx2WHSbCOAN
0vC85EEodEtLp+fEUGvj9E4SIb81AjXqLWmYk5shAedInGlB0yS+gqg5MnjEsE+12hazmLMpU2AJ
m7Iovsf0D2MWdyrvauig1ASyOuvKS3dWaQTXWRKr287NJlI5PLBNBoWAiDZsMJSjI1BJ6LliNI8m
mSAAXET5FeyoHdkS2pVsImZjJbIrjMRrdU5pXmO8Dw5DLJ5QRII9OlB3Q+OWXewsrv17p6bJ3TpN
YDB1XvgOYe7248FSqbd3BUgO+Hs3Q4dblczOcIypRQrZF7gclOk8C3XUvVMBNFzFgITg5DSpT2SH
11xizT0oVrc529QHbESfU907DoDWEgwKm8CfX33YXBsO9/N1Ncfjxi/y/CUA+Odt3dnVVwGFphMF
BYpuX8dPtkz8bXaIdvPI7swHG+bgcVesr2aoWUSSTZMrCo4Vz9WtLDogzgtJh9oyraM1qy4k8sNT
1e3imBREVXMH6l44J+W2Mx4POyPjXo7kwKrDVIT2aNQn0brLmyKAc7R0uXxQyOrxVnTBYV6c4FiC
m3pIc3sJx2hYmxaVhFiJbF7T+kiRaZzvsDWQKelkzuaAFOsmbidiDfChGmMsmSQUy2bCIBiik2Wf
PZc6LN/U015GTIkGCun3TQJPfojLx0IYvMtTczqmqT3T8jSOFBjGUNv9WFwVKXc8Ztnk6I9ztEYG
5G1NDIm8wmScS0zDd6JZ9ElfkOLINuDFm5U0LuPmDuXbuwkuGHKJPoOD2IH6XMokX8HX4khBKPDy
NHHb62Ilmg8XuLnnrKBza2WeQ2QHfw4g2fymyrIsQulVLv5hpvrkc2jPVKXRXsHGdIB9DkA/lhXC
Lvu4ey/tzDVvRSeRAemBE7HzEoymeZiSHKcxI+SOkBYYoL2XOOMXKv7qbU9FLPsC1TzOc1+EbgNP
d+ePJVEo6ND5JtJe5nH7lcmxtcf2Jmg68NHt3AHXpseH3Brkv26bpVRqUtCaHqAWqS+W8o1uy5kx
X78bE844W6Qss3kPFWI5ZE5X3QRW5LA44/3wU2BY23iygLGZjAeojWYV/l4VBUg2bURnlXvrM5Cz
TfAiUwHpdiCJwc0qL1Vz9wuJibNRK8XHTW3SH3ma+2Fs4jsu2eQlhBpmmLtYIBXNZHxJAm4FiTp2
hT82Xw0MlA+ZAJ0KbD/zQwtCB/vkMsJmM6+JVbah7tNMSI3SMTaM1c4aqULNCOkdbc+tbop2IYNk
dhNqOKMdYNAoYrREQ1NInI6Xe1DWxrliSPUphUF+H5fsNCrHVXcAONbfgnZW21jn9lHTrIvyUurv
0Kn9TYr/qjhCLhYPLIPVV5t2hjE0YorIgJuwVMarNFviZgp1p/QV4hgQa2z8Oa5ag3pHs2z11crl
ujbHjM8/gBa8NIjWbLZeVIdBhCJitr8BjnSvn4uj1fER7FiilZczTZsa+8m8RPWuytJgI9Kpg6Hu
RBhzMK0UxxxC0OPfHyLEvzpDXEQ+m9oCmxXoZyWWWUdex7HRHzAKNSeK8dAnvM4j5Zg17WOx7mgW
my61kS/mlfnqqsMS+Q2H3vmnA82vnluOMD9+E9ujCABC0y/i61BTcaOypj9IUD7EE5fBufdcRuYx
/L2TlmwIE8awzBxMBNC4LnfE0uwDef9XQs/cmBXNsZ09auCTqvk8DFLej6k1f5zYce//4cL9RcLm
l8VAiRnTRy6GNPvzhSOXkXujYXcHAyL/Zuwq90nDUtuaIkvuic9QxUq6gO3DyB2fYwQMTd5Tp7ya
6zdQe8z5KBn9oaC8z/87/lb/iyPh5cj588EX2ChehPWX8uRfDr7x0HCPIDFDb7AbEAYBbfCdPzQ3
mK3Hq7YdkpCledlpm/4SErvsoDLF4RWPGY8pvclnLNnNyS7c5TBETv1V4aR49N1Y7QgoL4fIaGuo
SL1jhH9/OZ1/cSN6tuUjXnCoBqdq/iI1O4NhM1qb2sPc8E7TXqqyHeqyZjqOg12lFDMHgLe/j5Ye
D5cBniGsN5wDzxPNIrsUpPzOcKY4HFRZ3zLEky+jUtVtutj5tWmW9qsl4aXeqlhV9OcmiX+MwPSE
psTrQLhbX5UsJYc4SJ17UzBib3EZnucCgZsN5LIn3a1xk7GbbxvQmPW6wlhyMM70E7tPhuPp7yVo
GwebhCSpZXessYyv2PcyQjgOAwsYXlP27ByWOZfEOf+nBWxZtWlXtsWPvfpcLc0jQPF1TQnWbTs0
s89BiVZ5aVqWdq52BHqo58XAe4O9hj2oQHIAvjR+ihcDzwHmueK1tSlqOlEg6403azc0FymlptOY
u37eOXFO5npQ1B8RqrCzgVIOx+qNToZ8oMr6VEeSpoKGAquj5y5FfMzZ0oTRsv4PERv6CAcl45Nt
BBfPB9jGjvv60rLrFaRht3JiT9+aa99xFCV84pgEFVA8su4YH9nKe7Ogs4/g6pbjtHng9M0S68vu
maJxd0tZgbPtHKNuodsrGF4tBzefirkvOhvyfZvikBtGdldmPnFHAljtw6Ryh099Wrx6tHNtlxnD
oD8V8HZajTH+cu2CfCIXtCxcfF46BpNwjGaCFwfMVMCZuANY9HynL46949dvlBTVb1IL9oYWPMwN
j22+tylReuAkitmY1A0OVg79bkFRclVylplnYVNfxWrUr/JDlTAapmJ5nHCoFDMONMLQe0FeG9gt
k6us8mwgKqn3WNotPciCTIhVWfUb2cj0CoC6vlaC03NI2oQ3QE+a69nKEJSapqDH10vJY0SS1YRy
XyIefs/JKJIST1HtLDwjHWhAbFSCf9mbC+3Wq53NL4mxd5wOoZkS5sWc2pwa1aDKWROvnDlYX6FJ
yXLpaG9N/lvN5wl08I2YkFnoYAWjKlR7SrVHlBQmylXLC/SK/hW8LH41fvLh5mz6CfKMvypAAY6P
uzJHH/JSjsmACZbvPk/pskv9Rb3kbvkwzh5N3EPPcdt04ntBJTCeocTdMhB3thXMtcfLbz3LABHL
T2tujLpYvwOUcfxOPKrzur6beT6RrOQ1hdlx2M8tzQorTYJQyZiijKyH15RKXzpFZtk8mli7CYbD
E/x6eReTica1itajr3Mmv9jM2gldx3a5VKsoUQO9u15il9jliLp2uQ2tGQmG27sxD/NAIPPS42x3
unm8KD6Vze1TTrAqXYFy0uCYPJKZSw8Frmc4dpR8DRG9aBd5wIgNLoNsONkiOHLpVyFvSX29zxWC
ELGy762/6NuFx63azjpmMzJhT8asgnqFeSo/Uzg/l/RA5gHnFLZkAxXBD80K80lwwNHENZnFcV74
RKaL+38bLzyCdYCNASY85oU4N52tGgzCu7jAGQvEYtpVuEKpTy2de4tSiyc2PHRbd+7YPfcZBXis
YXnzebElQpnTT817jDdk15m9/lgZPOaR1RZHY60Ytx3JssaJPqItFqWGejETyzUjkW21pPxNpYXY
0ywscbbgx1/0m8tLcl6NDVWdyCMm8G/4Ztftsmfw9RUlm6WmM/P9j1uTsOlereXhOASjsymK6gaX
Wx42dBfe+H1HdkmgoWFCRVMb1r3yVNrJPTNJ1q3YpOeqNRg647etX2eQXiHmEPy3WHL2OGK5hInT
tO9mZfOF5PkgiABQLU+kFKki45le7+emXZdhWKjdNcU4KJJB6rHnzVv+OC9RfZ3abPiSVfVmX7K+
BTigvQqfW0IuuKUHqp3faNmJ771BIRu16/1DQoz8BDpk4fJxolX9umxv/QCFNIbFeS6nERVJ8pp0
PWF9uLwbRI8EvHYa3lM0tepOiKij4ch7LzYcXhUTCYgmYBvS6Nz6MLUkYFeSE95KdsJU5o24BDLx
ARcOYI6BLxJrRHHUhQn9zR4q8IBsYkkz1LuE7eFL102t2reMnkJMf6xmMh4/6YltsiKldmPWBSa4
knl4xDr2uV5TF3TgRif0C3d7kQTHfrUXWyo6xVRZh9nM9rNjNaFr2OgASPszd0g9sznpOexc6u56
20YFrQseCm2O9StWYQTqCc3Ypp3qIHs2zra7hk0Ql8mHX0iw6zI7e1wNlCN93dYyfuZUrxV5kXI9
T3QzKlRrzw8tos1H5bFrN5YJyYKeOi6myfKWjDxHeWDz1nJHxRnP5l4zzOg8w5V4tYq5TI+VdJrT
pApExHWptFc/Ygsp5H7xyf8X0P5QvYxuZzcB74cEyYRnskWdrnpP314K+Yj9D98ob5qvYCUXGxiz
PLhpwCFEFbX60pUtW44Gvu2R1DSHGJXimfWq13F0uGoLcICjRQP9hPTJNegLk9MQCI3P7Eoy+KEz
qZkNLQ0B+5bBSe8mgyg42B62E3UdsYPUMK/HgS9c+/lym1tI6pd/vDyYmjJksTHE0L7jSjTOipfK
sVr6+QHPH2iyBHs2Dgoe6JRdZeytdYpUu8T3Unm02APgWm6Vu3Aim8DUz13+fZBL7e6SjgPsRSj2
OvUqLU6m07oL0DOta6GymFkiJPCJp6NXZNNh8OXL0q7d4uskpkdQ2QFE4ofl9eCf+ghk6WW7+m+v
wD+MKnGDrRvz/35UeSQzVNVp9+dR5e9/6PdRpe8xj2Rq5gsGWpzxVi7W73i9QPzmUCPAMTQgfUb0
ksPqHzQti38Fuxwfyhp1Y9j5/2eV7m+By+EVRxYJM0af/6OKBawKv0zVOAPjlCJhSekDUlywemL+
ZLpL3RTokOiS09xAiSfIVTsbB9vgtWo8AEV6FjKUODifFE5GtoeRQ6zaHH0HNnAH9uTQImdEuNgL
l+2mJyl+Gutl2vSmOT9Cni7llUCKMh7x3bfPlNmwAxgV7TI0xxUuD4jVjfAdSr/ZFBE2RLzh5kLJ
QD24N0HmekSyweQdF7FQhlVlNVmTwrPJoYkMP7NNMOXUdZGCROobzZcg0977BTjeE+7ZxYtJyCFR
Rd9ttb8KZiKepIVG1DOlCUr3dmIEsynH4dyxktK9JJh4gR8waU10Rfqkskw/zonZ37WxVZ5Xen61
Y2JmJNvMn5GLK8eMYZRk6lw4CtZ8PDVwfGp9iCc3OFmqTa8JC8MltFqDFtC03jucDLZWl2Df7Sf6
WMPZibA29p71TCmXBee6LZ6ENbs79L/XmGX63iFiE1aLbT8MvEqOY61lmAjrISEzGDqYMnaGBuI6
kzV4sD2juLOr6eyYkBicgoLODeG75B1nrLqSHj5nuEv5tVglQGiJzXlsiSJvhiSNb4ElyLspqWx+
t2EZbsxp11h1fRdhE/uejW6wH3NJw4aT+tu49bqz5QbvTgR9VdAVzCAqYebZ8R9sHp4DGiw2LVwt
4kfOiZpNYLtpUD1BTbTP9hzM10ATp4e0M5tHlSdfOKEkb07tTiFR52v0XB06QwsryYok3nBlYBuZ
y6eizUs4TUV3Z9l4nHuuyDYK8se2yPo7Y85xrfLEfoRaGgG+tuY7nXYkQ2aHmaTDb2rQ7huaYxR/
WLCUlLRqNlhNMooP+WuzDP63UuLaThrzpM3ha8H//z4eZEGWrWK2Rz9HcPZSRz0ypSZA1EYZ0Lh4
We6kAYgrU+Sgc3OurxZjqM6mxR3tuUN/Y+VSXuvC2qjWlntkku62nu3lBXqVk2Lt7xNCNYkIlcyx
jtv2KMOGLf4VuIl4bzTDtWsH3clM3Ntx7BpvA1+32DS1n239bOZgy9iYfmPuwXA2OdQMEaUYZIA+
GeSY4W2fffob9pF3jW9v5rRbQfUesofEbu8NKhMYmwRhUMgzifliV/mKiYPnHcus/qRtpkKAfV9L
ry3IBFi93papde1ImEkg7K8L/dXAFrupRa82y2A+y4FatVEH0UFNo8HkKwh2NBbGYWbKFxbD7t5S
JfVWsNy2RR47R03E4ZN0V5dP5nXgtloOzMCm3cw4eYAGNlFqvYxe1OwGr2yvCq+xwDWclj696UsS
MRw/yJvQdhAhR2Ps2xgtM00IZCXoSpXu8ymbt5IA/9mP7OJR+U58HDMuM14i+4jYNT+Wc7FcVX1O
eoSY+RXeRfdWtuNJt/Z0bLWM8hBs1vQ4yf7TILRxMBrt3E2S2CoPWN3JyYSlb8giCBsBzeVBR5Nd
kmVz7jCIf4Fm6uxcdwk+ZMQK9pIg7CZBn37Qtp/eowq/VVLBGGrg4i+peHPV6FDK2Jr9a4dD88os
E4WjvbCuV7PgnvMnt7QZF9sRxzxUgqR40Cy75CZZ74q6rWsqMPXrMgTEqSLW53HgHkz1rF/xw6KN
YDponpqWAgDTBTRKC/F9TdFFsBkDaAoPsRPRQaAgeVwpixkq04ZVbl+y+qjyMYIVV6Hq16oKzn3m
fVc11LGY8+GevBQOUscnRbgxXOZnyq3KOtpyBBxmcC9Uf8L9S10DaYC9vG/15V4nmJpZ3IFwzWjM
NI0JedBj1Z9waCVrQspo3hlH1XqT0LNo7giQWlAtWmosN1k9+4d8ANtzM5O0eJx5YT/ZbcQjkk/c
evCVRucz6bD2lHB2p7SMTp0vPXd/uhUDaaAtk2pPbiZXeeeGkCFoC1jRJyZS/qnRkbHvg6yKD1HT
HzWtaPcJgdkn38hsb0P/kHeV5BE3brBMyYtC1dmNliRnlMbJG14kk2pcHyozvT69vIltauZQQhUQ
p2UaoiO6Ds+HPY7jhrIeONcs7d+rXBLGAoo73fZj1z3o2WrM0HM1yJcFWDs0c2ewZ+LJy/BsRnbz
1rRm+sI7mSqXqRxuQbCX99HoBN9N+KtLmNBEfjbGfHw2qJa+K03v6IHV+IZq6n51qsBJgcnbzbAZ
nBFcdwCew6nHY8lqi1AlLB3qol2hmPBbMdZlif9pGLVzA1Cp+EoqNAMijuOPeJNKp0cm6+4n3iMk
WaH17QfGHAbBH09FW7D1SXxs03l+z2FxSBYjYqhBXo0Ps8f0lQ6LxHhIM44uG8su25dMR/mdXagY
G0rELH9rBeVCh1OTfyVKmJ/BYT9x6pwsaCdVdASzWFIdkfCwEq1p7hdmKtG2mzpfb6wODN5O0yp7
q+isfHEmPX2LMGG8Yo0Z9xVpqXbDqC5GFmq0cWpFNj5UDusN4mZrvEtTd/e6rWKCQYbfHQZPK7oE
jUm9BjHDqi11scNRCTqRwyzNGoA/Xpk9N34q5cav7f6cSZiRiJLM7d1eFeRKyxQwjGUqvdVybjb8
5sHO9lrzJQr6SO6q1MznUHCEvRrQUM5RoMwr8IvetgK0R3uOL4Hr2wmYMkeMOJdyy7vRU9+cRNK7
oaskM9dx6MiTcsPR/othmb6VXWNignczq985SUU8W3TqkeByH9JoGdwUxgjh2wM+Hs5epo6dJ1vU
iqJqX0g59SCu4qET2wFy72dcHKra9RJeyoZRxvLNZQN1G5kwE23L/SLjJPjoJVX5VsddvbcTikpC
lvio3BAKAHs/BTkrojNr85jiy7sNkIhfR6ctaF9QdMVYsbNUG21r+wtGoOS6j4T9KaA4gBFsac/g
nNoRS05t1QcOy/zXfBly/5DhlDmDVG5wfFiJeBuxxWxV5ahXmDL9oxPQBrHNZst8GTjmRrsYZwT3
ktmtXZme+Bo00BB3UenGxgmWevQZgHr1kVyV2+1tcp3XQzcgLWDm5wzWUqtXenZ+zOL8wVyG9HNT
eXexHnHOMKkefWNHcQdIRN0Hj7IPzLsBfn0YByWJJIcKrHu3YG/oi9i7ajgjq43TjvJL4C0Wrvpa
EeqUHNtJiE2oJ4ImcM10G49uUMTxXddby26yluhoZQU1PdLpw4Xp2X4wzeFGwK10BybIBKmGdpsO
+HddyhgpXqBqh2Ljvv0Yw9L94so62o+1CUieb3NZKyzkcIs7gEJktlkk2yMHEFHaxhyjEfOzr4qa
A8T89T+UkRQsLfZ0WzPgfy6imcioYyY0BTsG54NouGkhEcIOy13/muBxgPjEHrGc4pO/0DS6rxgy
HPw0YEpTWXH+ufM90W6gnY60IqUOHS5KWe4OludynRtCnSYsijd8wuLGkmn6Hi1pvy/TvgeE3Yz7
OLCrY1PEdkhM+llpQKxbYYn2LUZfeGDOCtIR+vS/cdM/DLj/fEqm5+/vTsnV1/TtZ6gLh+T1z/xx
SJa/eZhDbE+a+EuZh/7XGdn3f2NAxg4M2/zlsMu/+uOMLH7zMNgT8WF+SjDKxxb7h5ve+w13MO5b
9sQ/jtb/Ez8vEKC/nJFXQMxaRMiq5WMi/vmMPHBaSxfgGMfIXubQprP8zckiqmiG1LTUBuUQVpLu
9LLthlWnzWNL3LhJW94uLjOLrRBVvovMdPzqDaK8X2jZeg3MTMNiC3LsJPypMpzriHu4WqrX0oE2
YbrCum/TyaUwkBPaLTxof4G7UoIs7ILCpfvMf/LavDiTohnvzfGtrFueGQ6Wn1AL25eaMZaxXcai
WjiQqPkN1nM5b8jTazgDoEuicA7gZW3AaWCCUW6Tf0l4imNQu6sqqEmj4svRKaT9ZmYFKILhdq0n
tFlb6DQNndby5Y6ZuceR0g4yscn8zL5q0GjBLlP4fmNn3ujveGGltPBVhWtvcyOv31WHo6JmSnNH
9TyjORt3Shx00zv8yupF9ikGUTYzSMdT3jxqlcVvVsJQKsWWuSmJhvOCUluXNyf9Ff50tzhz/eDY
uqZ20J/pY9ZMIa7g++d3vl3Oj7Kwl73SPUaG+uh5hG4wIQ3bsRrajSs1XubUexBNh7Mts0vMnYVg
O1b6D64jYO31Wf9ka4p/0o7SaDlpmzGcYtZR4Xs8OT0kikwvw7U/TzD/l040p3EpErpAYodO7tRp
vBvfLK1q2xq6+GSXangaZM5OahDTshnyUXxOvTz63BtAH9XkNLuqCoybaaF2gDyVu6kpo8LpS4nz
Eovhuci1arZOULY3U9Q214nvj9+xHy4ZzMPeQEMu4GZiOy92ClRxhochAAAphDfecpxtxSZwh/yt
uZSzdCAPruK0BFdmZVP3mmVFgSkWuwh6YmPHD5UfVOLAWD49Jyq3n624TB+DxeGn2abXPjFUzPZD
k8hrYWUcEpKhTg4chWlU0bQWWf3YHCYtxnOclEj7UF9esPe1J9ssg29TO3nt3jWBy24EKcJ0B6Ql
OCP8LBO817g2Pmex7T4kkvAX5UO0b26CbsnfpaptzLoJNVyxuZR4z8CTMnKqPvA95vRrdcmDN2fd
bSd0cvLoQgt2op7gbkeVhHHMQCnkdq0/+HZj3sdtX1PsREv3jahjeQs1YkDlx59xx9wSOYF9NU/5
ZyAaGT7iIg4CyeWZmfDTnjYyJFKnGl9U3zNTHHXmnrsazkxxU6GCVT2bT6OnY2ICnx2NC6q5nkZb
nxInyQ7N5D4IP2PLKr1li7yPACXb4AlbqDfuunkoXqIIIKkoInZP3gAPfouFroax3DlPwwBNZqNT
0W97qRtqt1LzTnK8vukZQF/hxnc2WFHpj8tJoAXRSDk3s4xty/NyjroZ9SsFYf9xvhxXESrM7MFL
EdiDUCoO809y6eiELBAxKufOwvpzmIb2k2QL/WjkPpZXBgfT0eaoPMaVe4tZCmTxeo4u1hO1Gkr9
iEphHRntNhss+DFY6a54nFobaPbv53JaVe2g2HmKL9Lm+F6u53jRJHdMZtEDOeGbHPXH7KSmlL/J
NpqrYVUDAmQBd9UHHISCLEPEampzI2Dr8NesasKqKyS4+47RqjWIVXXwVv0hRYgIVkWCglXIJ6tK
kS0igsDKaq2RMKpVy4hWVSMnB9WN1/3CNYx68zq7CCBgvUDNdMnH+aKOIJP4nkYvQTihk6zYofed
iUUGtCEVnzj23btTlj30yC5ADWFI6Gtv1WPArzzhLCthPHn9dlqFG3PKx9C6qDnDrMABJJQrwUhm
/v5D90EBauBmn1q7u+5XcUgH/nhlrYKR6DSmSUlMJPTgjp3a2JMpH08tL4Aju9tgnuTepSjK4ja6
dldZyoxba2NepCqmDVeGUxlXhK25mwAr3umLutXVAt/nKnk1Wgdn8IpAHsEvF4/5Ko65QfvVqxPz
lKexuF7KoNkZHcjErXJmsS6z9E3Cw9LxB48KotARTh02qxy3rMJc7Mb6rljFOo234+OSxwNABwjJ
OHsendZoeCSQ+VpUL5QUpL+2LMqnsYiiR2cVBuUqETq1qSkxGq8Dzh4hM6PkrZijt2SVFq1VZLRW
uTFdhUd3lSCHVYzsbffUrfIkpn1WfsN8dlbp0llFzCSbo23g8ptaufc+cbQ4+0ZAKIwR0t7WS7Af
GHR/J/xd3S3TrlvF0qmX6KbtKqGyxhg3WZ+iqzZJ2ZwpiC3CZpVd7VWAdVYpNpi75F1e9FlwFt2W
mPWZm7C4CzBUP2TOCr9cpd10FXmFMB88avzCVe48lqsUXPh2EBrDKg9P4tUZW/bHwsifyMiDwFnl
5B786r67aMwsh6vePJqrz8Cr9iQBOHM4tnuFvQFPJtLuyekmTd9kOh/dnlck7Tru0SiEK36Yn/49
TfqHffKa4P/bffKnb21ZV/2fh0m//5k/cm/iN+nZNttaRqfrbpSJ0e/DJM/+jXWMMzIHHxdkKWOh
/9ooO3Q1OexaV6gCrMN1e/37RllaZOICEfgERaEVOux8/+9//uS/63755/9VDeVDjbrX/Z//YMOt
/mTHoyfKEQE9Ffa6h5dy7SL/8yjJF+OwpCzxB9/vAOHgOdtkMbjgP50dHn78fX/+Ketm+08/BfCj
wDEARYr72+RK/LIZjwYqU+06jg5DVjGOHU3mwGCZ6YntCVaVLgH6YmlWTsTS/xMMYf2+/vLDaf5G
t+OyeVzsnz8i83uwhLz2DjG1vfidW5y54yz4uY6Jm1AwaOdgrwLK7VM77BadfpsNCDE7t3VtwjIC
oXpgTNyPPmDpxmhOQ078qvMzwGiATZnl6xaLRRwvt0PnRefSLabw7y/gv/wQnuQDENhxuJF+uYJm
K5Vd9ktwAL1i7WZZL/vSgHCfwj362NjkiCKREzExShwSwsRHNQX4oqFRrmG4NJgf3MqCvbhGm8wR
JkWw2jJGP8duE2DL8AF4fSjToQcHuPRYw1cTxN9/Bm7Zv3wPvucGAg1VeoApfv4eOmkTB/SmgAAz
qasWj8xmHvEje3X2/e9/0mps/fV2Q6fFrgM81MFI9PNPckaBi13wky7mvUv2sXf95tT2OLVwcJX/
ACH45SG63N4AaH1JcpSbbA2d//khskRXVaVBE8oYE8FjRaEHcYj/ifzwL66fBJOKfZbxM2fuX65f
0LJcANX3Dy1GuCs0ru+0sqeHvPM//P3lu5yNf7l+jiU4pfPgkR39dVHIYmEFqPX+weLddlxwP+6S
gHtG07kRaryA+OFBKFPL0RONWr1mpJ7yUGY4mpKhWq5Lx2keW7162N0Rp5gSKSZL4uPLIS6wztQF
xpaUe/MjTMBKbyFCoZNRrkYI/OJQmxVhLuFb6aHDFPM8uUt6+PsP+aNz6qdPiZWXICBuZI/BfOD8
MkWPrIgagaWdD1NGC3EJSOMIYbE7Gk2b72uyBxtyH99nhL7QyQvYQMQfDkVJK8EoVI/nrW3vVJ7C
/u4rO2zcynwWYKvvnEDLV28qy2encXetmKwnEZTM4VsIS9vWjYoPlpkH+2TB6NeDBwebTYloFZP2
y+M9Gnb8ynIGer13HMaYlnMYsRRe83ZJ0Moii0ZkNz1ABND4KFN6wS3agzq79j+0kZMdM+oaw4qt
OF0bcfSe8OLZll0eHzkcjPcKytPawezJG+b3BU1vrrNTDEC2Luw/TuhuDZ8G0vYhb2tkCaJy5K44
OJfauEf61F81rUhEipL/x96ZLceNZNn2V+4PIM0xOYDXQMzBmZRI6QXGlFKYR8fgwNffBWbmbYmq
Vnbe57Yyq0qzKhYiEID78XP2XrvfxXlvH9zIyRR4+cQKEcbJreEtzr2b2OKpGVT57MVJ/q0hZ1Nv
chHAmQq6BBXjRN8S9HqiXzxYjVuvtLqjGwRohOZMQ5IMJC1WjBu9n67kgzKdboe+an+vspWO2Kqd
QXMyZGrwh5Eb/jWdCmPrxGm8M7zuTDAgn1qa7S63gpMejeqmjhr4kRqzHapJyijDq8jmyojViEDe
F1kT0pYyOHZNhIqW9ic3kdPGQUVwioHhXjkR9lWjyHs45mgdbswBqyTVb4Kukf0lpNGLVbcO/NOw
OPZrF0l1l3GfqlOPDTJsPQVrx9lXScMTMSIOHFrbfq3brt5jnoN72WiGNZiFuw/VrIawzvXET0Me
E4myMWfxYZ8k9r0VISFnbRtPPcbnzWwALN50ifWVTLFy20mzuZ+74jqNXPIdUNttx7gYtkNE4wKZ
L3AGIc4c/SHAxkw4skDHDEDja8RtnxMa+sek78VDZC7zDuHk89znrxbJH9sJNXBoZBK8K5zGPTE4
5pWnh+lcuQg563HRYQlYF7ki9EYKVli4oKZYogZoZWWVhQ4Tv4vhx8EhVxoVnOETiQ6qjw+joz0N
ASdMchsOHGJGJgJsRuRyLWgt09iX1TZDGk4agrQOnVLGxSVn+qo3yJrutDu/0gERYN0Ubudqdn2O
RlbW3C614Bcyldle5tl0Tkmli6Npp4i5a14XCYSeOHqmBgssCWsCng7IjkFun0RkZGXVFxr68Qvc
+eGr9NT8guFpOpd0bU75CCUfaJNz1QmjAbdLBDQOmPE0EAYF3D5Ht1nMc2xvBJNxEzowcwGCn1oJ
0U/E5UYbi/7gjKLa28JKTgIL746cEifMZgLcoYulB1O21VWqawYloiSXgwRY1NgDeear/OPMUCnf
ypqBhiHxabzJS6MMO+7Yd1N9A76j2EYNRcEyomDtVn1pY5X+No3ZOd4MTzgOIQCMSI/5xt3ZWz0s
qCvzrZUIRMS9UM9LMDm3Fi8qagzRDts8gt+2EU2NM3kVeQeFWMh2yroviQf3Tdaph9mor66YwIEd
E9QX6P+SWxQRVCervpYUJyDtcYBiPIIvvMbJYy7XQuYPZK5g9FhdYblYpm1qUBcaLpaHIkeyPjk4
lpvVz1D36D7b1FVfF3ITjkWGFDvr+JIteo5rWSAtWgJk4/NsNzd2gn/UW7XqEIAxd0obz0tWk2AX
dEiAMcsltwTLTGhWbDCMqwXecZ34dmHwyVzKWVZDaFCoZ7DaaJU7m08C3VoQINjzlQwJm6C3cciG
fZ4RTRck7u2bh3qpVHpoGPMccVgXYeBBDqBWQboc0SqhjuzOo+R5NRl6faMGHj+m2EF2do3BKUPK
VKxSZIvE87I9YBtyLz0J4Q8zF4AXxggX7rKHVtKdE/cz3mCchaij+weMqfwTp3G8DUD4OvoQL8J3
LyrHtuqR7gGfwELnRb1oX1wt0CGyKJjdYN+MduvsG4b6AO8sGRKQmOxrO0pAzA5PZoQBdur7lDDp
yd0BF7wjBz0gjCeJ8ezg1E0O3H4v/9I5fptcdapkjJfNyCEgJxI33qMB3XY23WnCjUrGZRiYFSZh
5DjJjZ4szYT4bXv/3wPrPxxYAb/9mtRyqqfX70+rf/3BX6fVQPwGhe2/zpx/yx7lb5Li1oR9YaKM
/B6Q5Nir7JFQYQdN5DrRoTj++6QqfsMmxZBIIKGk4ger9O5k+suTqv2OZiICm6fexiSPDQ8B5BsZ
7TvZ41z2/YiX2z+LtmQ7yVSznXIrf9C81l9LeHcnssMRHJBWg/ggf9MhvCkS3sQJkaeMOwa2SBaY
U493jt1HH/OFftSlXdUNCRTD+LQyQKIwqmhYhu2bFsKMUELpwvvI4zzdD12D0rybS0ThDPGLr+Oq
qhjbwf+Y6DpD7fEmu+jfJBjVqsZAXHBKVn3GuCo1sjfRhnwTcFSrlgOXUvEHqKJTDNn9hi15fO7T
1nlAoYIMZBib6Fu/akNiY7zOKVgZrVdp9gm7cPvqRPH4rOO2DK1ZJd8M2+b9D2KXlbXT3l0DPJkZ
1WxTi7ixvl48ilGYB878zSsNIABVBsHSG8v4ZjSs6EQBiOYgRj6CprS2nSsryXIQTXS4EFhMZG4t
TVwdCxmpnTtGySdztmMdYoz3D2oVquJslcXjbCbJLS1uBCkDtUs6gTGF9+2fXcR3B1Hrxt4ulGiP
ZRJzqIDXVnibeWZwjRzNGhBE5bTlt/D9g6/zepRFBtp5RHAWI4q6oOtDK8o5hEd5hrvSlCv0rZZU
qTq4dCSjv0lhK1LdG//GYcBEp3r0hgcoK+0xnhMKW0MoxmaR32N8KIsaU4NsHtti6s+m5yN8sTQ3
B6p8vzGaqrg1yZ/CB4IX5TYF1T/A6/TGl2IQ5J8NTu+jFq1xOiXLrDUNaC9gTiKjfhuXU7YrVNXd
ktXHJF9jN9oQ4kew2qQBssPJ7s99hr0DyLCO7/y++QZOZh6Ool/adGv4nD8wuxfOxp4WEMz4ofov
VUef/BhFfvExGnR2Gu2q3S3BnAEhrOT42tA6upNTh5YB+cQ+MOzOY0bW2nuzhoS60ak53S69irOP
rQCGP94vBpalAgksisYDaJf0AT9VckcmKOayr/y61kR9VnYp91Y7FdCtK7F0c52CvIU3fRMrMiNL
s6Y2dvqRZKdJMjAwrQ9Qkz9ik4a+WyyPjoKBCTwS61xvmmN1jCqz2Rs1whIknGw5geWdUVxhlCnz
ktcbzx+gQTIC8mnjVWgLiCWo8e00OL17M9rDfYat6lG4pBpYbYf5eUu1cLH6gJgsYXpw5J0HomOO
Bbatq6VxIvwXHVI0Uc1Hyiju+6B1A9bBmaNt5Xc8gQ5OqRsD8a7cKjXAF+4gO8AC6c9WudJz0Sqf
0MFOV4O9EDJICO6hddHpEaG6tBep2uFsZUP5MJuVU23SWroHmVX9gxGo+yXhxcw5ty++/QFr9kaC
+P/q4+3YZpLSqk4z9WRgw7wpJu2FqkJakWrXfMTQzarlE1rGIA29nyBvJCThLNlkUwyv0CI2aRzy
O5LqPgbYnLBo8GIbZIxnffwgCWvclbWZhVFLjF/GUdzdMDClkbBI8hVxBHG36+lJ2HayFYhAT5TI
y84qJIGYVmY9SE5yuPWXfMeUyz0RqFruJFhOTdq5Gq5dBiu7VnNumwnberYLx3nxSjfbJjmdAt0k
DPOG3ntCFDBcmgkQFIuUYk2hr86pJ3Uj44tYdM1UPo+XW5HjtEqrOLtbRtZGqmP/WC+OcxyMILua
TINAlljFeh9ZyxD2FMjhpFwoumne3rwZbryuXDUr1quAPA/kIR33OirBMwZtvyM6lcLf5qbcT0x8
d5hGK2acccHdtrCadhh5guBLCkCde26PiCJT3WvOmgYlObLP20z5ZG8J19iNVb4wObPETvgN5xTH
G/ad8ssXxmf+XdLHyMRifv6XjBhpCwPxjZvr6pama4o+LxZPRAQXMMGd/pNnxs6j1+rqHl5SvJsR
9e6LBkHPCNHklAlHYcdhFL/jhFOw6Cbp8Jg6NnG3WFFeoX7OGGXbCaZWW137ZqOO2nDNW6XcPIS3
MvBWTfNjbJbSJ6zYTG96jjFXcInHK+WSziQSEPNky+QEwPksmQU+x4BInBRoPpG7A9UqEQoeokg7
3toZiJkNIQnLmRSHZF+icSCFqYg+JIQJJtAOXPWZeUWabxZjTK+sMVd0cqKWytXUv3MUzcPFbpYn
e7RReUWZ122wbUDW9lr1gURR62pBSYQnvB6hZkiR8by1yYMrB/MRIpa1X+qs2c4ThK9Qzn3y3LSN
urMXCeVY1ag8WJjaIzu6fiXYoXiyE+Asm0GaGnWxTRid5SxhxlN5drv+vh9mlTFQts2+fxGtXKcx
MzO3XLzMBuLdI+G8XfrsMLyqmLIB3WEnygWhkUudwJkG91vuBs5s29kedblrhF6++v0od1E+M7ft
UpbghA75uOm6lQOTzMNhEuXTpHV7SHOiNXhIoxM/ZbEdqqq4t1fpAxSb84Dnkt5Sl/7Zsvzf+vif
6mMkOExg/nt70OW1Uq8/moP+/JO/K2SHWCoGJi4HJ4dur0mV+leVzGH1N+YxFuWu4xNMRizV/5vn
0Kz9W+iEGQiXkOmjm1oRvo75b6piVFM/NrupiuGZ0hIGC0xbWMp3beE26v0ii7W8lFaDL48cLhOD
pYlUtg0HRbxBu/HQGiJjyEu7jm7qamYL7lxhMOpeep7Kx6JuhVHiyZF2p3d0JzonOvoRTzRCn7V/
S6bBgqM/Aefg7csOAft00wuOzxrJkUd14CiE4/Gew3kpr4BIqy95PN33TuqhILYMDMOJ9PYFycw4
Udp4NcjNj4a/LOYV/Ye0CdvArES7WSPTlwOyPyWuKg3XJsyUoF3H0CZVx6L1h/YuM6L8sWuj4JMq
FpsxM5sufdUOoslFVl2CAmoOXgwbfSSXIFRlp4PC4jyO/qza2HNVctBO/du8reSnFm3R1gjq6TPJ
lew4DGH39FUIqewSAlFxCmv2djsxsIzXdHvypaRHSYTzZ6lgCFrKRt9k1mDmaf59KfR844uOaIsx
L+cT/xZdj4O0b1OXxhNzOHPXZ3YQaoQ0/G/soL1nIpZMoZhnse0nLJgbivCAVuBQsyQ6kZw3k0mc
Exzx8m5A8ftRJyXC0W6eDli35vtAWfOZjXGVUAESMVB9wtxLiiz9yvPg3mfQ5oj1ri3jlhRfXE2u
JG6r1iY6pL56ShaPEtwfYHug4w1HHSfUw35vXTvuaD0bdaEcsjgs+xYH6rANsHSinMVmQljZcil6
F81sOjjDjuQl6BbrajgZEWloE71+iOKaYNqoXT4bc9ns/bQwDiRRLjh3reUL+ioPKJzZPC7kDd0M
Rltf1Qb82oOzGPOtHhY5mqTpjk5vQcX6+z8Rqjhjcm24VkPDOhVocgF+jKC+unMGw2aqSN1RU1Fv
vT5qAfYzNkcJYBKxuRmhKk0LQF38Al/+t+PwP2HDciD/teHy+Q/V/5+PyIzTKv2h9fDXX/49KEcA
yvIFtN5k8s04mqndXwurb/0mXSiijjSxb2Of/E5RKn5jnmyyAGLUBHqwkuP/Xmi93zjqyHWMFQhG
pzL4Nwut9H+av9HMgDK+tkdomrDe/jjli2fMU3TLk5MqSYABJeHaKJ8bdbHJkdoWDnI0Eids80GZ
BnLGGEwRR75tIczpmCedgTo9Grx91wfdY+Dzv4EUF3xMyYI5wHdGwgmCncQw7bb7QSLHojJP3JOC
Idbth4xs+dA1nEkCTnALd+PkrtyOAR1bF4nUsY2cc+XnAxXGHJNVC+jlg1kpYieQ5q+ymIyEi+mj
qciW3TggUj8s/biEfKV5j+aUxQeXzn081ea5r6sUMWilpl0fGQVNZCNCDjO3OLfGhVyPTnjjoamN
+zRqMgWrAn9zZ5MAs0wEwmtli+eF5Rj6opifGJzY+7lD2mcFCttSsKzfvKhyBZNPku9hZsVeei6a
9GSay8c4cSmVV0hLpvivPdGal8BMP9Q5Jldi38drHzejPxZ9aLSi3saEbsQEvTj9Yw6w6y6qTfs+
cmxBN0F2jrmv54FvXPjGsg2GKNj40O52VjOaG9K1iy2fOUeG1LOH4SaEceN5m0jbz0OeN0czTa48
Z6YTOyQgLZex31qzcJD0MfkJHXfCAVXEi8M0ohsJXqpQ/vpy6TdR2R8D4qk+OIoOOeapxdwZo9Ux
CZntctOpyuX3cIcrbPbHPhOf0Mm6dHvqcUeb/WNUzQIERfdhzlGRBrOoPq/obzwiDc7X2U+YSM67
2OzdLXt//KAcYnC2o1cX18TgtDdFhYKJu1wm3gbWkGSKqORdbhvR1ki88VPURdb93NYZpB3JsW1p
/ugtOyZhZ14oWts0vlsm3HpsnJsuQwOMV1rjHcrBj5gStFZlRPem3b9gEalC9sz8BMQuii9TL4rx
Xgdx3b52caw+i6kdvqXZaN5LDgWXVVvySHB9tkW1Nly5SrVwFcaSWzY1ZXeNPvjzRL7gjdFYBmMZ
8YdTlQxTp5qEcrdqsQA6w6aAZ3VLxhOaQYBm/ifwEcMT3s06zMao2MmWyW64lMNQHgUww2wfyZoz
XlFN02d6TrUAOTmkSDaMVjGWzDoTRghkN9cjdCmtOCBiW13QX4pEXCHHRSytzTm6HxvrbnLNT4sK
PomOlgOc6x2tqbI5BjJtgtBhhNQdRsUTI2JLPjMte0KQ+AeW0gg3CHaeHR1ycXSLcfRxpSFIBYmQ
hlkiLbhOrB38P3AIslVyo9r0wtx6OsHHKZm1SyfR4RCjDbtWyGnjgx8RkMdUovlUpkZDz7+fsbcJ
tc+MIboD/Mk4Dc7A9Uzu1FaNUqMBDw6zYyennMQTVHaL5ZdAtEzMHf4wZ1BlRJbvIKrSaNCidq9h
l5HMvtIPKTrMXdv0Eycrw9iajfSfna6cSX5fLrQvCZzvVXLI/WKdRWDLdlfSYrAyFyuHeijWRf6i
EbBuy6ydLj4MTKfqS4jPK73RX0GOOJXce/S7q64dzKOcwCn4eJfDDIflOVtxkPUwNIfRUWk4mmV8
PY1wesIhW5andmVJusCPrrXoDXLftslQXAZma9sSYiVB0XHt77Rhl/u1TJw1EFott3WnLHgz0Czd
lWtZuKK+Ngu7ZdIB+rfDrNsCwXTfgJi5HH1Wqq69t4POfkJ6AgBOQnlKXJMSbm4WcNJvkM1g5W0u
a4KSo70J162JoKYbPzPQzsjfWFGdrhd0dAQk+KNlvCmWeP6GGAHCxuh5++SN+OmlzXDQkQJqzMlS
ekmA/1RW5hab43CKyrkIAWB0V2kxfGZjkfupLygUl5U0usZ3LJu+mSCQlphsvpCLCZfUWxGlzgor
HWPzMfaQeNgryDRdkaZd5Wf4dBF+ooo4qoa4bJMNdoeYGvfSikS1ukqc4JHApkaqepKTo3eMscRF
9tRWeED8vWqEdTUwRSB4AOyqtoqHSC5z6CmsUlMTKAhQXfqNhINhjb7yHXoFrL2TiU4aYU174iBA
pwZfVrsV2r7r4FIatbbIp1qxsMkKiE0FkXc5iXL498DHulZq0jgEKTsN7UWXZbujm6S+unWnw7hs
iGoCHH0FhYW80hVQ2y3B737Ql6fY7b62QQzNNp9+L0uqWGHO5m4Y2G7MDuRnp+LjAKULe7N/M6Ju
QQ5h39j4Ajb+MLr3ExbZfWcorGPZwyAA605Jhi9S+ucItSxvY3ETe+Wy1zKHyIuJFzaqHJXcu4vq
YKcF2D/dcejDjonYB1hqlPsD9/WhHdIYOEPWz/B/SWqrdxY7Z7exUm2TsSnsGYIPEZ+z2MnKX8Qu
wWm4PGIRDoyXCQv9vE0hUixbRqVWKMa88hbkoWZRODuP/ut8hITy6HqdzLbLuFDKKPrMN2Nu0j6s
XdPGWUBS1UaYONHm2tTuRgxLe2txkEi2DWmYz3Yz6OeyFvrs9Zl5GdpKHXBhQh4fS2LhQ3POxzOz
3YmlH0MLdXzSH2fUEzs4Bg0JYIZ8ndHzb6nnsjOawMEmQMUrH3wMeedSlCjCbaaNXjABe/fjr601
GAdYO+6dmv12P/mtube7PsPpWLG84nzgBuUzETaJiOOPNHWbrZcxPu+aXFF0QI4+pt3ijFuxuAMj
joFxCLsbE9Eaed2lQ/me7Hqra0yF3BsoMPaVUexdksGijQ/NOQuVN6SbJSfZE8dzRUibr8bhJGjo
XGgmGoiHWknhF4kBLwmDrFvT5WQc1mtDf5+7Lcp1P1gIdrQHuc3jVnxSBBgClMCSe+8nXftANuFE
YK6c0xASlHvAA6v3HTO242ImMHjaXOPYQKjucS7v5h4CRYBmXQXmVZn5pYvvX8/grlJk48o9MOUa
6GCSLzdjlJxs/h4YiKrt8Ujm0tomTlW8s7VRMiyRSEOogFoCw6Tln5zUEc8A8rBCNyJKwniwfebw
s1ONPC694JBMw4zFe9nZ3KQL6aO/Ox5JPzPtE2Tx1FsQQnIx0/BFf76besLNUFu7Vtj3coHDJ5Py
tmqZOMGPSoZd7ybXjTs1+2Aq+6tp8NwT8Ys0UStiwu9V0Q2Qf92qODiV7Hb4OeyzPyjiEgv8ll81
1uDPATX3B2uW3iVyYO6FazgQWZaUZtsoNuPguhQuUaaz99KXkJEYEtIsjF1nT4QA5lXtilNnzUsX
KoYSn+zGwRsGBqpDteixDhRWcF2g7PkD4g9jf1T9r6yn6TmdDHM3Y6N+Gel1ziGOSS+CAZEmb2w7
cpqYgaOt7O2HwaztnSsnCN0Q33ZwswKE5Qh7XD2OF3iI0w3D8elBeavfqJp0mLk0JGsCDV9nctzo
ktQ1OIq07uWmMZtu11pjH2L9JlEz6lHyy0TurVF4Xy00n1cN2XA3frs0j81kgoljPc++wTNXT0El
ipfYFAUK/zkLzvUcR+fUK8QZsG6793heL6KN5b299BNWh6Y+WYvgAgsBYuaaIQFb26T2F2RIuhGy
Ja9PcpbmstrjzXcPRJlXJ42fZtOQtvpEOpa9N0S365uWWVqMpzWDDH2TeZ51YZEYt7yAvCzeaFGw
sPLZOY3PxGibXQ4qj+mDWdZhPuJcrkvFu94RWdak1CgF0XkUUH3xJQEBB8oPr8subQeJIqaevspS
JwTQFoG+Hi1L2/upc+r9/57//yfnf4sigKPwf99RvU6/wKF5rb5XHfz1R38d/Tnfk04SQAv7K36J
Q/zfygPxm0OzNHCdAA23Cwjkv3qq/m84PMV6sLclYt/1QP7X0d8xf0NqL/CfEr4GwAn5/L9QHpjv
vKQWzdU3fTzyBoEc1n538ieYmglKocxLxXJAsNiInU4fO3eFciaikrTrkrmsr7LcNKYPqa6ck27m
pIFCGDSk3qdjZZmg1DOmA0ynqYc6MinWvL0/w+5hObMKsX8ShPLdnb77U836vfB+/WTfaVwxc/KB
fW6t8C2Xrsq7T+4rqpeoW7qLDZD4AfCJEbprJh2LooCktqZ8//qCtJx/uiQqZV5+F/W1JExrFUt/
p9Iw0sJuOIrFeJWIYu89IwsL2njykDkw0QXbtNEezU4A6J7aoOVM44yewwFqGKO9GydmfYo8AmA2
y+itqXIyGugI90x2/CpF4Y4giSEPbeunwjL75eBEVX1BB0CYNh0oSmgzjzoJZaBdk2j1AOKcliD3
2pCjfsBmANLbXNzXvmpo2GStz6WCJCLIjWh0VJQTGBWamKRpkavMLwIpoFfDsI8w4V7PkgiWjpNv
G042StQOZSpHKoM4TpwL5g14E5KmPaS8zLrTNcbeXD85IclE6DHXs55M0yAoLvUQ5G5UB3XbSGZ9
F8uJj6Gt1NdspVbzyRonsvIkgrDklo4vnyiYXfs0rzXAh45Mn4UgZ8OCi0n1oC5W7XjWzZJPnsER
ZZbNi4VjMDn3neL5i2mUh4ZFk+Vh6SrrybCpEZ6ZFmjjs2313Lk/Y9/nvtb1qWt8InVGbMpLGEmD
SxfNyKdtwDToHX5REmr00iLoNgRgkZU2S5pY3VUrXJ3hGsfZvHKRZa5x9TOi0XHo+HMgnl25bVN5
n0jyXkKhWm5SOjv8CtLpe/WSEOvSHJ1FlOWO+2gPoZva3JbUKBC7aRe88+O8MGhn4o1+/YKohDps
WX8Sb705QZvCEpkakq2D1phNEiN6Rg/LOE7XSTwt94YvOHplmpd3RZr7cGoxYe5UN5N1WJDHQdqk
9NCe1qNV7AgjibeF23J4syY9PyGR7JEGBIzmyyxCd0gRiXUk691r1J7yozF6pISPDTwvO8f+zOHg
SIii44epVXmvVZyPzw0nbA1Gh0c2mUCEjwSo+WGSoRYPkRTl8xmIGOHxbu0FHw3Zqv7eShdDbt2R
wOsN4CluL8ngsrsVPcfpPYNvtM9hiZ549ak4frLYWJuJYvsylZrfDrOFM32bkZY2azVT4hrQRDam
JdmIaBNJqoTz4b4qSoUhTNb8eIKV+HmYNbdyY0TE4gLlWYqSbJUaCzhNLLgkaFFxqDf1FO0VIlj1
8hYNytyMF8FgpKCPqdVY8pADbry4xIfgzNSqO8Yjkcj7LMKK4thue+TMS6aijbJ1TQcfuIrUOQZS
k7ct2GloUADIgpVqP7hdfamS3OqeiKUzjI/GgKr2imrd6MDtEMywL2ab5Xdhzh18oHIt84dozKB1
k5HQIkBFvbmMDgvEn1mNlK7cSy0mOKtBEHMjGlGS2Vv4BFU5rCrJuWk9UJZvD3KuDX44Alx5j+W4
vhR9B6kTWRSMahbzmiTSwSB2iMFfIl904Q/WbQYTpoV+a2Kg9+zJvEmkT4XtFyXXNPI400cvirvs
c2d2ELA37kBKio0uKX/uWCHMhFyZxe2gPFUVY3sdG2jRvCI2uh0QulXGzeN0Vq3Hb95jVLrJACXp
Z5+yO//D9SrLwlk6YwJAd0zdc1uy/yyUjwMQ61NU0f2hrKzpoJ8SC4foxjU9gvqMNBbkGC0AVZFf
31S2CF44o0ZhvZiP3hjrVdRdDx9IojJ2OV0fUrobopQHWuN0tCNCpiIG/2U6TghczdndJqhBjvhL
5UReFRrx9DlOnEHtncaVMHHqZo4gYFFdNjQdPgJEs0K7FJ+NinFYX6GWZ4rewzsi6v5o5lb8e6Ei
7w9NpDQ5M1112xeSXM6unXf4NPS9rL34s2uP1Q4fikP2MBZSv42qz6aTlHurEnEUegsnJdF73V0Q
z3lIMimmN7TgxXXaxMUHK1Oo2YTq94ii9AY1sg6rDib0WE7N7Vgs5ZVL8s1udZTes6w3n+n2JI+j
U9xNntDZoWuVs2/nViMCr6sDBo70MVay+DCVjooZAlTVFVNJE8VSu5wLI8CCZZMqMrZTtZKVwTqm
o10/sek0L5VbNsk2W1TFCE3Uz4nEnEDUNThsX7o4w6U36JtGkl6C1gV/LlrHb2gOum1BwAAunize
TyDCb9xYeWAIhVvNZFlQDmwVLvtLq8r64BctHaWssOEtJNrax655n0V1c1iBVFtQis0LhOBmYpca
5akifGnczUxCbtreiR6DJpEHA5f/3jUCiVnAWPz9PEt5YyR9e2HBno+iquYT56TghLR/2s2q68Le
coawpfkIAFrJpzEdl69CFNkFSMhy6aouKLa/rlB+KuYc3I78CyEr4QI/mcPaurT9bDUh6Z5TXV4R
6SQmm03IMaApk6xSXyLe8n+wG61Vz4+FGJIBDJs4xEzLQzfwY1XkRAv2gskNzi2a+E9EbrEwIBCn
xvj1t3s3pKLg83BtrT40qj2LvNMfrzMmiFNUwDHOydcKA/c2a/aKVXd1xILx7y/mCUESBgWyH7zP
3jV5hw0MGsEZXxqNjRV/rbBbhm9hwr++1M+FrI8plPvmM+2jnn9XyLZx4DUGToGzLWfzphoovd0J
er3y+/qiPIII/vX1VkOuyWMiJFmE71QVJvY6Rgale16gonz8cwuqEiQPoVspqhGVztzeX19ztSX+
+Izw5Xzhs6k4/Hjvi3VGhqCmut45Ay2nuvJAiaeUJRE7cKUt9kBH8lehUY78szAyto9ff4CfH1Lf
JfU68OHzWJYr3n3punJaQZ9enumAdsdpgsyszam+/H9cxcPIKiWDXk4mPz6iRWRNVZQqeY5xnhxn
psYHz5+nf7iZ/+m7cKDEVLF6+9z3HlDZ00x2Db4LKUX+VtLVoLlDs/7X3+U/PJZuwDCR9pPjc9x8
d8dyJhPwrGv3bNHVPqAZ4aEYZ5I0d3PUmzd9o8flH450P69frOnrWw6vxOaf3t2+Kh2jeSqkc0Y6
K19M2OnnRYyUIkMBaLfyZ5IYpFp4RH79VX9eWcAyrcN5vi3o4/dfNcB0KpbGtYiPJCo8qlkneyYi
2yUjJODXl/oPX5GHwyN6ffUVyPeLpUc0HJcqLQDnzIBmpMWXRWEMB5HDir2e4CBG/kt7Misn/oU3
4RaAZ7RU1o+P5Ujsgp0E0jwXsu2OVengSRd+cuCg849v+ptW4MdXPaA7gYDM8QLP//lNS3w6uqwn
56VTtJkzs3QnZkKieGjGpbupSaSsyNuiTNYTdd1EraVuxpYIsr1DCgqHi9p9JQlCfTWRf1J1LnBu
7/xcNsU/PG4/P+GIJ4AJk7aAwdS01vfsu+N8lbpTSu4WT3iJIyNMIyj6wGvZLxnF8qhlAWX9r39+
8+d3Fzc1bxXbM8QAPOM/XjMu6JdE7HFnwzeodbVvc37oCSVDLG2yZSZNtD7vWWretEPRfhpHl6R7
G5f7Q6ssTK1tzKxiT5WEax8Ne/Kv33oEfC7dIF4Gfrv3Tnbsp4zqfN76cvEpuoWbfTZjwz6rwq6w
TrTin9o4P717QNHWt4FWDo8oCsMfb0ibqrXon5fz6ETOqyKEBtZXW/GY6obT+K9v/3+6GH0jmrYS
+cxPz6a/wNuM22A+61jru6wivpIwHU450AQ5Jf36Yj/91HyzlQdgCnvd8dx3b125kgFVJOazxMaG
+SRdVTS8iJwSf32hVeX54+4qWS7X4sHly8FUf/cgFyimNbzYiQqiS9Sd4AwHtQbqRf4hMupFXRrE
A93OicnhSJg9a04kns0IuFi3wbrVD0ma0ycwJg5LoTKX5hPKnO4oDEkri66XvRfF2v2YAJUth8mK
57seQjWQrl9/k59/H9h5ARAI9jWUn+9LobQiztQrlTqjofS3UzXUF8Jo0kMs5mD360v99PJDS+MZ
cCBP0NL700L/3ctPipnVjxp/aAfVg9SLjO/PSDzYGZauL06l/7F/uO5e3y2MDtua51u8+qD1XZLC
3/1K1VLaZtu5zlm22vlDSms8I0YNPr41RFYjrrltl8L9UGtt/cNKZ71/RByuLG0psaCgzaUSsn98
zZwi6lNnSrOzSWhruWxF5sucbGpi3pCpA3Pzf5dmnjvbsVamukHlwhto/1/2zqM5biTron9lYvbo
gAdy8W2qUJYsmqJRUxsEKQPvXQK//jtZmp6QqA4pej8bxUyoRbBQQObL9+49F+Hb3uxnTO2mmc5n
fSjoIi6Z6tc0racOFkPL/74EXbSF26UENhrJndfPGpqdakqcPfKvTKE2MfzcO2m3PAMdYbvT2Ax2
c98CzwSUUTOUdDt550yS1lgXZvT9MhpH4SppwCgEPrL57ISuF46KDlX3fqLbcNO6vbaTduLeVbOh
LbsKotGKLjZRqrqHuOGatrReMtd0BgGquWVQntlM+BV6lgyxuUF1QfjNEc6bsSa3xoGHOxgxjDo8
7ImDhKPS4cS/Wgs4dt4Z5FwLyV1GbnyeWj+jKa6lvC9C1qoZSp5lfDcC94w2ntYs1cGtaFHuRCvC
eO+OGaeisln426WBCXMpPscspPMiclXXNDXvWlzmDtneWGyhNhpRy8F9bqWAeupr8gzAuIjvrKLK
q2vmq2N/31kdX4hZe7zdlVHU2bladPaLduiNZmvorjxnuulfY/KtsrNXG91n2el8CpJLneULTpHB
PrUNQ+u1hwKQFEg94R/y0Z1Xh6TB5QHLFejkzEzt61Flc9LRQDGyTbKeWbRbEyMW0Aehc9UvMY1w
v5hdJLlWyE8cXKSob8uk4KcyHbQHWSVcusmgEQZCL21aOHFudeZtidqlPxuJFncMjjMar5xX8UcZ
MFXqtaaRazKOLUPDgOQZIJI1bO7ANVnCHQiE9bEs0R1AEZsS79oeQwNXItlMIfsqjq8bRnP0tHyM
PstO5pxhURoIuozRoMv20Sjh+xKX5fCAlbHvmjda0rI3XOoAevY8feRO0WqIEVrFRwIySKLDNCd9
HPVzJb+Kfgnv/GWUeHpUC87JEaStrFgajzbKt9ckjNFtd0M3IaW6vFYkCKicR9beybNS/7V0Elpv
kzMbj4Y04mRPt5fevNnbLOOt6/AUNb7LySzOHe6r2ameuZV2w9ucAIvbSozzd99GM4g8X0PHUoVE
ZFPb+ZVnvxZGqjqxLe15sMgcf6Sh04G/bH+eO9BkjOldedeQd7EoZkg70y3Rk3p3VZAFjguo1pg0
5Iwop4Mdjra1TYUZJfe4uPhFDIRV7RYWfHcuF6ORHwfpWRpZtp6TZWcf8CA2Kpkbj26aljairjCZ
v/gak4xN6jemfT8bNV3geKY2tnj/Jq9gP2YMgI0Q5Yd6VmymOQiE7N7yPlCYZ5hp8LaQyolcbqwJ
Bg7DpaA3r+VOesyxaJOLkNOU3NJBW3xaErCuUV1c2Id0yHslJViGMZ2+7fj/c5781nnC9PC77Td4
7V//9Q3We/NafPm/f1/xf4ZP2fz9nBR7iPpHf81JjT++H5JSGPwlkBZ/wFRQdpTLcYLOxX+npJb4
w0D8DM2HuSUNDZ0B6l8CaZecG6IsqSX+AyD7R1PSd6UctSl5oya8JYti1TDfF6kUX3HrL2F0RCjV
E/NiGd79ZEQLXoCy3yUNvthRf0u1CWBqY9tIb5DCnJG89nsSR8ad1RjNDmikrv+mxkQq/q6q8E1u
CY4d3XRh4bCY/7ixy86ZkVD47sEbnbq6FRgWb/3FxRODmcQhyXKoHhLD1uxNgtKnj8CUsvciOcVY
Gn72YZbdd4bjN+2mnr3C+7DUWnQzxw1aJxsDwwvctB5BSj6ShoZpUfOZG6Wmfgvt0+8A07AH+/sp
C5fA1rOSHBsjn2w48UztsvYpnscIi5lW8K4JJ29IvOhyoquBxhSMCUr6ay1BbnB9041sxSMumLgd
NmLyrbvFcIcnUSFwpP9doLjMTRSYw5Q2bwVaq7MdWlW6GtnXU4KmQS5CdXTIfBhDM86PvVXlQFbG
Oc8h21r2PVqcADsaos02fJZhpO0oXdpjE6XGbhis7lOix+0tcZ8ycNPuCkzQsa7c7tErE3lnCAnN
qxv6KzRD41Fqo4YIbcGZkgOHvWlsa74uo3irJSmMlBgdzFmzUdKySisVUlVRNeUxwswQlbM+ONNJ
i1CZg4cnm8SL546R6iivI2950Icov20R8SKfFKVH3hAsji2SMvuNlY0Q9DruVpLuP7WIpSfuGZ5S
fR454q+R8hV3DgCkeMTda2Qn7J+d9ZQqNYpk9b9dlmaDdszcNkqzMrMirsqY/ZnTg7PLlbalvshc
jNalDFPal0WpYKQV1htvEQSrKo2M1Jln2Eo3YygFDXe9Qc7LJoAKWD9GhiWOgvjeY3yR34RKiVMr
TU6l1DnNRaiTDRq2dKXesZSOx1KKnshD2wMQv9kUSARXdO/7dT6PDIQuciDuu71dLiKhWumFMh77
FdwNue6VmmhRuiLU+9ONwENz5UzdsCGlQOxsMnc3vQa4nzaPxQdCpxQrxdKgL2iXWiVjyi+SJqhC
yJsWpXRy+CFrosHxHPkC+RIT3lczSmPGo0ogxdzp1JBPEvhStnuiUlBSEUHovnQXfVUIneTAKCGF
+jdZc7xeelBgO5xKIJQ9lOH+ymwKzwSaTM+cUZeYgzxCbU93K9QeHWo0j5593h+EbPEI1A5xLZL7
eBg9uioroizj6wgv8RXRI9w9Wzko7FExA8aYjdp0UgAkof0JRj+uioSm0+My1WosIwTRCEtDMQ0y
fGtVIlybfqLerthvYOnjyxp3eJOtPDB7Md17JdT8nZdV7iHr2ycRT8ubBxVpw/TUPuC9IHvFnWEx
1IZW3bASTi9jDNRgVfsu6JoiWlD1ZkmbAdmfymkmm6b1PpahJ4aANEcoUJVBjC3CU/JmpIErdlWA
AeHEMPZxcT0ju1L6APLmqsitHDIhcpgQKYgAYqhwQazGJDJvIUwjxWyZ1q9gLqBEmcsuv7V5MTis
+nGKIHKstG2LIYsEO7zhNy7LwVURizwhmygvnjGMNedksHqycnOT0IgG+LLWcGQPPIVkThSc2UMh
mgfGkNiBXvH3Ls8oKnmFdEZn2p5ALcV3iTllT7VCP5Nna2AqHsj+qSfczRdGtNNl2ac06iFHMyrh
wKJZrXtHzz3X/iSHbFGYYJDT5oU+jf4eEnVUt267ZeorvrQLIdt0DaeXyI/BkiuQtdGDtMZiHjBM
1/DHKOA1nCiUlL3CYMdiTLfeNLYPjlVByQ4NN75XgM4P1VgkZ2+WhbFHDBLd0dKrSUCDjUVD2Yu7
j0hwSyJNCXlxdq3Cc4cK1M0BqTEYqMrxRCU1Qo03JvIsiQ6C6ZrhWL5FUwT22xkJ6AFO3Y9fWd/F
GW7WtG08t/voMhPEyS/05RprDuXkbKWHNjPlppnAjbM2yEOqEOSExBj8wUPHOs9LniE/WM0644vV
sMTaGsIRHPPUabxr40I392ZTkc47A5CUVPxzNE3DVe+77uVr22t+fFXgugSPYPEhR8PbMNb5hJ1n
CibfrtdZI61nlBP1Ia09705YscFVi09mo3jswsmsW6nV12nI0r84+XU0+yGI9uoACKlYuY6GLtso
tIAWaL2pazu9mTnf72wMlvwDAJe3JS86+T6KFO/gCVmbZHIFRTyDi275I/F17WOqSPMtVqEr22ls
RkF1DIneEeOnUdHpM8h/AfBWuVN1yVuuKPY8pYg/ieYAbk8xD+h+Vsz7rhoJrWA7RSflK26+Y8V4
PowOSt5mmDWi2+BpC+Vj0pIqkDC2n92078tNowj89gXGPwsF5o9sBelPGdsiv7/A+/3Ym17Lzldk
7Qvefxj19iXp4uwZxTxfV/yq2SngMN3OzrPuPmQyRDl5CQ2w7Ba+eNnF1onTLuYiyL7mbZghMKPE
qj7OKn+gH0giAM3P9xVeAgo0Ky0/Wk5T8DPJLzBVkgFAEjDZnso38JvOuO5YzniLOvIPomUkCoG6
i1iE3O8xzzMdyl6Zn750moH0ZAbuukY1Vh9TYO7eirdOA0lCrEC8HvJwKjda1RTnKSZyr1Lhe/j4
EljoI4l8KlwGVY0K6hu67hyJic0aaOcpdqqY/AResesE8pATwFaGqIxohjQsp7ABn+fxGIQqHBDk
eINiv6lxty2aOEJVnlSB6ZjthrgzsZkvSYPtROigf8kfFCqKsL+kEpIPT54bzDUPI3SakjaO+qvG
bqTyDNtLtiHlSUtwtUo8HC2Vfjiw6d/z1qIM13kGwo1QUYmISdgJyC4pm32G4U4GcgrBxfUoYckT
yy3/QaroxeqSwojTy73y24yFNhZWDQ3PzdNTG6NPX7O0F1DqffncmqI5G9bkfWxC7BeVC9Z+ldFo
/GRD3SLJxmvKXdO1gIS0CMjeKjYWRTvz4mGXFLVxZ5JaVRz9OhGc1b36K5peO1nneqQfaubc+rqs
RriG1uDqgQT5b/VXrj+bAHMuZ5X/Het+c6wzMYL+Eihw82X610vVZt8f6/7zj/5yvhp/+LRz/e/U
qn8d7Dzxh+cCowC8hSH1R/mroxDRanaELfVH56uNaBZtA+mlzJM5j/0z+eu7fjNcOkYP4JsYdcDS
/QkwYIxuM+o4UA7EItHezsrIubXaqb4BSfQP56mXa/kcVrkXwqameXdQGxGTMd4zysNFLgW9kPHK
YIlnliByoJvldw3u9+1mNcXBG8wUWsGVf2pwtyQWemiOuF6h1H9I3GmnpnJhdCsZAJZ9SKfOkr7x
OCmZ4XfH+7tvXe3vxbnvxpzqwzqYkzmD41v2Ge78eCptwFBBeGzLw9L2/WcQ+bTEcmP0r1nO5Bnp
l3gOTf13H/ldT/9yVe6WhVhAKaOVYfr7gV7fEYo++V5xaAsY2By4+s8oOmlQC9XS++dDBFTA9NN1
LsckF5n2+3lFqmuyNrtW7EFuVVeezxB+jnuxKXwL+Wk4ui+/vq3v5do28hB6HQieif9RipF3MwSM
OfoSAbbaD5VsQK3CKzPVqY7GrD/hJyUtgsmhj2fk4M2ZcW5Gp3wua2ZD69jNOANFXued+5mig7hA
B091zXHy2iCP4E+MSL95CvCPv+9OeI7BYBXNNN8mL/u737eklo+wKQ17x0OWSv646YRXXZTrzRYf
rR8UDcXj0UBjztG+6x3jkXdwBimFSskkXdQ9Jp1vHYoZrXlE8J2LTTDnWepCk9GQGlHKJC4ov3UT
gWXJCeCmMCla6TKruelgwgJbaW2C6nk2kW3VNAhutNZj9Dp46DdrbUY7rnTMYSLoyi7tWDlv/mjV
c+C2ixw3ftaY6VVrOWDGWSXcIMG4Kfa0wrUPjLJFeG5as+WRC9OG7Z0xDid75HaxYXzhKVXhlkaS
pPLU22K072U5T8SwxEwbXSedVrAdbCbNaiGAvMd7SrYDeNCpl3cia1ofmWRTvwypyUgOT+7h2yAB
N039QuTceKd3HdkRogH4qdiuYpMarfPqt0jiv/W9izFEHRv38qw1mvHo9KDTkyWhv4/MqkTsJuQL
kwo6zci7mOhc1K6D3fJJ64xOFhZTJheiTMJnM82Yvwz+xHx+4D5emt5hi1x9QGl4XvxGPE8N+nNX
Y/CQRJ3YNNbEtACeGg1oITVm3R3o3/O3ZzUmSwdhrpVMwynJsDXmaUWLGhYRIvF5rLtdN6FHXDMe
Jj1EeGFSHJTEHtubC1IBT5Vtxh/icRLPfs16GvSwnOSmgOTlrsbStV9hwjNUiWpe/qYQ12JuxXMN
5zoChpbwZMgMp6UdMfBrwXSAJq0reTcQYgFG3wV4vebtrl++aXWjCnnG9j+C7xhy60DAuiq21Ged
bOzkvuruX+6/LXsH1Sh5VHHmeQH45bhbN6XQby7/TR+G5bpgOsW6sZBOxGe9j71+DCaSfLZD0/EA
x+r1cBET1vuuI93rysC7Xa/HbgJX20jaiwxQjdZa9SivBgpyX09v+sbtagecGmepB6JOCTghulqG
4zZP6Y+FlsY/KPPE0A+T0XvUb1GhMdXouj7RduQLp1PQRHTbzzWAvZyEaId6EsRfH16bgPheELTA
B5s1GKiY6Jfkbpo1c/rQcfvjHaj4cdeZcTmtFj2rVprPsAYUcbLSnNHhPnePteKuymSmnofxvcW4
u24UmXWyFKPVT60bB7TyGln7npAheUXkknx0C+zvShjB167NN7aTuQz1AMB2OijYOp7dVT9L4xZz
WE+p3oBf7ckb/QhwT0D3s7rJ4rCZyKvRw+lr+xWg4kE3K4YwhMrQgMR/2bFsukXiHQFEuDe1XoKX
gHc9XxvlVKDwl1pXrRCbJruyXvrPIqFDGnQabKuAh1sc6VvJkknF2ImV4Xnhs1V2fRkYmv3Ux5GG
nbB5LQ0vvaFudWxSliyWbMNTCuv2osKZM8C/MeYRYPLOIM9sczzLULmYB7layC69KNiv0go5Ri+e
ySYdaCZFapbhjKM8X9R89IOMm9o26pe5y2QOq2d6lZUfPaeOy4IJLfmRZJn0AyZXXqyL7yLUAfri
PmEIXgs9RjAelgHbaPXoOijjkxQlLR8DertV+M7RyRddfFi62vhYtJpGFDp6Z/8AjHSxaAjWHYCc
1mizI7BT622JRgcseJkdc1GH15NWR3cQt2MGmuLRi+PmOe/b17mQavVPjOeuoC+UDtwnGOis8w54
/SM9YPMjVHKQ23jfCEzlpPWAmiTzAoTYB8catDGwpsZYi9ggUjpUbm1RmiWcHVMO28U2nwu8lkEl
8XOuxiKeAns2ieTFwuCMq8IiNqf0aLDmhsV/X7NjtU9OLMzwTfhTglCiqcNqu/gMMFcEQg72Ggmq
dl3kCUcVOJEETfdO9Ofs+dU+sUv/1ostnaNyj/4PFyOJSWbYvRANTC1S94QKWFOiMeEd+VobgbEg
gUXEYmHnUYvRppsPdER84sNntoWiYsiq0MifEQ+La5J4WN4yl2iiVTPwpHSR7geRVNR2HmVyNOEc
GTeWKVhLG9dkTU8FP2c0+W3cPhbX3cRXs845GhJxi9RoWV1EigndCgCymRJoSouMBzevExTXZsZ6
347oGeOR8eOI0pqxtoM0DmQSMSF+xZVTNhMiXz1f3mFS4V1yJsRK3sw+XrVc2CKi73WB5El+slom
OeQxAPQQB5AvNukovPqp9Bm815ONO3bQd6Bumaa2vdZ9LolcqlGFtzwR5tJg+8nZHzsioKaguAxP
AX4wKITZ5FExzJxrdt9+rW/T3SYGQnkMNSUf8FpW+yZH3YILU971I7Vv4aPxNRaSG47g0l1U6gPc
G3ky3Ij5vt6K6mUyG3jfJmxYvqyi5rNOKlUvKNtk9s52U+eQG2q3t9HE5HHU0AqbfB3iwTqSNqrT
rEubddI48wOKHOfFjQ0WVnouUB/rFncr/NtUGQ2M6HHyFqgEpC651/Zi+R3roqdAZhqA+yHWvvZt
I3bxMBGczu9MlZNoOGpM1HQu/ouWnbwRvfFoteg36W9LZretZzPwjWSi7mhT8Y2jM2BbH2ofR07R
slQ9hOobBVPO13SReeQdX6NmNJwaoH0DFw2crtaSTe5DhH826Bw5NveJ0vLBtRJteBhdmbv1Opni
KPbPACHwvQVZLaAhsjU2c7Kds0SLjKfUp1qOdnLqnRViWpxrADk2iU6q+ZpebBL0OPuwqYEaKTRB
DeJBbj9mdhvTJoZOjk5ghsc1N4GkJ3bM06U+8fU3Z+LnAYCMsfan1ERy1HrSkccuZuuZoYFE9GJW
s8RGlg+gvnO/cYMS7zejeHFlz11IYJ91H/ks6QhfBuQTEUqKxYBpI2VzYJgXYXXOjXOJhaZaUYbg
YR5bouEyKpLeLbKvKBUcAD5VuBeYuXB4NCORXVU3rVkVvhIr+1XL51sh7enAc01hMNBaFn2t3zqE
2wQjvE+3m4u9HGiDUhuHD9Id5m3KJhqkDb5fadu3tt7bJ2kO5T3fNvsy9P8jOx9oMSRnSKutfu0X
LsHZ+WnI8HJZ3Kpbfa6jJ+bsw0tbmdYNrd+0WuOcpICE05hDLcL7c2cVxpnKr9yY2qR/dRCuHS1r
pC20gpiLlmZVQsQL/b2WLl9IAOELsQde4a3jWFMcFIPONIOKYES0wQ5M4iJidlaQWOUVsF+xGvZp
BU7B1A6uNTf1CTIDDym0ZHGduC1P5ALlJsRQlaNjm7MpBYeilLi/PkapU8f3SixUeR4HDgc3gUEL
4j1XkKZgKtjx6n3tXIr+USLAIWBEnn99nZ9OP1xIiYoNh2M/skN1Xv1OY4bwBypA1df7vFR5MQP4
rUcaXijNbInwF+wNR5fLcvjr6/509FcfUFdaX06mNifFH6/LkTy3iKWo9zLN3ddew/tVdBLv1+TF
SilUlPMZKi9rcTOqKvfXV/9pIs3VhcmpmBecX+I9TAzeKN0Tw6323+ymi9+aj75addOLMxRyLGu+
XrccS1TlbWLsq7/pCP/XsftNx85QJpLvvq2fhBjX1ZB0P6Uff/tXfykx/D9Ad6LABFOHZhGnyH+1
GML+Q0dJqBPTROqZ6Rv8FY38Pv6/f1vWH2gPOOS7SKQ81PS8C//RYpj8QIHWA7o+8lqGmf+ICmq9
e3kNXigsJDYsf7QdHmD1Hx/uZG6noUqM9uDQasbVlGrGWY+b5eSPSb2tmtQnVKT29LdO80JqTNEe
ZiAqR7oA4VF5wtD/ecZ1pbvljhyMUU2BchIhmbA/+jVkFi+GH7Op9F6sjTiVt/CBhi9pS4ayjKP8
Gdlav6kL0FZ0p8NTpQOvCkrTGwPkemjWIr2ddn2hLXsmB+7DgKf75ruv7G+aa+/aXNwBm64p26tp
cU9Zxn68AynjVaQldX1gOExXAj7KjimjQDDWq8/F7/3r673rkl6uB4iVpQT8q8dS9uP1TA1SfQQz
DoMbx0cZ5W8Kwo1ennvw6yu9WzDVlTzLNOgY0ts1frIJLVCMF2WzIu0AtQaYnll5w7Wdb4XJA8Zl
ezfHafibVfpvPh6uNQ+FDw8TwVnq779bpVPd7KaCefEBweLMPFYleHKy9IDWSaedvy1NP6QUft8Z
/burQcVy0YUDffTet4EjdaAoizQ/GPrkIDlsLwgl0gtuh1w8/vp2Gko8/91Gp+6nYKdjN0B2rDT2
P340mUV5XCDoOzSxzEHdxahvcIYXVeAjw13FcyxvBwQ411OXjfsl9/p6g32p+8efmS4p/VibSoo/
35secqPz5mJgxtsMGdo8RnNd4EZh+CjcmoTcX3/on58hB0gDwzXU8H9jKKA4zq0e9tOhNpblvgJ0
FfQab3BNXHR8mDk1pIFXisz/zXV//mJVxxtiiIG5gMnGu3UJy/ME16pOD+XUjIzR+TYna5imVZlw
UP/1Z3x3rQswhDEIyje+XkN/31a1oRsZYyySA2rdiPRaYDurWm/nq4g0oKdfX+vdevsNTsIIx6b5
rNs/beechVEVMG09LPMyQWhjvneEUjgawa+v875suEBQ6G1jj7o8ruaPz+pAX7d1Af0cQt0ZU+aP
KACweJfA2EfLeYiThCpbIvsEn4HkK9ygjYhPv/4d3j076rNiCmChQ8ZLWfhe50cPMeOM1vM7jB0k
Z2NsUAgtGjFigFCPVeQjQKFw/c16/t4ypS6rjLNUa1iCTErFHz/6GLnMYyGDHGI/tD5ApSyOFHbz
TQ1AeddaNQdSMsFkSW0tI28dTsM8Hia3lJ9JWGnaTzVhKMcsLEmMVrDrMAn5Y0m1+1/fnb/7PbFQ
UhpgLyao5n3dnIFMnND6a3sMYO7bPNMmXo9NLviKcndyITkjmljNKaBR5uZTdsKaP9NVLcPwQLCo
fSV6ER5k4ls3QnM7b+ti6k2DKhZQV3/9u/781Po4F5kRoo5ksPf+V9VFiXQnn5JDIXRM8Fnkywy1
Qddvfn2dn99EuDl8ZQyblL31/d6YaCY3ResSsomq5V4AtEhWJTzXKxo6zsOvr/V+Oec5UfZVFJ/M
S1G3vvcpzn7ndLZMWc4ZygaRH4J7ywFF57wqREbU0bqW03xloMB+IeWUI3bl9L+5sYZ+MS59t6uo
X8Oiuawrjw4dnfeS07ytNZM3I9x7kAnmg5ebLKa9kFZ9iIZ6uYdPrr85cZisk2QogHfXdPr531nr
r1wYZQyAxvAo6LPTfhFMoromrdt1k/dDsjZxp5w4/ZFBlDTmecmt8Osoh/zZn/PlRASRnIi2a10V
KJHh3CMDbKRpymChmMyzM2TugxvX+r4nd/06hp02BHqdaI+aByUFCJgFYxWJ2C2xXf1rHs7626JR
xkGTn5kTyjL8Wviksx3LAsjOCmpLuF86wwY9SssqXlkewwjyRzIbKiTq9VcmQMYnUoqtp4mMomZF
s73Q1p0M7a/52Ns0qHppxZuO1sQpsnizbYelxWjH5G2IWbyrLnK+ogX1zXVZUDYioND9CBAK8MYt
EzB7N9k6xVDpMSDxvcHclGnjvfgNFpQzySc8b7z9nMGzSnB58u61e9/EK4EKavBeFgLeAwmM8eSp
f9shTTmRm2vZmyaZOlorcMsfRWXNJ/aZ/Llp5un2cntDd+o3Jj7O+9pq4uxYLYDHDqERudbR1Iv4
lJEsPGyaJU7Rhl5Wq8GYr9p+YYW64HdKsG4RfSxp6DQbjWUPl5Z7R45h0qm4xvjRlon9YYAkqa3N
SC/vrMz0VNQIPwfXV3xy+zoKusZL3lod5DB4TQjQOwEbZ2FKxKbAAMl68suxNVeayb0tLDN5y6PC
RPlf2a8Iwzhr89IQccrwaLl3JqRpJNoxDdbHRt6C6BlhfNhG8jF3e5YmQmGfDYVB3ljqOSwmQvd8
piLReo79PgkWaVDAwAhZtuWY8yx5JBefomlWTQuOXuTBdeNyXzgaUu+loM4Z4g7IX8oHQLdJCiyA
Qh6wjd7F9Ws8RTrqaJ+n18lsSfJcLCvAMZwYyHrXHl1igPgeI+igkZanRxC0G7EgrSPFQN4C4Gm2
fYo+FwBQtWmY3BE/WbX3mM+Tg+635RVyZ3tNDlQSuGannwyrXI60nNw9uorwMeq9TWWj6CPgNYP/
BN8uDB3vtli8XZbAMGzKUO70JLVefJ/XDsQOGVcz0VHZYAXMvhdkgqa5Nogm2ArJHNJuQZrAJaTh
LpIRDB4d1dQgDzYmo4mUreqIwh59tDbUq6yYBE00PhatwnYdZ1kezGM/rMzOpuXo2C8tKvETPLLb
FsvGahwtGYyzb6/ZcKyt0yRPbkju5NzVJnRbUBdDRgphX067TBT6OoMnBe5VdwNR0/VPRHzu4vlN
1OZrPWjdJtUKK5hdooxMGkIHTff/ZHoGrYXhb76eJWmb4cDgAbTmkTYs0d5mAuUmmYLMdh/HMbyq
Si/6syfvgcb9LI9xXrAA26pGKsz5xk0s69QvXXNv0N0/aiMBjcviXmdeg8txBa7I60SmFpGo+0Jc
Vb2fjSodVmU4gpYkYxOvXmVXxirUIu96cHJ+oSrHWoxC01yeYMZaW0mjlDHoaIorwKfNLYWSHQcT
cKUgw3H91NZz9ITIcHqYK4f6oepqH9rVuMynDLLOJiSffGtnvf85LZL2QP9WHuJGFFyUKvrURvrZ
d6bp7E3zvLGWgYRW9h8ilqp6jNdJ3RR3XY+Mz+NNyw+YDCgFzKwK1+1MLQJTi72wdLu1q3sJSxGD
wcgO2RE8mBd7xizLduD5CwrKvK1YdNRp04gIsyXR87bT+2cPpllgII2/sZsFRGmU0+INejez0y0u
BMKd6i7blmnm3OmD7OCDDdGHPo2mK2uQQZ+E0zGdBr1fmXT4P1qp7MKVU5oKssw6eShFGx+throd
bbjf7Zex4MFMqR04IuTafT63HuPk9s+SGPktaaXjy8B052tvS/K54BWbj2bheB/ktIhlpzvMdOZh
IiitGqjHStns62URNxLc1H2boy0nB1a1Rhtvzwla7AUUqx7O5dB+qU3f39QKhN701skrbP0kQlKV
1zbwU7rcJSVM6e0GLxf3edjQtQ6t0OLwn8Y2bYrWeNQSje5Dn4sjX6p4kA4Ze2zCJL3BN7Y/yUXv
7r1eo2uAvzDwq8YMfBRAIRleTCLCyNlBWINXD4d+gyPSfsrmrroDfW2tAGSnB/QN5ok7SHe8GGkc
hsZudBwebFGewBjq67AQJnP23Nmjx7WuBYz0VVsvDpOFxgiYsVQ7YlXrbb50/uvQ85FYaCAOdsjy
17BO6KRnoePvYizycKcmxNxRF0bPJbDkm0H3q1t9CSn7hVUBB+20tNzMmVbZimSbE6Zaei9Mhmni
VE10JTUGyUEY2vlh1sT8pec4Did5Gu576Nc+k36BCQYHCnu6DY5eaQmdG07s5KAUnscBwKiOuTH3
vF19fZrSIr+rXae/9TsJYg2bvFgnwt8XcmkPk19qK6xB/hVe6vCUDoSR2NFYvGUleucNM5Dmgx0R
fuC6afZVOAWY2trDRKENJb2kNG+fva7+SI9WbhjPIPgVzmIi+w2X8VVnLDexCHTaIaoHalnf0Hum
5qVDKvkyXBkhOF0d3j3feAJMFDqaJgjTHWo8cyjouk0ZRfMJwX315hnleFxkij5ZsAcimcSE65AQ
h1S+vzP0sXtLW0htaZOza7AIQLeDeWx7yGmeiHsuve4TaZqgrXUc0vHXWJubdY+FP+bF7kuOSb32
tXHj8iQhXd0kkzM8aVE4vtlt4r9Eg2gZIZQCEb3UF58JmDMXuVes6YiUe821mb/Rmo82hTsS0UyS
l54VDWGBY26AM1Regykz1lRRWJTg3EIGa+hqmE1IIGMuSSW2e7m3y1Q/4XXOAVBN7BmIz+dinQ+D
61JdVvGwMtJG7o1QhSK2RT0E6EgqlrN5iR58KwXIDeCajEch2UYMukM8lwxL11G3aI9JLvStyCq+
NzaFnaXX/bFekuFTzdlI6ZnzoNQK7kLrJx9D0HPY6ilxTrFXg9b28KvsXd0Kn2cgR6+aWWtfTcxa
16E/R49OuaRro+LHSlsKQi6SEaKZ034MazuhnNSJ2+6SJwrjcIN8T2dY25xd6znCZbGaF5ZXhic8
VMUzGCxAyr52RuORQecvgRJ6/tbGIrBqS5LFiN0jrZniJPAYw68MCGArnzM2gAK7QqqTvGU5So61
xjl5NcR9xVYZ7QnhMUnwmL4AYxM7zvL2GvWT2GbATtZZ4R7NrnDWRjISOu8MWz8S0RpwlBZ4IY8z
fEDjanaK3bAYr0vND46rwd+ZM0q2Aub7zu4T+cDIOl6bsF9OaTl+1WqEwc1SlLDFR/OY0NjddHSz
jkk753uh0x4w5Uj2ZN0Ouzru9besJ36PMz67DoXQ0R4qe9OJpNkWU0+6Yy/T68yQu8yFMo4aRa45
VLuMHP+fvfNYjpvJtvUT4QS8maIcquhFK00QpETBu0TCPv39wO6+IRUrWPH3mZ5Bd4S6JSYBJBJ7
r73MeDPYqobKdLQDSzTxSi16l9akxmnMJT+PUvB21FpUFUSqb13ZvkuhVJsagwUyrRN0K433A7tF
XNOn2r6QNdjBDFU5Hdq7zlBeE9vcVmE8Uad418QeHAql+T4U802XhQST2I+1CPFDrwCMiIu7gH32
O22iJ83zvjl6SShJVq+IiH/11IR8JBIFfEd6b/AT29XMuHLtKRreAXkiNmqlv42eRmGlRBzysb7P
ma2tmdls065GM+QMJAfaP4veq30d/2DktAodQcTc/Xk25p9jn+zttEMm5uQo0Sdvip5V4odmX6B7
P5ii7kk1nciATAwytzd9k7yM/dgGnYwvreZRdfsOKR9mCnGb3MP8iwNn8LKVaPruRdGFuxkxhwx6
epjLrhNKgA5oec1JBrGMxHmxCf2AAt7Y7rqNB7FPGht4dEiXdsLx4nFXEZW4UVEVmYTu2TPhLZYi
thhbfLNwevkFrXhSDkqdA+j4mde66k7v9cG4QK8CmcpvkAjd5rpYfp7eZOnrBOg8AFyg7txHhB56
CGYyBBugmmYq8bnL0RK38Cr8jHoocIzOUa5lJ50EDlCVNj7GcFh9tgMtZ+YlK9HpIdEdWfi7DXF9
9FmVEQORGTQikKXhDehuRVsUse27dcXxAs60zDSmqgu/d6j9NyEeAtuy0gkWSebxuuEb94TT33Sl
mBZdcuIoGzk1tnqdKlbSb6Q30XZ0DsfS0KbGqtSW7kRLxv49nfXhJrUn7RLrhHmLrUB2iLMh/A73
C5A7Mh3tm9ZacoPSnE4EzYT6Rpy5bV3JuF9aXk/CR4itun1uENqv3Vyx1V0NHWNPbc+PZmCsbOKK
Bh1BBaJYR3Por9B0/LDzQl8ngvLPN+P61hLzQnqBdVgjUJj55O/1rOVD2hrhwYgtQAHsXK/czgEj
WCY1H+v1talsJrReexjLzGyynKhdxyxePv6Kh9PjN6z47fvKSb0dTnVzoBtZ/doWkh5sFDoogWsM
NwPJ5WuFZpNZz1za917GzcTWCq9EbPwQvAMU1/nIGAXC1LrL+ONiZqliFRl7O8XjV4Q4BK9pluXO
Lqz2GeIXF5Ck/ETOkRkdLYQS6CjaC5NwnnqZqfzOwyj2wirhIxMFjuci0e4zLipXYz1NEs4m14XN
evhQw/q6bvq4rlY4ljc7SrVlZtzleB1iFDFkfjKDigBechh0CO9DiCnIbHur2WchxrLsf3VWLr0q
ql8B/5KdmqUgiu584QnRItTPPQkkQ6pe7JdExWwhF0K2yRupXlvaYF1UKZny7WwBXoVzdvjYdwq+
w1vskBTKf5k/5SKf72LZEmPajxgz8GkgxVlB7gEoQpt1l3fLPck7pmwaf+RZjdeYnnPbAClXENPm
K73Uyl21QHFtV85XzhQS2rvw7SuIKVvbZAdIc/GHgy/LD8xT+z6CzLTxYogAhLSB5zsQrQnhUF8K
lX+CZkjsnXL5fzFlFmvNHpdYD8OZrnp+0GaahWetm0FRX6DdENCDeYW3S1r2faxQXkPLgzX1ATxp
hEX/njUTUCllNxl4Ia0XK4hXoMTSWPM57x+lTsKcpw3hoY/D6hWb7PF2Qp2K7yn8vb1pdMwmBxke
wlqrXjOnRcaJzzZWHm2fqxBw8hAOydhwhaVuA3+FUZRRAaM22sGz1S/pW8Sz9JbbW6h5duhwKbnq
20r/NmQypdLiF9fbLP5VzEX92rh4IPApb/tDLqdwL4Fc4Te6SgvfiuhYFURONvw7TyTZBYfvW2e1
/SrWEloPWf8sVddbeQzzdm0vwoMqeTpShrzsI29g2E0eiEXp7aTo5Saq7OnKAAK/qiEWfxcD6vPV
bM/aBY5d2k1p2CEMwcXZWNL5WGtcbb2dipyj9RmLugR6sQuGGmjOqi0gBWzE+lXmIsf1B69jlziz
+hapaf3KKFKpUHXVvNOVsELIe7mNZpfzEUpQuYvsSHmYaQh+OyGUXt+Tyx4U6sTOs7DARBYKc8k1
pjlQHDjPpKzR9rl23L+7Nn3yigZjfGmrZPwxYnil+i0FuQBKraNNTFnBl7FOm0ut7cvreJDdQ6IO
7q8al6rfSTWi97fifPKjgS+TmQzNdrKcCZ4opq373mvC76ltWSU22KQsYyILwL2GTVdN/4Kf/4/o
cJboAJ/mD/T8E9Hh6jUp3//UJTHXWf7Fv0kONkmlWHKh3CCIyGX/MT/4t+GEo/0PbgqMY1AuEIqH
wOg/HAfT+R/sMgH6HaQMLhakUC3+48oP/cFyEGcwRsZUbqE//ANX/uOhAtMEGmZ+DrMo/CaO+TuT
Z5gGFkowCMINxlfWRPTZzR934wSH4PMSkDzwjqR85FeGSfH3yIkR0lIcenPQh4afza6vkG/n2tzS
/5+G8F+ssvwWf4zWCRgfR3i0hFaUP1rlRzW+w4v/3y1xRIZwksqkdWeJbr5z1LspwUTr7eslMGw7
olyYC49r8Z/F+gM0GEXL3xfS4leVRj3miZZSip8V418yONRB31DXzoEVZjl0/ILTM+/4RLdqtx1b
gwQpOp7dNPbDLqmFeNJxMNdWfMbTtZDOnW4VPQ7S/ThcesJO6A4gWRpy7LdaH4b3qFapvhwYug/T
AqU5qZNetHYPvF4BFsBnTl233eSV1gddKlaYCcQqlSi61kxx4qu8rpfkIMKo7ETANhMd5YCaOxcq
/iDMhwie92Nriq/URrE5v3O8D1SA0Ri2PsT7oiM/bpTECHZZd9l5xfyYSP4Y1+QDpk7z09YLh1lj
YWxc9ADr1pmhIOqEcGW6fETnYt4NYaftMDPPN5UhUsoc0snzTjO3bYZ7kjPW2pVLh7+BdDrivTz2
3wxn4THyQbh05nTaVLOrT+CdrXYVhqSuVoADq6jq4rsw7YefBF1Nd/1sdPR64eisnB4vDzII3gei
FV7iGibHumBY8Mhw0jLWw6y9C4Ez1IoxmvytNOaIDXmayydPT9x4O0Lfvet7lR+03GBYHFcVbbr0
mcvUK3silbKoQ0lYIDgH6v2o2IRWSbwYv18GZCMdNMOpcp1G5rts0REPk+x+pfP4aM76u1d61vdR
J80dzmTygn9WulcngF9fxI22KwfzfamIcSpDQxOkDd4ceDnzEKxwlk+dys8rRn6PdHSyQ+FZ7VOi
TM4qHxvnonA70oWKISRhQWBngoaYBHg93UclAXmeqMUWHwR1hwEFLujwBqOVF07hxh0RoazmHKNV
C9A+oJliAX22V02Tyt1QuFmQWml/n1Vzdy9JM6fX9JZgQQyz7vJowrwCa/8DY20Tw4qq2/RMjm9c
j9vpN4YWrguw3LXO2XktBy9N9yljmm2dk5TrjyQUhIsflPYNA4uI4Vyi3uO+nxGpg3PcjY7h2i6O
InWnmSJ8C9FxeuwSJbzWBw+MOYsZafm4E3Q++hjzZoqFvp6iySbCITIPUy2ay0ZZmpti7ve2V9u3
oWIQs1XHxq2jFdHlYFpPYdFQH+F2gGTc6lWmLwAQ+0ZILAY6OJMroqDDN8kE0vfqoZK+oXTKrmIc
9NtMM/c38JZctTjAXwgMl99iT9U2UdeYGmGmrrpRWumBB3vL/QjVDBuCefyVM6shb6sf8w3iJDXQ
WkLLCkiVl3mESo7eYd6Ek6v1LGZpO9cpBZbQ5vDi6mGPeYYV36lFowZw13N7bXYjZb2Dp7pfgHL+
1LJWHpqiK647YxxehWGUV2UXeTfYaxgPNAHMlLAgUTZjo1kXH2aORk9jGNXCvcUerHydYmu4ExPh
HWMay+uRJEskgpTTbeNZF1lNF6Y1Vr8iyd2+rzF+WEvIIYhaQOpWGBCyQIMFZUxeVyjvxKw6JYqg
MHOIPLEtFHRGhUsPDGO8+3DZi/Mqvm8Iuf5lzXYbaD2HUKYU7Y6twfCSOJxtjUXgjrijqFi3ddKS
mBFjX6CazUU+2LhMxFUTP8xUfFC0yU9deu3YXqdoxhhRMfTit40edK2aD8SONhfMDqZVboVJs0pR
SaWo8lNv71IxbFH520wEI29vtR49Er3EplYXt6A4SwouwGBPgBLS5nqq3KiTEPt/dZVx405bRPPK
Bh81aLa6mnurPpTch7GaR1+nS7otc9G8DY2UHGN9dpdXJoA32qyV5BT4kSTevKlQDQQSA493R6X5
0mGdXHz0TAPyE9d3IVm8tlmlvWEqw8Axp3b/3XpMyKd2ZHiLt9vh46/rpW3dY1IDqjAyEsWuwlm6
YBiNrQuu3eNgOG3YwzN3V7prU4uWycyyJLM/kBVQmH7VTWTb+ka+AGsEIjw7o2zX1L78VVMYyibB
/eXqo51Haql/W3wzv6dmXD1B/C520uvKHR15uElmTcWRCoL70ABjquNS7FfdKx5eco9NrpthXJJa
azfM1AD7i4zDU/TXHqAz3WpsKdiseMmVTULclQax3/OZlo2EkHjT4u2HHA+7DNJygZ6KA5E59AJO
ZctuwcjngEAcfmF1tOfAS4AKNBx2Xj4mtYm5IDMfdE6rdsudMyxM7bnuWDYBJDmMs9v6mqChxa9A
eagTG0oXdu1y4xpEvFf4qO47HFh/fXSE2dKtFnj2XYRaBS3TbqExNhEWHE2ouDuqUbEnQyh7Gjys
icqyAYdobGVjmYKgUgmyEH3gR8vHjtg7zKNSsJSBYNKNodE6VR7jmBhM6dYQk/mqFU2+KWs2OB4Y
2WFmR68gcckN86PyPeUbvmfu2z60yIWe2EjRrR0r0Y1MO+++JJ4MzSfk0UTU5c4Vhv0iKUil3yV6
eJkPCHH/1fnpoYJQRmbz3ayo/Xtfhspj4dQhCA7piGtEsf9+Tpkcw98TzoboFIxhq5rEBoGHKATF
ZtMt3i1MFnKdLHVrTL6XXeveeVU/EpvWWc9GN5nPvVDM59Sqp2u+VPY2bmJlPSWJsgZbAEMMQ4KY
I0V8q8h73xDZWWyUzBivP+66tJjMI/h0b/RM3RLIUPHha9MLwlU0v6nIfifYZViSPtTtaFXqhcMM
ZVN6qUReLI1N3RQacJFKBDPuRNOho4++CV0t2jPyZ+zysZdRHMPyUUyUy/QbF7ObjNdOW5JCkjvR
SjOx4vHp+7IbtUmLPVms9osX4qgkQ6h1vpvwMVRnk8c/Q1jO2mq+0hoAsGjwjGIFUSnmCNQWWALK
QzaN1xwK016vw/LGETOJlxU5KuAI9fSkwu2x/JIs483cTS2gG2bGuTelfpc56Q2KKWxJDMAvsyvA
EIcZEzNnAFcU9XjTIFOufCfGvM5pKqAJnEVx19Q1zBl9V4u9Dd+mfu8RC8JMwWwZgMm81MjXK6sH
pOfltuPAoQZiIHShmbq8aYANgT3tHlY0AM40YMvZwCHZQvdVJpIZS+WhVVU6bCyDqJhNgyiQHhRQ
jVpeTWnVKRZeCzfT7XE9xQ8FFEIr8ycVqHVT1CBThpdobx9kCLNgwG0Og/o2eS4AyphUhq+YC2eI
qfEmgR3KlAu+j0B9e7AHc9q4chJ7zEGASgzktg0uUzbyV9nD5PHL1pjvMEvlnVeMHOwo5A8PptJE
0kfE0V92kqivkL96mxpYzvjV3IRBq6XmLlGNeY93jL0bmmS3XBHav1FfAX7E19qc6O2qS4p7fczQ
XbiMLOc6VnbSwhvWN6xJ/zHheUwKU9ncG70BWQ6J1AUTs9sOOz6/wrwMoa3y7jbS2Wpm+WJ0jMJI
aQwvuYyMBHaMOn0UeWLrumLYVMAwOzJqehC+UCKFtAT0sEZ1NlSIpP7MVrGS8XSrg0WgYbSLn06p
/ATzuxn11tgiIiuWuq3ZY+2j+86cPAxVPK+Eq0QBp9WOG9GvIKSWBLFgoQaL9kXBJhjzM0bbftI2
4dodogjLJAYOqiuZsVu1ucmdmuvFRsqkqsL9nBObEWEdXtVlHJF6GJUbO8lhdlZG3+3mOY1/RF1v
BdmoQfVBp9fjlD5X9zW8eLRrEYQoFEnxBbq++rYss/oFFVLp81UvMPapGcb1DgwxDZrMOnfrbN/1
OIzriZftzDzuAiXOLAaDUWPemq6YbwkNEvfk72YbGAAO87+RPC97tu3N6BAxH4o4RiM1p9u+yWjJ
1Tw5YBs4AbDL5s0Tc3GheYoBrptbHk6uVWQQ9Ol2Y5ZdtOUb5b32fSTL9krzOqJFhW5Vd32TCoW4
y264Deep2ssJlDlFJ76VLpQIvShUODJ4ZmExJHiKa6yT3szYbIZVT7LUjanJ9K60ZLUlcFh8twX1
lY97rH49EQD8HfMLB8lcUj6Hk6OGJPB1xpO6fCFtfIKBvN04GMuyu4gT17yKi1Y+Y4xnBaQBDofc
ivqLQZmyn9JMoRoQXFf5FSLw296pi19F66jIsjTs2tu0whULU8MD4UXmJVIRyydXjZnd1JcmvW5L
8vCkSPPRKJ2CAHhLA8fGkuq6Uqb3rHfcFx3bZob6s7uKonzeQtZKV2lfkOKzJMGtBBqpzu+UEcff
SXCSpXkapHWf+7XtqDxevraHia4CGqkx+4OGFrat5zUuUA9KzlyqlI0fccr7ADfuGtU5TbFWPwsj
NdaZDa7L1NhpcKOjMt5Vnl08VBmBh3LO9b0gTL6kni/gR2CuldVupwToyZUioF2ylfdJ5jBGBmHt
tc52n6TSlD59p7ujixl8XUnCR9BQiRO1k99SKqavo2ZUj2mTNS91V4/OrlYwofITgukzDAIR9/pZ
RkljKrK8Mw1twL96wSgzgV84DmEDccJ69x4NLjM84J3L0XPLC4PK9mdZq/ZqIh9pbSvZ9Vz1iPFa
Q8l3EsrRiqkQrtF9PaDwbmp5zRQ/uk4phvzUzNN247pWA+HHhp8mUv0b7/8viU+F3/FN85Cu6dmS
wDojxm672wwxxdpEXPA0ihaFLLnZG6Lcw7sW8e+bodQ/zLQdfsCKup/x4DC3DrjrWgFy3aXNzMle
K8aKVy2/J1cNp1H4YeKbpeZtQSwfNJ64U7dz33fgw7GJaVtl7uLYdi71zAZkzUTn7OPCozdNScwC
gsZXn5PQtwwFp8xodB5odfiewFD8ERaOuq4j79lEdXmh1pq+46fokOYbeW8m5i8nd8VNX8kJVQtG
CSjm3YT7NqVXnjcPO3LpuGOV65K8kBKbriwaeSN0np0+Nh+SvsL2skt4YYWHz1pJTTXFtre1FGsn
jVi/pQd5WkLDbsZ6tg8NFDNfDtLe1Nhtv1YestwcYDxQGiO9tjHGwSGM+F1fF1S3mLs2q6gfSpyV
24gKV7krikLupTsVd2Gi2LdOo0bYleJarcW98VuLynJVpUO9EYRsHzAP6G5Ka4wvcyuz7s0aahNM
xjlUuu9pibdljAV8wXG76WsD/0A5qndh2NlBPsAqrmRW7SYM5+4lJ67fjTjaeV6v7kTePUTdjFu4
s6QWRdW0k4P4EXulE6RRzBeLQvDAQaoEheH1l5RyzmEwIW20CKOpf6vydyfTPkGwXb8ZkH+/t67s
YAFEME3fKqIX1Qut7sILdwjTNWgJev2o1R86HUX8SiHCxbtOcnK7VlXZkENmiKq2tk05zrRmsWC8
Pon8AfMZ4rOtCbE0OdDrGgjrARrkO2EbHd5nlCqiMcRBnYefxEcWzC30gnxwiyapgVEwa4zPyCHT
cNXUAgViyoH333pxCvupgFGzQgQcBVSFpLsn7s9WT5jk4iICzYHv6zQMQTfarw4tyJjOl5ZQ76ih
bJAzYCKlc7WfWIYMF2ZlGRu7MQBSshJP8lALek8Jf8e2Yd1ieK/ftaP3m8AA5Sni1XvE70nEKLGr
hvmYGMN162r4GJRWtVNx2sYrtUHJKyP8gCAlnxEqfEZBEfA5pA6RJ6O5+rGOB323XvaKS36SCX7X
K4BxSV2xJ5sd/Xhxhmn+CaJ2l9U+jL5QIWKx/jfm6owWLiqVg+9AFTGkhSftJ6Svb/KoPhecdmop
5GaO51o6VmTHjHa1tWvgR40Li93oYUxNPhlpr12pss/OSHeOJSYuV0VMGgrGxceMBN+/r0rLLHXK
DZYqRdldZrnMAluklJxsXr+JxmJX9WyurxHsU9ena4ZmgMNhIX28qJWEmq5USRuQ7GX5Olw03xZA
dvSk5pnrO5bxLNfHC80Iw0EuaNpHkrOMw3+uawXF8RQTYpiHSsrh5qb7TAfRzIE/butJA0HM5/iq
y8fxzPrLrvhTnPCxvmEwv7HdZUZztGumyKzJMovawC0UAPiSC7Sb4fHr+/lZYI2jGlEei0XdIsnQ
/36IiLflJD1dBFIC3TpDTBURYeZynevqHMyTPvp9542bSlAkf730qf1j6EgVyTJDa7bMtP4cqZAm
PWqRbmA0NGQTHDQLV4J0AYLJVMsbH66NhdRehpuvlz316huEHmHazuWi/v17WaP1iJ5MWNZp0vyg
Ff2jDeMkiGx2reewf79e7tSGRSi8ZFIvuVXHiVWRaFQNPhDLYQr20OjNjuYfe1iCF86cMp9ENcuG
MfC6MunAT2QCefP872dpz93wkxQW9uYUdr9GUpl8pc019BLwXWx3Vl/jcAGTBqD4ry/31KYlLMjG
Mc9Ag/rppXEMSTKIKuDlR+Yd2bug+RFH7NernLqpPMJlfEWmzSd1rYkmpTMLjp6PU6BPQ0YRmCz5
mpnWZ57fqQsyIQ64pgEqj0jx7+2SkU2N8/rAgYoNzBru3A/brX58fTnn1jg6SQlo0bFvZI9Aor6a
bbEz3eKc4u1IQMvcT+djh+QcsZVp4anw93V4XuoOQpciqKldr0gM0Q96VTIo64fkJVY4YaAoqTeR
YMyC66q6R8B37kT7/OoZiJIZofD+eUAXRyeaadXQByuvCSJN5L6spL0atKy5zJUU5k/tlet/el9Z
D5NKjzoKLfbxu9fQVrkTop+gKEcKFHu6w2vLOVNKfN6LBjN0CxU/boYQZY9OUC8i31xkeRMkMsJq
vq4Ia677S4cE6zNb8cRKXIRrkbanoWtyjraJ1ybJPE0YM3G0wVpS2gtjch5qkT59fdtOPKYPm0ME
c0t1ZC4H9x+zbrsuMsMjFCmYE3Uj8lfFJXI2KxfC1eHrlT5nPrgETJi6+p+ljr6xYFT2otxAKtR7
APeliY/T4EjksR7BvU1fzo+TRT1mMf8gm90E3VcFnBSblnUjZ11uUqa/O70FRiuEAQBemBC+LDet
D9IYIZoP8XwV5vSBZlMSyrIQEumr5CbXZSoPTp+P10PVgWBP6HZXwGxYrNvJfOZCzaNgM14/vuDM
9dTFRwTtytHrl+ezYnikgCHBi+WzV5Tqtda73ybbTl6LuXMOXU6EMoSq7wKt+9bJJjCT0d7b6IIS
i8ms1tQZZOLHIqQxknYMzb/4Vg/u1RwCLBVV1mxaSOJ+kxgO8rLUgIc5VHC0et05kPTbrUazMgNm
28NaSjR6rJNiOac4l5kJlyHNsE0eOa/XXjSsZica1yblisfd0jGt9uZWfXMWYtfXO+DEXuNc0mBw
8M2i5D/aa2HRN1QfE/clVdrLXvOMPU99DKJUQJIfQ2MIvl7wc8FDhp1jmhYKHhw8jgseNAlY8tVF
FXiuxKc/qYpNg53zpW3Uche6kbyMgV4fyFuIzkSqnnh9qebUJd8F59xPPYeIpl6JO7tEPThNL709
aD8a5j0PCNXT9398kRA8OI3AOvjPcenIXJR+c+rKoOgFUxEEHQK4toM1mpZib7dZ4q5aBuyTP+iA
9l8vfuI6qasMm1k4nQE8k7+PDyeL8EaoyjJowyrZEZX9EC1abzedxD8uA8zl5NAQ8NJefTKtBQNq
I4SjeYDk6HmaymGtuyN2sLlh/ONtSrkBYQpiFN3HJ714Te5JF/VdDq+gG9azDfBqpDfDYNkEiNm/
/ukNxGGJC9M1EwcG6/izFSV5XZp5w2VZhREg5y0XLypmOi3RheccLT6/gCxGaUNpYDHQPv58NXBD
YrsruDLFfIgN5Rl52q90NB4gBJ6pQZZ3+e+GhqVoS20ujTP/U4wk4Y5TqUDEQJa4McBKvQpnTifv
yd1b1Dy5fq4aPb0i/j/Q2JaX7vjzYtb4GC4rNlp/yLz6lXi9B0NkDWxfG1PQTj8Tivt575sqnRSa
cqoOVlzu9h+fTgu3FdS3ThYoXXeYcjw6zewmsdUzy3wuGJdlaA3JXaX6OAYUelcdk4QfHfSKvgjC
MUmuR76IX+/Dz0clq2gqxQZWDsSMHr3IKGTGMk21LBAGiBZID5zS7rdT2ndpg3ld584rYzoXPP0p
3xGrk4+DA367hTPDsd9BWMwoAGLABM9Cxz7kHjBcWWfQzD2m9HPJELudSFDyEcxl8YowH3xdW9XZ
ybGJ9jlz5O1AWTRPVvMNIi7uAnVNcbCUBc0iQoAWZz96OiYPKAKtM2f8yQeD8Qc7TkMzdPxgoCTE
OZONPACdLjfp5KUHZQTn/PrBnNxl8CqBlAgT+1RyFmbDZySq8qCUDpkGVR+omfbgOvJc1XLihSUB
nNqWc8imhz3azZivlXVTchCNtQGRJYz3o62O26+v5tQJhCMzMBzJnoAdyz39452ZsS0ao07JIA+h
aOkdPlMIAOHUt/kbfP1/XkXTM0IT5ZOxeCQdd6ho33GejnlFpyz8tdw7kdh3hQifv76qUy/PEmWG
OR/4zSdnvrHNSm2ueHnyxHJvs0ljxBZavxi2VFsRWe7PIcdhB7TwXAzxqTMPRqxJXe2daHqATtXY
MPssiIgTkqWCgiLCCPapTud7juvd15d5asPT9uhsdjrLTyAZZghQSJEuBzVmeLvCtpy7QUeV+fUq
n/xalkOBm+jofI4MaM5H56rX6RhJArkHbjeoT0msVlsFxrEfpkafM5tzhsdUc6tVV8n+ppnK7NrK
HWMX4yy+mRGxMVhO67XWoDFHnwEfo+vSc93tZ0v75Zck5mF5M/EyOy58RNiq1lAUfG1GkzGBbF41
6VUrWGXtPnHc524EnXDqmCFGaSRP2dC3+9CrfpAPifJgUV8OhbkHRfJ8e1Jqgqy4jq9v5Il3jZk2
JajjkA9Pffj3u5Y7/A7JSLk9lPOvetbkVq0hU4Y5/JXp9eu1TmxE7YNjbC1ALVX332vpuE+oJmro
YA61XyqAAw636ms75WXgeGWKSMuWZyqMEy+dpjGxo6Lhi/WpxO5FPo0iqri81HqJE9yqdVg7zDHE
7BuoMx8bMTRr2Bh98M+vFY8yb0GkKBCPT0pT8aAbui2eyfBD0fgJUOn8DjR+sSGOnibXis7Uvqee
JCUbMACxiR5H2dHdtZk2tmZTBQo54CvSs2AllIa8w4W5CAqbRvrrKzzxzeECqaEMPmwUi0dvYIE7
fpxU3Nqxj5hcmGJYq03VrA0Ysf/NUh7qd5fcD3D+ow9C7ZiJLEpaNM2rylti0lBrOtK+SIhkPnN8
ndqjBi/UokNYkP6jPdpDiStnkIGgLboHXD3eLat5yFueXxI1dy6i9n/cHHGAIbrQyZJhfHL8Amoj
sza9nctg1mc4fs7wTXRiXYMDnFnoxMEMpK6SCAPyjIxjeZ5/fFXrGbWeGtIC5pH1TEb8zp2bhzNb
wuBnHBX0f61xtCc8Jc1S02QNCP2aj7lufcCixvqmk+aBgHtouYsq0qhB1LiNpdFjNQiSqSxmtR2h
S4B/HWzIMmHSa44w4AxNw7ABNXRiSHGYTTO+072IJKYJhVaIlf2uaCFn0d1OK2iw4T62XIYU6ohY
UVvcjMih0r7NXgHZqtTw06iKVuzUvgm9D8OxGyzrqQ6rRRxOkt9NPDrxThOYlOcIRq97Iy6uekX0
gZt5D0mVtSvucLYtwIqEH0MUDCAnkqU9zPUm7GILsnA2XFamQZ58knbbr2/vqb3JV9zR2CfG4lL6
9xPE+qSRk83ehCb82ozyFXfZG9NQtuRmI6olX/Dr9U694dTcFHvA9wyEjtaz4qlsjGgqA8L2Fszp
etCz/SDLM8Xr57Ha4niqGwB/YATELPx9WRiOxIYYvTKARH5X14mAM+j+bLJHhtBXEFJWnaX/iER5
pmUyTq8LSssdpbk+7iu8GhuserDARKppfolHPKBdYSp3CF3UfANnhh6nsQr8CLK+WefEyTLcLjnI
G73fW7D8CTlR9obaKVtNmuUqhBjKhqt3zDuZYHvpm6URITiMUAGxpInWWJfbYC/OvI608F7HwHrl
zlbjo3w0M1SFyPNSfh+sH+p3NB/abfoRPzciwUPRxf9ezNYqJglo4+Bd8NQY1rlHceqJ2xjQ4nIL
zGBoyy3744xI1NYqyqwvAwzEJgYIi3/9LtNkf2ZnnTqL/ljnuDDq677IK2yvAtdass7AG1aE8W6+
3r6nPog2bn3MFZi34Ur698WojV5XDbZNAUMndzUtkkWVZMiMzMy4nc6Izk4uBl5Jz+KhbjtuImzB
YVTmvCtKbBP/i3ECbj9bGKBwqWVy5vadOggIFgPBWCR7n4rffJoMO4VFFYhU3GGIZq9wSnmucvEu
EzgLsX3mTmqn9sUy86aBhULgHM9p5rbOub/UaSnu5ai8dO3gzmLY62Dx68pQ4sCsGxTftWd8S/Cd
D6YIUUNUJeWVG7nZ1qvM6dFBEoQ8I4ywrPr6SZ/89TgQgZHAbxlf//2khzFslSymzBma+t3woqdY
7+9zAx7Jf7EOeW8IXSBtfCoO2l6Z4ho+HrE1eQ2aI1/LSRnWVSfOfEhPla2LtS0Qy/JfztF7aAwe
Cg64l4FEMxK3UFyH8k5UFlGO2k1eNQ9F7p0BKk5t4D+WPC5Y09nM4eipRUDS946g1XfPzCG32wdR
9Wd6DuPU/l2MuMGisdsGS/r7ecnBNet5dAqOGX36IeP6N56A9gorHHcFfButFn8AYrzVcpM0i9ZA
0RZmpoD0h7XRswmo8hw2uFp1OooFVG3ojGIp7qPZw/63zHPiolt3OzqD++RanJoYWrUQppR2JKx6
gTYr/bc66MhZ8EMYa/VHWnXXUHHqDfmc78RgEQ41GcmmKyb9voZ0zcdet87splN3wVuUukAc7Nvj
AWye121bok8I5pqomf/H3nktyY1kW/ZX5gdQBuFQZmPzAISO1JLMF1gmyQTg0MKhvn4WWN23i8ky
8nbPPN6XbisrsiICwt3POXuv3S9G0OviGfP4mZ7pc5/O428+8O9u8erMQijj0mz9eNlracQzYXzF
IW1gDgy1auvddzqBFa/JBN2qSf/1C/NdO/HhQIhixuQH8rpQZn6407E250xJ8+LgFIsfJqNy7kVi
DGFpzfY5qfL8CR4aHAKBcvK7XcBLQDEUagFOhaRvr42g9X5zGf7munPYWC3QwOEpJz4USr5DYkZv
WvkBdCTBNO3sXJYJx8ZZVh3pQdAc0UW+/eZC/DzuA2nO6Ybih5rpp9o3nuyljgbe6G6JkLKSGLdD
kGrtuqglccZ1rIAnBeWkDQaRTPNwZiaD80L8DkVs/c1aufrCkWPAzGbQZv747ulII5yiTwt8yyTW
BN99DakF+gJtdWmfuTLukaxB+4zFCkpZThPZ0Eg5DOCJDDejNeq7eY7ATXzny/eL/oljcblPRh4p
HFPZDlGfvUeS/21GjM2SPWyFI5MtWmGxabWyPyRO426nRLkbLz6bVWbdZ1Y5XfPaYkKbeRGeE0+R
faK7n3WgYL8pzP/u9zMBw4PurhP6j40j2m2S2DeL359n0z2YUrSoRNk9p4aW7H590//uoxBeozXA
jc628eEAwtAJHvm6LQEhTTZ1461uvqnOTn6Sx8+//qzv9+3jm7Z2fy2qV7bBj+V/qTlEvxQpxcEA
jCcgOH7G7LUIYx/V1QBjNTfORqVHN/1kjlemqcW3Zq/BLbHyel8Tp3b8/oX+B9/wG3zDOuSkLP4v
lMDf4Bu67vVLooBo9d1fMQ7/+Jv/xDj4f7A8AV1n7GFRoPwV42D9YaNyoou2BqFCg2Wx+UdWhTD/
4NjAI8Bfo5fGafRfHAfjD/p7HE7p2Dirus75f+I48Am8QiyjNh8GOfvHZcS3ZpT4tVYfvDR/T6qY
pZqwrCD1KO//cnVu/nyEf5EqwI8wXJPGID1UlF0/Vb3kfZZimQw+ycSxhXXkpS6rKSDDWf2mQ/Lz
+0pxTb4qDRKOuESu/vib4l6LwK9DK+3HTIGH0a87soSo95bfbIt/80FonpCqrQuQ/tNxeuBd9Kt2
AYvaZe9Znr1HWvou+f9/+8rxMTZxDBTWtM8+3CM0IWhLbLJy6A34W99rmmBNoAizKf0PLh3PKqsO
U3fmTx+bgTi9C4Gbqoa5UbQXE7xanOGmd9GW8jc/yuEm/LjO0Y2gU0ZNZzHU+FjVuQOI4d4nOjIZ
4UYRIXU3x9Oa2fVUDxCNfn0Ffz6H82EWoy7kGY7vf4wjATtX8W5W9cFvOjg72PkOElJZQJbnKyhr
6I44hQNjxif/6w/+uyeEmSECw+/Hpo+3zmkrZeZJSYxTk1b3CjU/vEu8tejirN+8X+su9NMFpf/C
qsAZlLf6x6d+UVLNiF5qJtRAQKDEzltp6tH9f/CD/vIp6/noL50FYpXEoKmcT/EnPN/t9DQUY3kq
2//s0v3lkz489SMxHNVQ8klJrki6neTrAk46/G+8Xt/jU368dEy4iIFeUwMEWqX1Wf3Lj6qiwvaK
qi7Yc81qU+uDBgO87qebRRTz1o/0amP4rbEDLWAf9HaqNjK3/K3ViPI0NIz6wrFC9e8x7QzbqsSs
kaQFxOHIOq5om51ys/cZHeoxXozhsnZB/EKdXZMC/aoJqpo/MidRsdWz0QwVO8bBnZrilihY8zlz
zepoRzJ6GYph3ozFZB8iF0RGNUO8IuHUg6M8QcvoZqUVAUhfbzM0sTj2PYNqleXllqNgeY89VJzw
sI1fmohVnkBhvjtGu9tZiuoMWniQYeJ6SbWdRa6/Scy5jN/4PhqHlNci4kdnYGZ3lR/X17G5VJse
5RfFnhVFMjBIhsEbYPUgN7Hv7hodKbRsgFppoPjDQufXLQULF0jpPnT70gwjl8UliVN8lZip8O1O
xo4SsgLmStv0JIoh3TPeqc6GDtrTK/Cuej7weTen+xMng32eYkO+xF6VPzljhiCps+rPjVOYzxG/
vQ5cDL6f60Kohe9EZlsA39TvQ8uaedcnR2Ci10SbP3Uj9AJYZMUtOLP+JeLS4Nps6mtHyXfd4J4q
3EvPxCm9T90Y3ffOUh3HdWlMSDY+zzln312bo+jn3faJiZSpM92hEhVHVvQ+hLaf7oc4twKOAelK
nFAl7C/EtIEgnPUqtmof+GFcvjuQca4gbHMRVU4DkYg7zwu+P/Z5By8EQIV3Ad+73GYpF4FONbAT
Aa+zaOr4wVsw86HxT7MXH2sxsM8RvLCdEM2ZYyJe8JW3Tr5PS1OvLw011P7GSaLhUxLVmr81jaHz
0B5CVQ8cvWwvMGMszx62nQfiGYt30wWNzm+ct7gVoxU72RwEcMWnCin+gwXgSIY4iAA/tsLGkoK6
Y8D4OZFp3CIyoI9qcgv6aMpgc5MDQfZunGlM8Bz/qWtaXjsBGjAcBFvcgmcaa1q9uuvweSVPTLvj
gdFCKV99yn2SU3mPUJcacZD6kJW/JzaPrT98Wtol2yNH7hkHaK2Z7iT+g2W7SEKyg7aLRxVAuzTe
EJd0X82Fd0toEbnM+Wh3jwPhQp9jCVrveypoMVV82VZp1oksnXTGzw0+m6R6cbKTOHtpYrM8TRHO
4HbqzBDe6bvpEV4aGQQQ8EUAcmLL3GhzRxBvUjjJFeSEaavifLXRcoeUxdaHcjoPE6+FPEdQwz1x
jXhrk3pKvpW1bx/KzIFk6iQgRIWhPtXdPOyZE2BI9xUPwgLYGeNaCsWTTnaj4d3tjHyPLf5br1p3
k3TTPfz2Q18NbyqZ01NROuZWReBf2Qrd20TxUholX0s38uFy6Ft/G2e85wx4I/hybvbsQUQ849za
wcLOw3iZ6j4sRtJlMYLLNLD6nIeaVXG6SXIyyUsl/WuLQ+Wu0XjrM5XPG7LAo8DqwCUtLasbmNth
b6z7bi343WYhX9NO8649pruv+QR0wRp6g0bOaDxIEVmnSfFEoeCNXhRpiKGez9VmYLy0tbuF16iA
44oiYvVGaC38Uty1WpjAaLo1nLYJhJ6/2jYLZduyfoCXcG+XFPqGSVbDJnKJEMCWqbxb3PPthTHi
isF1xGMIC5rcSb0g7pfAmLAwVbVxRj66rYiHTTEEhjgZxi8J/fu6zEmu9ztcxwgOt22aX6M7rXbJ
CHom6Yr6umvWc3VlVufcqHmYxoa0yaAwCOoFVIG91ieIw1EG6VasuoRLfO4zz/imj6xWw/qM2Ppi
XGVRn15Je4p3xFnD1x05SQSa1tsgnexdB0okxO9phra1sCL21RQOi1M9phNXaHGJTZ50tw0FMCBk
Xj0rd66TMxuzGzwMdRxBHyxLgnlUcdsp1h4tZvUYfV76bCCSa/ArtbMg6QdxOaRXVmTqb76h+vOg
kW6QVeray7r80Dn6sJcJHb/Cj7XLvk2vLeKYPmlSdtfzlPSXkVye4RKMz142exuP9PW9WAz7sBBP
sy2TprjGnxXd5Nlnt8HnnlrJexWvZpA+feR9fmoHHdQzEkDoRAV8b91igjZ3kKwr4jdY3N80uyKn
wWXTW9tDRy1NiA4pWXnbkhVHLzwDXKIByXThlhKOvJ4tQI3QSeMe7Ki9QGo7ALvYt8sQo8ikDrQO
RbsvEz8wjaQeg77zJVDrPGcxkxR5DY+I9Is1Xy9bI7Z0IM+1u44k8VgRHNEsbZDXFt0RK256HQDQ
2KxgF/OxK8ziNDYWAU5uT4R65anmZOWd2iiD1mW+iZoJOc55Hk0IrWw+hB1fOoU7RneNOeI9haMK
s0GkBEefRulbcCMgDQ3eSQygOYPIUZZrhZzF6RMFCx6A926WCaSeISu+1TZqBiON3ePkubUBbRoq
CacbWyexY2Jdn721CwH/p+9vSsfF7i8FdI2w82JJfy9pxQbCmTEUrD3di5fpWR/CwrwfpUXAd01G
MSeEORJpULvzcCpzmW3A1r4JTxGxICVkP6sIhE3nxnR4v1g4hlvbltoaB6KRpuAW+JyEOe95T00r
qCRQIZV7/cFs0JNNTfSaJXYG6c7MYBrRCwaEA+K2N6crxR5tBFMMt64UptJCUiOWK17X+Eucu4i3
MqPTgtyFqitzTTumk617OzcuWN+Ew/ItYk4nVEuE/I74Ye1NzQ8+ZDRpitCb7d+lQv3cACKAktpf
18kuMi2Uwj8eRrsFMpjq9PwAApr1xhyHS/wn4Im9lnMCGLD0amZSA+574VyR+XDzeOHtM72wmKBf
/3eF2k9t1vX70CFAdoaY+CdJqhubMe8A36ctDBhv5OdkrKmjS4Rnru6imW3u1yXGT5UhYxk0PnyS
wXmcxtuHCyAGu4jHOge+zSGsBFTFBkVId1km1VkTgCh+/Xk/T8XWD3SJqyIA1MJ/+qFyKtf8aeFk
q9ocPtjKoag2aUeu0ka2xSuxZv42Iwvn2rG98eb7tkOQFiPgxByNXWIQDQRc0X6FuDLsJwBXvyns
fm718v1QlaA8c3EZ/FSU13gZMMGq7JAUhTipoSveKwurfzD2Ywcjn8AShDtQiGlLSqO/GhzOmgZ5
5Ne1wUE75UdwlClPntl4m9mk8uzSNR48n5V9FiBHLkoGkBeZ0/lESayR3L2K7EO8qvwtEHjVVhAg
f4/3S7xaDv3iwOd/9p5muLdzZLABR/OEMiNN5cv3XbEscYaG45KZv+v5/2yFXK8FJ0r0nY5NyteH
hyNW2O3ZvbJDj+wEDkFXBeDyCaOyxKcG4jjyfcjvnkzMnQ1SOcQB8u9qZ7FiMutCwswt4TH98A1Q
bowOo6T04FNv720trs61GH+3DPzUseBTaFRgt8BFhbDhQ0mqUjVETlmlWMI4PDvIaNFKO4RqmD51
hpNBE5olxQPw4uHTr98Hc33efyiHfY4o1tr/Qfb2sx2NhEGB4G5kGNyNcXTIReVfaFHkvxSKozH4
f5uAcM32n4gue8r8mcjw2h63/TxAjuyrMknX9bbtg4ZYAmsb9zXHSZG1B87f/oWsyu5rE60cey1C
R/dnx+V/+tW/61ezU9Ai+UW/Oi3Lb13Vv/7Qq/7zb/0zV9n/Q5CbR6dafG/K0Vr+J3LYd793nVFV
o8GkWezwWf/sVft/oOXjecG3j/aU5+ZfvWrrjxUhQFDuakSHJWD/O71qNJdr0+cvjybmUrKdUcav
6oDVR/NhqbZ43As0Ovq51LUqaRQ8M0fbTAa5kmlvTPU2A0tcBbNFeNIOoLkBuaLuLYAauQuPaUnL
gICa7nLiNOJXNCw4h05LLsSTwbkg24yd8RZ7ZvxYTMoNCUu1nwch+ksYJv3Nwmws2qWVRPNZUUUQ
qsa/BDM0+fVekwl+il6WZwyiy4E2zW3e9tabNopoPutdM3mcJ8z+YpC+KB+tLFLuRQdjTYfI6oyK
809hrShWzFTEP01QZio98MnxWOYOZ1LWzRur1S2aNJb6TKE0JlOgCPK7zKzUXgKOyW69y7i390yB
Cye0TIp5JpFR+mgkMyf2BGlw2JJE5BwFM8GvzOGbe0co89i5fbI3Jwn1k6M+nM407PQmRbM/mOZe
mil0Xyu7caQbyQN/xLqcqcWKDbGBKeBCNH0BRb+17Q3tdSIlLvB0WYzHtnO1cCl9a4sV0KcS8SDs
LInb2NuFNfzO0HP7cvDtaWv0yjWOyveb6twvfvS0FJ57X68JcG0/m96R9qKlbWRX2/kaW9k1IdAr
+WkY2wR1oUmyC3sn14C1v4ECc3L8KiffxOVaqgLygUlsmo5pfh7PZGLEXqjFdbJ1U2e5a8pYpPo+
Ai15yAwHAVfLxN7sRwbJBDJAZZ8JEhNRI3feHEUHQXTap3ohbRUanLY8+Lmbi6CPOREdBBFt+ROC
YVU+xit/Qt8qTp2TtgWs4nfd3lRy1rtjEtsljlaZ26nxGneEo3DnoKbZqNW2RSdCs6nFFazEcTvp
ER0yGh7HdFhgHkUOKQPEL2VZNcowtQnFEaR4hxB9enoVfecFqyUVPpBtjtscXhCGUMLcSs19yCYb
qbZJBGZ7aa9Mt2VciFes1uiyBnke6LEJQrSblbvSybpHTUtuJw6GQcvH7Kj84QwP82dioUGLumm0
i4b5XgfNBIwW2dfiNPKiKTT9WNsi2/VRY558JsVBRlmw7TTq1YI8xZNQebUbvSo9a/m8HHVQf9yg
3HwElPlS9sTnNUbsBnBdNQo+OexIset7cleIZ+7S8a2t2vzUAjc+YwRXJNYVuJnreQ9pM+xErXaC
YMAs05pNWmhlGDear1GFyATwX/LNXppP9BoJG4iqmqGQTqamaDMvZA43btjU4wt4RIjMUiSADd6K
PtXAa5LnHgymHYWilcYN316epT1rpDZOfX0Ea0J889r+8EB8UT4k4wFAIK1Zdm+SLHqS1htqQvu+
sfI70MQXixHRpVH6yjJ+SB24Xnrnn9x4vCMJ6FgupJJ4+ryNJVc/xhXsDeKxa5q9N0+XEshQ4BPG
sWvrHExqtDDhj8STQ9G/Ap464h/zb7nQW6h9I5BZgHL3qYaIC8xb6PcAnpreZhFMvUuxYkdlAUiC
KsAIEMaJW4Cm5baY2jJ0/WHk2arRlHA/HPzYBZFkia8OXpt/WVxm0w0YkBNgQpzOLTQVnL3yKvF7
eWDvJ+jPTY3bOGluBwBeJIhuYOSVVxOZNa/5upplKnJrzmuddq5rU9ylZuOcqrpPQm5Yu6uRotEC
SD5B/R7onE7vSV+QJul2VJ9pkweYm5AMa5F/4jRmbTuW9dsetB0ZMY5/zKR7Fznt7Tj0OphHl/Qz
qY1uCGy0f2ZdURtzcKMhqK1eXkkTgmrTZ/1e50bt9KpRV3ZsJ3fWNPmX7aTfLa3WQ2sF4BeTKSl9
RTOj2MF3Ap8raxezY3dH7girC+UZc0e5kxaxGTaGttdEpFeZlbA7NNixMwP3ruwfctp7O7NYovsx
Gy9rrWnDCWreo6vJRzv20yDXhtdu8T85sXkkZ4tUOUPVCJfzKaD82CFoP1aO3PumJElCNuLKNOJm
P3rtlxLo2JY4m+6AOuuhxrvIA5xRGxdJPpztZtSvEsO6U359kXfJk5OBLTTzhWgmMQestFu60S/k
znWhJewwW9fSWvNuvM7ad6mc7iZuHd2LAZMCy6j3kkWx8SmHX7JpLZdXTSMi03QHwlMG0peyE6O5
fmcPjXkm+dwLmqEGbYxLJgmzOff2NFiWY1L1B/RCpyGNsn2f62kY+/hl0kEjZyjLwyXyqYMpw9Fq
Awr5Av+yZ8GmPLqayWa8TQqhBYvbNpe5WpMOxwEysrSTN0yUIhxNdTGlDXvCmD8aYjiUwFr9YWFj
lT4d8La/h+N+RRlRfBmmEiP5/InY4nw78HvoGldZiCIrPQ+zdSSVzdiJJMJvH0MPvprgRg50dMji
UktinO3UjnezZs1Bp2LrM3GLNfh9AwKk1oL63XoZK9NQWOVNrA20Gqo2ccKefa1OkdMShSk3uDbq
XalqdWHGZRSmpsn8UukpsYraY6KN6/Y8ks7r+IHm2VcjA+onjTbktR7XAyb/ORc0BOZFqrtSat7R
77LlNA3Wo5j0+g01PMDMqABmvoO6bK0EZQN7hBDVPBzYZ83t0PtfCm24MRKX5o8Y+7vOLm/GUtPC
JoPzNoNuYwb93LVWS6ffqU7N4jx7HYLDKYXwrBn91uDnkUmTNy8sr+Iw0gZ6lYvRbkeEkUdADuZW
VkOyd3IHrCsczLDIBD+2Gz6v6Yxbol+0S/hy2ROzG2KVGVK8OzjGNor0vsBOrPy18tz5nkaoE2TK
+2xldh0WXuE+ubBBNxoZdPC1E/lQxuTNTaO+yrSQQVkWE61JrC8RN0wG1mRlO4JqWJB9vl7cdsW2
kF/rNnubdc298/1yeLa6AQ6kSq6Y9th09NiyXVkbNIJSXDThUrciIOQ+P9PFqQ5SKcK/ujK+NMz8
0GdRFmoQH7ZK+dUdmVANDD0vUbeA9bzD4jrNs7b4B7hN0wPZ7mIHTZqgLn/J0ouy7782mfeF1Tln
DOn4G6D06jGVxtkpybmrfVrZRAenWzr7bBDIMDdo48jQgdJERF4lzavSws6AUba5kEYHorTv5ouC
ccthrIxp4ybNF2KJjRCifGrc1PVg3LNAdtPWUhZMb6cfE+LvyrjbiUJkbF6dVn5uSAk5x+QO7Mg2
TJ/WZvVM9zL31n7dbN0XiWW8lbntvMH5hDC9rFjsKKFlbeQcGBTX3GRSBPibZjMjv5OrFi1IFc06
y7yOKFQs3tuyJbIi8fNNwcmDWUk6xAnSUKMYk3OrRneXFUN8D960b41LDlphUQ5Prb8c6Z59rSLH
2Tc1av2ir5m+oJs7RqSWBctk+wGb5J67drKlAKRLTNEmryoZTEK9DL2gwb/U5N3WkQV8k/59GzVr
JGd1SMT3SNKagCLPyA9Wj8U9aSXNTWI3ota6kom0HlMB8yevHe+cJkV1ln1S0O337+cl2eUDQEm0
eGKvG28qTzgwyagCexI9kn9WBDnpp5EmLIZ0NS4bu6VZK6NT68zl1m3QvpY8dwWTpwDlmhFWWlkj
YxjIPpsalpPUDqA4DaQD0g5ZsuRl9GFhcMDfka2hBYVfP9ITqraog8i4TIszcJR5g9eygDvJ0TDv
NUi4sVuzJ+bVsarEnY+Lce/E1pe8VI9VPdvXmkMwQUGdYvb2TNRvKQjG7Te1mAFQ1nZ7qbVEhbSL
Zj5BWgIrmRfF49TD0IRVyFY3g6mSBpBZq2KyD0KdoYysgICS5MFMc9pVHWe6tIrSr1lrbAD8A/hO
ecoJWgpmHcuOM3nRo2vkF0xTxFUrGPCqpnzn8NsFWdJtDblUYaJlJrd0uJ6SLkEqq4rHVkjYjsxf
dwzx/a3AX8Ch2wNMpsmc4HAWlxkJws7X7ebK8aI3vWtxfkBu2ZOwNt02s8sYsnOMEGUspx6D3qxe
y6tymtUVLeiwqMDgLl3LlFjo8xWDgZOGEZtxQ2WF7jAMgeu744VnuV8r6o3c0D6b3vIa187eNTp1
QZk7czGy3Zgvx8jLhu2iafs8ede8Bsex0+kXRifrQ5O1N6BhzmSdsjwmjReqIdV3dU15O5ittbf6
YW9WthFYUp7hmLGBSp1Jrvdouwly1XR5nVz1JVIxkXoZz09l3ar+0q2ix2pYQK1PZfyiaQRtKZJq
+3RZwthyLxbf++TVzMJ8v9pnbI4B8Pb6KopM2vmlTiKwqG8lpq9Q66Qe9gp0Npkcsc4IiwDJeNFu
FGwsj5DtaWFLkBE/l52gCXStTna4VrpjyxP8MrfJNyujL2tF4xwkltkRxCWYaJMMU3zOK4lpKk2N
AmOwiSNhqqycA17F7NNM2hKipUmMozY166g528tUi9uwNls9CSvmnJ/p4aYhWY8Meu26eRyVlx+H
IRmOnKoz5BtJuRd+KXY10atnpv7ODijiw9xi8kPSfu17St6UqWa822mnzkuSOidSV9uDmc9rLFo0
7+xRtA+iZK7hteYrNby8JA6OAj/Wr2n2DyG5afGFNTGgUYZpX9IcF4TW4+yzCF7fkKpIFIUrtF3v
u8wwSYKOrLLcD8SgbuJJo6hae8Fp168A0VkjHhXalwDq4NTS2ppJHl07aBoQys5vXqH8oDDdVzfO
uWIcasndwA8C3vGIUw4/5jhckR3PsaJLXPZi/4XxAIFFiBU3skgGIvTskmNQu2zGjP985zNI5N2J
AcPyuBbjDmEuFif44tU0yV1S6fmRc+PRLUoZ5nkx7Fah7ZbVHMhxYZfbHOmGpFdNMeXdKamJPaUw
HRdrkp+HzAdZGwk9u2SrZhcaqRau5s4/4wPwghqX4sYkdQWgfBFqSFGCyjAbpvdkoDpxnh66DMJz
20JuJxlCP/dZ05+6ynpvFnUJa4IwCWoLc0mvDFb3LaEsxY1suY3VCh32M3Nr5PkYaqNmBA5Zipus
8bTzKORNahJXkVXFZey4T5Xnd3vO1w3OGR5/MpJ3paHvQVQRqdbb1DJ48HYqI6hU85RJXGP/banq
W6fqL+caHj5Z5JsltrZ0GVZEuEXutEae7NiT+ReRWu5YXagnE6uyrUcH9PZQf7La5tAyn0be1FCt
wn9d9ayRGCYhYwxvgyvfUtc+eqK5mRgEH9NuNjeUkGeW6CdE7OVOqGlLqcWTbEBn7IeOEZeR6lew
cMy9N420URY2XdETXVEbdwzBj55U22VwsrBpUA1Q6CzlcyM02ibjOHo7AnEeWDvvTEJu+EXE8WXf
AfveSCeecrDXdMTMdaDoCGyMKB1PCRQMGMrlW9lX/q2MNW6kZ0MXahJEX9by6BniBhZIj7/DMDdW
p+/6DmeygFSNAL+ytY2Tu3NAgSMfiij55hnNVbeY58xzXi3DJMnntTcI9O2993Zg0qt7KeNs4Msk
R/ibRpahIWu5YXjzXvd4V3Mte0kaLdk2jAvBvmlhZsIWzxePXslCutOmLOkFJMbCsQVFgqzkTZuw
QIedap0prFGlXheKJGCNMz2xhzFIk3GgKB+aueUPsZPXjF0DX6+bbdlNZbtJejcYG+dcF8YZDU1I
KFfBQSzL1Y4uTgxBRwHdXgy3YYeeG4U4Z2n3gnm3H+AQIH42b6Ibj1WtD6rOaG3SZUim8AgwWpz+
QWOQ2e0Kr9PmXatlRIlbRkKrjTRr3sKiMRU6GeEbxAGXXCM7quk5KG3WLxRy+Lcum9ysR9bid3Qs
/pxu/f/u1++/VVevxbfuf6//4S8cLljnkv7//PiP3Z//HH+rVrX2D/+AKint51v1rZ3vvnUEP/wz
+279k//df/m/vn3/r/y2Ew8j6Jed+KrEUfahD//97/yjDw/J4Q8mMIRTm6uUk0Hwf/Xhmf79oWNc
I/9tHVqiVvxrH15naqzroG05GMOW/VcfXvzBYA6aAPQEaFp4Rv6dPjwM9w9teNthDrlaly0IQkgn
PzgiatZHM4rm5NrlnGHwyhRsQ2Ni2qHdONl8cHGDEMCRxQkCodSqL2OTKWnOLf3aRXSAAubrZh16
etJMx2RpWOsq7I9fltak/1mmEHFFUc8XFaeb/DnFyH9RdYv+VVrx5CM2BN4ZQDhy5w316WDt4YxX
j/QIXXrZjT8MJ4qRdrxsa6fcQhyim4eIgv1mdrLLGvlzaKioD9hxLnQ11ylqTI9oFFkuQNfn9mVQ
JtlI7JxHMUwEH83Y9b45ts5L+N3x43tRYm5h5rG0CydJL7HcjUTsKPeg4fo/DlUheYXSciJDQdub
UpmbyvSfx3ICXaIR/hQWMRElJFQv8nmyuzqkyKJzME8XiW+kqJMpkQ2DLZYx2UZVueSYT4yPTURA
aVI2sgOQqa1FrAkBd56rrC/KYFdK7RMaoO6mq0fpnEfsBV+4IvM5Q6sStQ/QSJZj3wqi385uG0/Z
FqNUwPzSmep969VJvjUnc7ysIO6nIl/PDHA5yh0NnmJAGSKSpLcOkEZIs5pooyHRc88LR0SqrdDo
mOhM2zHJlOSkgP+JeFaiaWh2DYRgQdJw4D8aAKmyI7hG1603NZKazwN2gbuuI8uL8kSbvgJpr+W7
T5X6jkOJUOwrs8TQbNwzhTZ2Tp+6VYeSJHI/1WNOid0UENzHOCOuiXYJF6rNIpxXOWGCKWc3C9Rl
dmsYFbHjKc1OkPLjNbSSIVgn1jyWHF43c51hV0TOdfJkVm2JdCMIOSXwIKuSayOtp7veUSKlIsuJ
i/ZbcudJJY5Pnte7AvMNVzs0CVk56KXOrpfjiztifGx3C4DF18qs8y9m3xgWeSSdw1mzYffoPdK2
gxiXFj1iopROnUWLQ1hxfpIFpf1BlOolkWLow6US9s3KIrFpfNUxNnqhn1EqFjsGTdp+sIg7cfm4
yxzcIXnnxnRbVr2x1iqeJIgjclnmPcSPIK5J2KVHyFZvdpz2M6c8DqNuX6WowaiS+lxcOJ5cTmW0
sFeT+7XJVPLKd2T+odP0Unl85SQdIkUlnAvddTs891n0krSJD5cBYQDHTrHNyNM5KcOtH2W3XJFB
aN+uT/Z1RD79xtUthhqNcblItu4kRVHoUS/u1vQhWlBWrb9XUGauKzuLP8V1upzbRgBkGBBpdDmb
6pw68V7KIdtHKWpq2m6oOdEk7mun9e9joWEVRcxy4WXu02LqpP5KRkY0gy6yZbAvaD1qJDN047Pd
VMRNSKIwaA1a5mdg/LTC1bxUMYgy3brDEakIjuisdw11NNE0XI1dthDJhMb0C25qn5kaLtWNpubG
D7LBEfe1NRLbSPOz+iK8OX6guUA6AepC+41qOd2XjIL4b9TaMfdyM7SI2woaNeQIu2iiZWi/gSpK
uY0GOe2sMvYOkw14Y6wJkA4UUvhdb8ckb7mqT8+Gn6iHPllPLlyfh25qbnmsaTCZ84U/ouK2s8g/
kLZZI/eyGvfktVrqM/PIva8kviQ3fu6l+D2q8qub6v4m12eCNOoCBQaR5kKnzjaINZd3fdF6Ryar
0ybj6b43NBTzgTHOJl1JKwrHnrOaTtjWPNlMb1y3QaiYD6zsSrdeSP1BkZwohrUjMGdkiI79GT2N
v7GQl94RV5yGwm3HZ4p28iUsWV2aeQ0UcXCnL9pU0kM2rf49phAMM7shgi5Puv2EWfOTybDkejFS
/3oggedmJmhgZ+T/l73zaI4cObf2X7mhPToygYRbaAOgLFn0bLJng2A7eO/x6+8DTrc05spFfJsv
QiuFpCE5LFYh3zzvOc9hX6sz+F/h5BSPtsQW7GMzzmhRr7poRzmBeHNIzgYKNOoDlhJ858sUs15N
B82juSb6zm1AHMuxtD8Zer9qAfxmrMk8cvwYq4PlOVE8BSU19CdnQsKwndG66M0aUdKoGXsVSf05
atyahggzPlc0XN41NGAEfSNGXlk3Xr7RitM/wjtpUnwdYRx0cPcbJsutY2RuLE/KUT+ttBwOvtKb
b0XBhkPOlesZpl5dWDmkvmY07fVaVtN9TgkVMUv30rCmSjxWM3F4Mkh3XWIhm4B7UfpL3o36U0ro
/WLXDqu7SVKUqVmx+6DcmWuy08+nag4T5VWh2lp8EnHbjnX2UhBUeImcsr3juhh+rLMwuRpmei3i
yVmfKTFaaKSu0gOFeAu9kPTZCKLacaD4bSt/7nXRn8p8HdnL2MOzgr6y0E7alYGWcJ20TFXtGhGL
u6azuQbZTlidSxjmGI2zaaELcSkyfExS3zmVMngd++lVzdz7zJGlFEsYNrTsVdazTKT1BWeZ0Pwq
LJO7qI8npmnhviyrySZErRz0TimoyuyiLtlbQD6v7aSun0J7ZJWqmS1XmSh0EkVL1Hw9NJSndDUo
nP/aVP694ZhMCNPkP7ap3Lbfoqr8nUfl1y/5ORszACuSOhILCHE4AHV/n4119cHksQ4bV0Fc4J/6
+2xsfdC3+DoJHygCXPsIav3sxZYfcFoRa9+oVGTbhfufzMb0HPxxNsYKY0GTNTcPFWaVP1hUsm6A
HTS4yR3gZfZKXLUEgmwbZdYtLVRK3SurISte5YQs9riqGP+5HiaWn4VMkfNNw9xNeIXz0+v6JOuN
h9jJtXx+MR1yScK3cBNzgSzhAK6IzXc93WlfiVNOJDbp+QMA3MrYQZIdZBXFGFX0zBkPlauiXRE3
6blIS/ndiDBTem7XOJ81PUMAs+jXtTNKRaoqWvnA2vkDT+fwEK3VGhhuLm6zLKm2wL81DOx82yLz
1rxuTW81lPZsC+2zM1sx9gJuAmwkbGaEMTmhFqbXWEKSkz2awy8Tk/BOidq1PGzY8UNrOxmPvWpe
7kbaelzmwalod0bNb+w50AOcXdfkdUChUXzVhNk+GhMsZhBsPyfsdJ+70YrTGxODBWVatX2btAKb
7sJ4mvg5Wwkfu+y2inWhjkONgcXwaJtUWAb8JZbXcMEarQmA5N5CjOMRKis8qa5aWNSQuBhPiRXG
V+s0z68gsKR5sNicvfcV71zsEaUvZMpAZPcWEgrNE/XL0s5Qj3ieQwQi4XjWupLOJ83kpGFfsZJw
yCZ7YNOmeEukVO/h4EeTXoPU7Lr2Xcj41DNHWHf8JjqLK1z3c0CmaA4SMaC2idYCf5HG3+02h3lA
HdyxS9SwnyLDCsyGfp+hiu37ZlVzRCdpFgX60lf3mVW0Zw5zNKKikfd496ZdORbWOVQ2imHbmtbX
iZtcMPOhuQFMh0QTL1UR8ywki0PyrdTqa4aYdLmIEjNyfQZ7NDk1xuiycxxk9kKxdhuJOt6prImr
04pIojxhJEtE35iTWK034Gy5nkL4mYkXl0BxGDMkC56AYEmC6Nxhz6DTaLQfi7rE1G5rGKs+YnW3
YTRVjI30zzEGId1Whc9SfqsR06OuOqfUkrvXVs31smjshX7o3KbJN6eDSrsezSTq/NCZqxsyJsn1
WPbxlRWW05sOYQcYezfR/4YfdjnNEbXCaMc6dCgttwT8m5R01xFQEJu+Xi49VyDaPfujwG21L6Mk
uQO6KNlJNSM7xKoNqQSuQoeNgFEv6IWwzofJr0MyrdfrmgwNmS5l+FXMXzOAnsSdSpQaEMNUK93o
jqLfpPNbipHtC32X003emZRZZbhc4giEF+84Rbthyukd5Jqd3GhVlVMIFoZ57JkIx21Q5M70qidd
RbMt3NyzEt0Dxp10vXcH7QsLxpLPFNdlaqg4Vs2bvjK6dQ8ZrOj30bBUr3NYCdoPl4G24tXRq4MK
67bEnqIw3G52nv7Ik2h5VI07VyfdtHoMAHmuW0Rl2Kae3mOPRlW33znAn83Bcq4xqHXr45hRbXmc
Mqr68HMtc+DUmrwyuk6Auk/1e1VOW1RBuSl16+94uQGUF13I6WGdDefMDnvJOJW1eb6e5VRd2QaM
v4CflB0cJ6RmXkYhoUX+VhVN0Wsa6Ksy7sFsi3FvDHEeWG6qX1UW+x7DScm8aUlNIauKZ/lUr1zu
hJHr/J0zFaWf28ZO31LRa89Gm4+fOjGP7a6tlOKzpmaa4tLV2BXS0vpTSyO2nxsDDhcuRlF7xT+g
2NFAv8k9LL41hXB0sxDN4N5t6oW/KNus6RpmQz8G84C7Rycyg53ZaiOugmC16CNqDWBwfTFR8FmZ
OG8vVUlrH51ZYf4kl8j4OE7ri+ItTMdpR7WA55ZCP1rOZN9b2MqCqA8XdsBxcwLKiRGtXHt9l2sm
KZpqnuaHMuzUTU6oafSK1i7kZSLWdAHbgZ3EaSrjtennV/iCVOv19CagLCdh7vjjKPoO42E6D5cC
vfJmXWT3UKCCtj6z8Bzdy3kMW91DQVjWhXo12sTM1CdmF4XnpuOpcaOc7Edo4P+1jHhJvrRVV33v
fy8cvouBf1cV/38SGzcAyj+bp26+Tf9zfCvqLk7ab78bq379yh9jlS0+WFBASeITvWA4mr51/V//
An7ug2nSOABsiE2kA7b77yOV+QFevjQZqUipYO9krPs5UukfrI0fQJoCOAtcKOM/Gan+FGy3MREg
hm5QZyIaf0SysVyYI/ZP6zHb9DZj5QjQrejjb16Uu18txP+UTrH9EOqNSHDze/4JXkg8UqtdF3rQ
kOmNx9GyBrE92j4t4/3un/8optDfephhK5Ay52WxKQuxBSEf/v/fps3JUjdpRHv2PCZ8dvMEQUZn
dQWfgK1/lPRHCpC0w7yaysOCVP2LH/+nl5OFCqwPsDkSyixO7t//eCxejjlZenNMy+lJL+wXh7L6
f/4b/mEE3lAfsHIQr11kaogLfxiB21ZbBhHK5mjK6Wk2jY+IWyCcgVojUza8S/92Pfg//nKG86eE
EisgHX+5Yn5/h7r9/jciTKewYHfdUU1Gc46yQpKgc7XinJlhcc4xTqr3pJ36NXVnsDImmuCSxiuY
pVvmTyqlbT2SLvkZtEkcJaT4xmp0Wei9p/u696Sf3khSf5CAyL+52PHSwvisp9MhGrv+e6kc0tdt
L3RK7t3a1xZ3KAJcXsYNPnVkjjgzAuJT88cFIfYa/WqKQBfbVCVyklL7aMISShabqZy+m/swqsxb
sy+zB2ubqEfF0D9EfXQzjKX0osINgy0k6Jn4E/bMzuuJ3fqF9SlHXVF8V8zvVaK+oNve9y3j0kTz
1LkW8y8RCWt+RGpRcc73LHDAB1m9Noes2bLbpaS5MZ2+IeZxcKTxLQRbDcET8VTpxbCbqsm6mfFK
+a5mhWedc8jWZHhO44RwSoeXMxnHb8gOLrHxLgkWmaY3q9tET72Fa3lwMp+BOwps4py4scKRLqI8
3KViji+IvP4QM6OGDj5tMxJWtkNZ6RdAokvk0imaYnlNKtt9amwYIbFjSl93Evu6fu/jLGuJPlzO
bWs9q9LWXuJsbG/LClM3bIZZf4LajhDdJsNRGECxkrbtC09vzPgqLJr2wpXM3FFzDRh2wmHYFE16
11R0bacTDbvjMuj7McnFR1Vl5KhGBHAtTvTh05AIDMtUzMprjX6dpyRGnyoTYoehVaggbmCAeVMi
3dNKqPU6DOP2vl7RUoq2uw6x03+imqN/Urihjiwe5UXOhkW1Fe8F1nfJfujL+VAWxqcYBZEtRoJr
JbWNmXxO4t4L0pUHUk/t1jtf3W1xa70blks0V3Xju3Uu9lTyNp8qy6T1OmFK9uRsJofWVcNVEpJA
D9eYC4fdcRs1qsILe5i/rox+SYcsxl1qvkCGPqsibFjBTvf1koFk79BKxpTIKVarq75DNEniEbVu
iKZ7LaREVzcSaH6CGN+CleVk1l1ztcCtyj0RmdVtsXBu8I5ml+UxGYh7I2yWt06rhJ/zobmmpVy7
6iNLJ4HmsglmcCkxIJTZPgsbO2hEw0+Lsq3S29Vo6q30GTt6HS/nWXPCT07WA3J1AF1EYThdzaip
vr2N4hZ11eACqJsusoJya8XYpcJh9gszQ1ejbPm86vHWWWw4+zC13I+gsVNkqITOUjt+M0LjxZUr
xuy+Fw8M/+Koj8YvpBGuadOKHrNteJY2rzTGmnOvqsEfw6z1CDz0QTjRh944Ejfpml60rsEh04R5
UDbr1yRysO7TC7l4ThiNp1CL0J01cY+haN/P9LhS9cQVw62nw0rS2ofp2Dy3UrMLr4OuC5eshbeg
V8ZbN9I4VcW1tevmPWQI48k0a9cvZdaWp9Ieu7tBq403ntvOKSkmAwNanPvzyE4rjnESsI6v15sw
z3od0029PFfSya95IK0nObuTx9LmU1sBgdZdR/MmxDo/r0O8BSK+RiM8xBwABAXYg3hRVFCwWcjy
piucUz7qz2Bd0CZCiWXEac/E/xFWWWQFYaY5lyjMIOa6UC2abmcPunobhKo/p4Mx3taKfT08CD57
PBKs22RJ52vXkvkJ5Ae1hA4NxwCcp1emW4OdQstPFm66LCgBfIAwJc3bUknLXyTRbPS+Vd0ba2oF
Rs4KU+ZF2jFo58bBzuN+Z5W8v+RszV+LYtFuM8oyeJlLP2vt9KNJ4v+4uAmmtYamYUJIs/JTMFG7
3Gnyw7Da6jo3kqnhFriOt0XnaEe8XxamCfuLLQ1G+hGOQdCEZoqjwrEhk8/yUGLD27W6WvCHLcmR
Gzb+E8uN6ZWqCPlSlHA0e9O8tRLaJ2Itin5xzB2h3+WQLzEv/xjPz5InV6Ajj+15kfInw4kk4ABZ
557WZzqXNmtnkVx+oUlK/TIjn9xYrbW+dKURgP4gKZPWbXszyLrHVAn5uifpc1QZThlCSlpgGtX3
Mut0Ni5ttreisDuRfp9OY2rwzPg1pI7bYous61t8/f2o/++Q/68cBQb4uN9MRZtn4YcXYTNF/PUv
25B//tZ235bfT/jvX/Zzwjc+gKe3mD0Va/v3LN7fpnyTKZ8HGny2n+Loz2yfxDgATW3LuxJDpRH4
b0O+4QC221BT/D9CQd7+jzh03Az+MBbjpCSETeYU2p2t/tRJozctRxzmmKM7aonhl63R75aoarMr
IDXAfqgHHB8jswvPlUji4TQmZX8f19pYHDJMMRk2rxFfNwnBxLfDgVDy0KYQTOYIRQ72wD3ecYFL
i7LAyGXjss7aBJBFxkaAKT18mvXSfOVj/5ZLBg6+1RN4efORhvH1vmvdp6qG/51TWMRyxMrDDr2F
3BJr0fUyTAoqNR9k1tjYO72+7sWrm8nUAs2R6A9lOWXnrmUvXEERwpfHF04W+xriBPMN2Wy8UJqU
DyEEH+Jfmvu9o1xdeHVlkCYfi7U9RWPK6hrGev1mjPjq14l6t1XRq/P+QmUr0e4Nd8rfP/E1YtEC
K9fYnsysXZ0D8zp9JWkxnFYscz4JQr6wM6dOx5u/GdCswi3clzFdm8gvc0e82kW/Xqx6dH1Td4kz
CjKNpM3xNmgQF1bpAOwlVbDsu6R3geRXMEjj3kUPRiplfzh1XHDa1GEGBvajfRoGw3x0+rTAsjsY
8ppODVccJlPmH5csx9c4RoN8bYHCJdQjCr5bXsTzrVPn2vcVKKk/G5RUZvEcf9V4WN7UGMYP7/9+
3fZvxTubzjt4Z+1Jx3FXeiWLaN+27HLai3YoD8OwjBjT65X5kRe5c5YeRWQESmv3ic6xJZFhvKHP
4P5b7OLiY5jLbD1aXd8a+9i0cSka6zZupCH26VKrsvOqqtPYKk5JQmo8KpOIYCAJQGsv68XBV54p
7pN9wXuBYMM5Hbou4Kdj6e86MyFUT1aThXn+saUu8zGu2+W1qePu2kE/f0rX0dnjdm2tgEHUOJfm
EF2FjYpfQNMbXu4C3uXKmkBsSTErZj3T+0h0w09XU9uZqw7M1YRG6bEtxVVAOtDaQkrrp7WcloOj
OveAaGd8nyzSUn7YFkXlSWOd4yDS0wTUN9pXfJPlFd+LAvl6b1W46XWsDiN/YW9sKxv2R5R1D2Hh
LpdknTLf4AgJ1l6El8IqEgKf0eRAGnMleKzY+EganCYhZ9Yq0CqbnX/uk8I5ZFJ0j32lXs0+x/ds
ipfSmReoI2OzreYJBKw7Fv+XIgrX3u+kRTWfsxLEs7EQDXTSn9nXKVyVVE9gqM2ru85a4ddohrWf
lqW4MxMlz0NU4hwic7ErcMxtcYt+p8MxOMeqyXJ8EZPhT7lpPGNQAc1SLEQYwpak3DRjm1Ad9pBS
LxPeVCjY+7If551e9VjkBSwbf5g6jZCB0V0Gw01vZ8fIrkptMu9Y1BOkiceef9DuxMDVLYe642gu
I4K7CfbTLOzXcdWSSyhl9GVp05RNGxLpwp9+rd0sKEEb0kggKyTmJTUsFg98zdvauHzotRR8xTGq
iuaxwVGY7qZRxrshHomAahk1q7O5CPhXTUwNRt2eV1FXHzXLXA56Y0MqMhZW36ynaqHtSmAetTfm
Pa7auAQBM5T4xiceFNIb8kkEo2UtVxMg2vt4XrsXl9/fOKlwndMTzZubHr9G7XkIiVpqizWsXjYx
iXsFkw2/fzMMPvHfSvp2Wbd+m+vxk2XjtOGWjX2BnVJ6NfZptvhjuyGlUp1MkGHVKOLuOB9iEZU+
dYmANkQDYWnRTxV3gZsK8N1TluEt9gY9XvfuNKdY7Mu8r31Mm+1d62ANsvFOMB/yMNetkadSZw3h
p/cnS5P14Xd3LrJzXvEJZfkhCQFtn6IaFN/jvPKMaifo1pYmeKyCCBx5aiycMC1a8mGOeDzDk9EV
H4dJf5Dm9oMwZMwBOW7+TfKRjju2cyy/40lzyxtO++WGZEC1BFUFIbsbyvXSOvJHZ91/x6V/MS7R
jLNJmH8Tkf40Lj1921AI3TeUpl+X1qevf/3Lj6/6MS058gOVZjZsbbVRC35OSq74gGRm2JYOzRYD
kYPo+WNUMqwPlsOKhUfN+zi0CWs/9FBDfXAd0K3gbBxasl38kj/tpz8ELpyr+Foxrv4fgpeysX/+
XkHUXS42UDrwYApUSVbgv1UQbQCGWkzDyEkbiVbXBzKsUTpu1TETZ1EhHElAxNan617n+lN0zRJg
9OBmE4X2sSngMIVmSL4NloO86VDPnmaYTTsrEWUQRRYyDDkubhbW/EowuGmCBcLpmxsRQtdrgYrj
mpPfxFDXMeF9Hcq6P41GFx3MpIwCC9IePRY0OFJbPxyWUQgP7VVVcKfmbo8vGfJM6fDMTdk20Tfh
vJWE7U4DH6S9SKz90Nl2IPoRlFqaRLeyDZ1juST5kx4bIydPp/pNObOq11gOzUEftfXMlReVADXB
+sz2rSaPW9RYaQpWM5eqXfrnLO2d6zldxcNAW3pQ5vb9OEj3IlKjAS7JXQo/EW3IRoYiZQ8ktynF
poVOtIcWbNpxSuC0EW67r+rKPrUcBXusNYu3DqO8LW33HJVZYFZzdof8gBkoZAaSy+TschaUxBMa
87HdTG9To4QvaEC6dvF0noZu1cD6rvJM5aV2zjuioQjQLBTZLwUEZ6pLY8U2ZnRH2yy20/CEGVFB
azTt6whu6UERP9zrdMjwXbv1vh717mInWkgYUn+y5mL+smQDSsCUsge3s+5+zTh/psXK99ZQzYFW
z8uDSlL78xBiXi+XX0SRdAdZGyS4xwj9RYfHMDpJtU/T0PrKJjdbLsOip5fIxASQO6AK/Xnui51T
5GOQxI4DAK5t942lo/+JzbQDAtuLHM5ADjX3s9OW03ckPXe/CnClfkMKdcfnBmvEMnX59ZLWz/Eg
02d2tsubZknBUmw1xYWha4TUKXSvwvAQe4kb17sa4cRjZEMPXDPnHGI8ujUo7Lnkk3yOZ42Inmao
5ugMVXY/V412Zr4ab/Wida9UA6rTq3PF8gpwfGEfB40S531LVBYD66CyzMfdShAiWfdpqbMLW+dt
HlS14+uywV9B9WhxXAYn9cvVBQyCXZDAJYzPIjCmddSDtInsoJMFUByIXXeaZlKAirkjHsrm0lr6
W5U3dngNF2COr2qZv1hJaz8UlXkINUdqEA8GFeqHvDdSdtojbTvul1UtTbKLgG/druOM23fQneIL
VtcQSmRJYNHph2ezng3OviFu6UbM7CcVdukOA7/cRXnpnkHW6oQQwg7BsGYR/lDPWpFOfrKM0bFW
dtY+6/mksjkwmbFIokB+q+wzIi05AnweDNu3PCh53YuRsRqHYGm1O2RdwbHaTL0vai26ISfHioE+
eu53u85c5H05u0P4Nd2ClGay0ogIJi9mra12YqigFIRmRqKxGFCpWyUzdKkcIpXo6WHCwLloR6cc
BUjcKicThgaOEXUcWvafIV0E6jKhjX8sltp8yyQNXF6FLBudqBURo1c203xHtaqirdPos4Mezmyk
7aWxy4BLp0uUXOLI2ZVmxo9c82hzW8xCPhnYYEhudjlBKzHVyYFnHz+RSC9qme52bJHRYVJAjYlb
VrcgQ/SKcMrQxEZ/lcEWFZz0o4b5bbajnYhL6xbtZd6bauK/inwkAmTyGvsWBUBPFFnqhOQ1gm5Z
1TZkBgt3OqQU3V1KVzWnLKGZQc1mGJhZvmVUB8M+EB2LD4h7zqHCC3pX6vn1GuGi8lrg19dzvInc
dW3vq6lXMGjZUm2b5qRugqEcWHqDuD07dgvQqky3z2rK8yuykh2tizSTCayhjzbFpjuLkjvpG5Op
eZZWljd2jH/SGW3rpifO98lMQ50gn+FeLRvgNm+IbWazig7AA6FUrOuQC4+yt+VLszSfOaPaGwqm
GNTtbXVPctHxdNEIKmBkuJ9FSkpRRd29Yn3M4VDmyE12d1v1jrbPCaicx1KEX1bdMu8gkQWdbUUn
Hp3hseBbvWa2TAJUQ+fTKNGmoM8SoU/NZr6yV3u9KJiNXtTMWVBPS/pLDI3vjB94vFHRvO+1UuGG
FuSEeiNmLE4xWe/SJVzvsBGkO3SGQ4cc8LzaVX9amCkPsi3XgzkW4DFTOW3pT7waU46B3FYugX7s
8ASBad7dQUWHI9gaRLz4+Y+zq0yYksy8EVfPO/wCeC/XONsp4kYH7ubOnibWMcdtq2Iejat6NfB9
chaaVF+PgBUu0l7lN3IL1d7sMSaQG5DcXRvjBe9szUWHRF+NaL9P8Tru2rLPbzIxNR8HPoeXoe3b
O/rj3GtKUEtG9DK95qYNP9SIx5sM3RcRILeO+DcptlfJ9UIM4AWkgSDuKV2+SWcxCXCT9QYHAb8q
DHHTzThK/IRP/p2Z2jOECqt9c+ySJZGVBca89vdtZ84b9sixTgXRIlxK8Xolsd9/nrqo8eoZrkvG
zuDE5P8SYhjzZVmwHyhtG11lMXYIDa3jCam9zmUodopbzMVMEnFlaB0XDk5/VhasRgKq0BWhbtk/
azpBsACrUdd5Cma3u9XtdeNsuX6DPuUTa4VpUkY626wCocryRGZJmtv53DurQf/YgI4TsDE03/TZ
YaZQcUowjD4WTrcWPBWfKmuJ7UcD9SPiyIsKYi9PnUXO5P6/cui/FbCCPsZI/I/n+zvm+y3A8VYm
b78d8TEjbV/4UxBVuBS2OZ4WnU103Gb5H7YHR3zg7S6pYbF0LAH4Rf825tPMwf9k4UXgcYAvwWS9
/3PMdz9gd0ATxUcBI3CLRf1hrP9nY/6va/LfwM54BG9SrS0FpUvkvv6YssoLnFlFLZajaZfZAgoW
BhEYgi0PA46dJgg9lYaPK7wt9hNPX9fTu7Y9KaeSYr/SiAvRPRcE6Juuh1sa04ugeQgZA6HtL/XY
h7fTdp8vFikClQyz9MBuceEvtK7bIalCdYXKVDM+dZKKrXVhlNLjkIGuTeP1oEm9+kjHJs7CTV2Q
jhI7W1vX51Df+FMqZ2xt3yUJ/HrNY5RtQoV4Fy3ku37xLmVk77JG9S5xYAzNgmKYwwAA0TGB3/EN
WTT6Mm3qyLzpJOZSpUPgbupJ/C6koMEiqtCJ3PHw2bSWalNdXCfKr8ZNiUkqaMPjps7ITacJRYhk
Q5c0tP5Nx0ltLk6+uak786bzaJviA6QABLRbh1z2N0XIaXmZWbRxZUFgEOcSHOOu3FQkfdOTdJdX
Xm0a00Qp112/6U4w4ot7sWlR6aZKwYlBoBo3rQq3Df7ETb/KptjeU5Aher91iktpww3eLbaF6NWy
kWegRApDm++vB8Sxzoz6R4rUS9TcNkQ807U0qr1i09TgYxgf5zzT92zKnEOBUr1xn8PwwqqaGdwQ
YFUqRAbTHLsH26ocznErNM8G4YjvuAHLnSrkgz3eFW5eBt2kmgNmzzs1sHna/JDGjdS64ZNc6ui5
LYz5duxS03cLTAQbBZt7AFeeuC8OFEDlZ3LV4bVbp+W9KXp1YY31kkzKCtiNZgGy0AIyKQofoY82
QIZM6v5E4YtK9kC70vQhHBpxO2idHYSzmk6RBV8gNZwdrJLJjwfKGEKmMZo5xyo8pm5o7geryL67
0/RFhq62x6MXVojRuXzgTR5tcezmxNACry2HRSexv5Bg0VVgleZ9xbvNp2HsitV07BVOYwVa3L2C
1sXZPMN4iIGResDS+LekhMWPBnwLcpAJvpJYe8VWHp3qPG4ezLyuLwsZTEBHHTFdLV52LVY4n0bl
+MYYG943vG0nmgcW/VDT9+ANkDKDVCjsxjVMmx0K0PywTL3pjVGiKk5+6ici+eyE+Zzs8dBMBqgO
uSoLIvkUR7HzQG6POJS/aHAIHnU9M6dHEyshziGuGLH8KAmLpTthpsmV1Qr7vgcgF7/Mai0AO0ha
LPalSwmKB31n4efD9Ob8019co0bpykFzQI8LjRjzh6w085WteJmepkqnXiGv1pTfJuUyWx7aCp7Q
45gkamJjkgwmQY9ISw2QV2JMP2VZ34LSW8estFe4DdDy6W5312Ds9Jkn25BE0acCBPVGAZFYfzOt
Knh7ThXa5YwqyUVLJjO/vjMtdhTkaYnpuCkY4qPj0jvqE5Trqf9iZ67MrE+8Ri62xnzoq3MCn9Cc
vTLESc9/WGF24lbNlMuufejDp5LbMb7aBkHB1/tWD/lgyXn335P63zmpMQZKxKl/fFI/VkMf/0/w
lv2BS/rjC3+c1C6RD9qpLBNH4c9k84+T+j0qzVFr8MlC8Kda/u8ntfnBVagTjrEpbu8q3o+DmjOc
VigOamsrlBWbB+4/OaiNPwBzyVxz7BPUlohyBKy3Xe1v9ThXdGUfho12pZQc7zGqUXaiWvNU5CtQ
8nroAoES8GDkFtTkSq07OS7uyZEOkhUYR+iaVoERGmewbHrnSLkHOJIwBU2AeQnjCim9XdZHD1Ft
sIuHfBLSW+IrVX6chuxu0kEXZdMGtdyAyxJ4gI+3l4hfsZkWVIbFpVG5/tiXgOqg7DHlGlFxA7S4
e2LVFHvwP1XAYJt/FRpZCMd4xs77nf6CBiFruF/cpX9IMQIdmglSAyCZoXhI0nUA1Ofg6rFZb0Aa
KDJyqCC30rycrxf2m6ciovw7Tdcen0fowm0YDJ/xfrVQ6oS44YqrUwCmgF+M84z5kdYbIyZvWC7H
VbRiJ2pQYLXZmNeidY6sqx5qwY2Wlhl5IVV8VYZzEaToCduFVd9lMYJc0zjhvhd14fOGqXZOKVuv
ITboYcfwMQxBYCj74mrtIVTapmaThyG6G9IB5A0KguqsR4wpc4kMzFwwR7ssXx8bs2yCaYk/ugup
vqkwrdOs7PFTKeFIxQSsA7EYVXjDCk8XO258ScvUhZVLXI1laKyPLGmzbNglU+VoX7J85rrmVfmg
rZxdXUo0oiTf7guzUhBWCM31Xo87/6ExSufGjVx2M5MDEQX9jKXYoWDOO+q2OR+gqpSlR9LCvp2L
sn/Q7B4ExJJoRdyDfeqMETJpYl6j5rDTkGDZdlq2glnqR8rUWa6p7EYDnFhrgYbUG60H7PRrixcu
zRMtZi9Wwao3Pb5RZ7t+DRZvLc8Ior3Vfqr00Hyg/mxKqHvpqoTWeAyQVZtO92GfFYeyAc0WIRKt
gOr2bsgDd6XmoW77BxcWyWI9w9PpxKM2LsSPdsSb88L19YgJUN9zcXRmrl2ZVZlivkxJudTNvunC
Er9NLuQLy9z5fgJwQdlkSsXJXk9kWvmZFhGWwbYc0vLdQTRHz9I+xpmJPUhf7WLBzV7MF5aOSA2l
23w116ghRUAA86HMY40ovm02XPczemdCk+qbGy1ddOkX5AhQ2yZrRHlgCQhnKiavIHsKM5ZUxseq
zKnOXG0DGrkzLI9tGFOVYIDAesmSHHEJNoLxSxMrPQC0Ft02UHlvrSZxgK7X/8vemTVHblxZ+BfB
kUjsr7UXWdzZZLNfEOymGjuQiTWBXz8fKNsjtT2a5XnCEbIsuVkgCsi8ee8531Hkktj1BB1AYYcQ
3Srs0ex9mCZP2Yyrxu/a+gVHB+QDsg0AHbkzRk54/zYjbzqz5zT04zN5E9a08bo+wLnTg3tFV9Av
HJHrgK+czFyCKpx+3tifYi/R9Y/DGNT3OlTJMdAgzOzRu4vyMXmOS2WuIZpKb6OtZHn7/w3xf7Qh
srH9N6Mp89798czq/P4n/rETrpGRdIdwBfrggz/1OP/cCRlAORJiyKrmWM+z/9wJGU2t2cSS/RHr
q4tx8p9nVun9LVz3VA5nRFR/Cvz/F1sh7qxVvf6HQyuEB88lOz2QSILo3MlV/f4HdTuGGWtENCvO
EybB19Fygw0d5h+hkSVcIUvvUwvnuqma4jGYwpuuU+NXf8z1k2qsJy3a7mrAe7dZBf+cXgbrPMeO
Hx/HJk/v6Zhb70OwaqSBY5M/FcYBvicPE9g9gIHZoU+YFXS1wWDawRmGRihvmfGL5ksHTg/5JItf
4yDMAEl/Eyoq4nwr8NFg+S+isa/cTRwjkDmA5RIBWNipbfWXMqx7KsigrkobCqHxJf7HOOr3QSrc
7pCWrlQoPekRYXqpCzoHdPrnmZWnAuNxFTSzfHHnpKPnvzR2gymRvAZOcTKAEcEBC6QTLqcsyJ/p
blvUrXZQjHqXNl7zntdx+JEQdRDsUHSYjrk3RK3R34bd2pE1S5urXc8ldDDYGnkdCmfptgOiwes4
t5HATJhvusOIPhqAXJOvYTtNfoI+ot5MnSF/LsF3Iy014X5CYv8Gwx/zl5Ok5BtlT8kabr0xQ36j
oYmfcjm95E3mHPMe+qhNuM+JuiMFPl4l6WtmMrrZM67PIDQ3jdtep9MwvHZJVYM47+6dyuCTrMcI
iUHi/+hNPAGsnt4WzI+w9yLyLEnIM8WLGXvQKJGdQ9dwvycZ2nMnLoanJRw6BkEWMCduqUXm2Aac
5nTsAg7SoayPjE0fxyV7oWvxsymz/nohrGBDYMItEwloZkP/1lTdVTU29anoM7XDdrgzoJY3HceR
a0V1cWj1ck+mEBIVWbwgisggbVrNHsLkbwSv+Shblvh+ihofP6mxmBERT9I58a6YB/DZo0vWDJJP
SW+D1KvRbBObwCpKrfQSD2V7E/aT3K/OkHPQZBlidULNBwuc5bJ6cbNBjscKx+L3MNXmymD93yvt
WVR+s4veKvktduLmzrPABvQZyV7VXB6pdehYZipbs8L8DWp0f+M0Mw16NEOHnnL0zLqQHlrgOoek
8tytl1rRcfSn3+BrVOc+JV8vZu3Y0BrKkE2b7HvDvHY7AimHhIItPhLgq5qGkB6KJ3jLC7BVT4wl
AmWofqE0z7YHXRXOyotVxucFjRFNfoU9obdePSAuG6cw+VWqPZBhirSyVej3DZ0sNUnPVsuYiSas
9l3IG6K4VGMxXPt+zxs/tKHeOe5i/WzIqGLAgvcEBgopAQnmSti927kyFlpZMTzO9jgFT6VbsFsK
CVNIx212qzCoHJyGbTZmWt1RPAw57Via072wlwQMcyOv6gHkJnHePZ/Gg1Usm5jj5FBqZyvicbzP
IfFgfeOxSMibszfYCeYPTWSd2CeBO18B4qhPsp/mKTpCkEb7hP5FmC1ib8ZZTTf1P22tkdcmqGcO
0LKH9Cf7N/IsEBiazVxoRZpz6HVvHUOhkarSRcpij5W4TuuoOk4ZZluwZPIoJFWHLjBazjmsyLRh
lTAIsxqRoPtyMDMjOk42wMWcfQy/7UivJdvAlvxqbDd6AXZgbsvcQslevEK+E5u6BHhTAcbrLe3e
5kIWO6Q5Ofql7AOwSbvLpMpeqjYvm42vvOxGUoXSJRwWZ0dXxb7XIEt1ic18QxZEdFFu2VzZUX9w
Ame8jEOmHl0nsp4Ktwvw3HoZhx6cNQy10GcOScprPBkJT6mpzQEgmbjxcWbv+7jvMDH2PSZYUin5
OfWhscTMPJ63Fkiw/4DGzznEmgABS5cpwu3xvoSzTcnXnSYbNypeBjg7BHaHmzn2gUE68xvpPt7J
HavoRyu7h4D+/URT1BlRkPdf/RlvUCaot4HnnnGSkq452A6SThTRP2NaS/vc6q1relfpIURBsKvF
Eu1VYyAtJ2FyiGHtbFAX3mYon+4WS4w3cxah0pzJSc9qA2Gno0odAznse1cmxzQiL0FMMtwyVRo2
ym6PM4hK1uD+JhpYtUgamDfkJ/Ak9qY+406FbTMhtEzs6XEg9BGqJkEPjcswnt8tOmljjtaso3Mr
xngL2xf9hR9VP2byw/cCSC6YSQu/QFfQpqoawIFRKLvnKMtxKZHHtuOwGO26Xp/psyab1lI/jQ6+
VGCX9ks0DQfRqQwhFsQnC1r0PgU9ehiGylxZhf5YxU5lHw/XNtYpAgY8zTA8qO8klcmFZk8D0nnO
D1PWi/MCq+wEEjnaaFUXmxGw3jZMaLPi9CXgq8gZrlYF6532vy0LyJCaARWTt/4bkZvFtadienEz
h9zYAQ2KjtW+8Ax08MmBMU9F8XPwy+hg1PItUavGj+CzBNWJF9/EjR3TkM1XiGOUfK+UPW1FyRgs
Bmy2TUe7u8UxNbK50//GmvvW2N5PFenfCKArD6VHwTAa97VqB0DERadfSnjOm6V1YfsNpv/ZDi6A
+I6cM5TBHGy7Kb3HXJA/RLJRZxHK5TIWPbchKL4NVSx2LKYNq3Y2vuL4Y8PonacsQ+k3JhT8uQlZ
1/2s/C7rXpIyRwbW4Fb+IR+DeVtjyj50+VJdpE3kQz8vZJI48/cuBak60gXZTBHXAJar2Askgy+d
kMt94QA6YDdlKEAwKgQvbpji8se+yN947Yv+pp/qEKcVMMHJEZxnhvjslwaGZRklD0NXTvcezKi3
IPefYM5NWxg/t65supMzhImzNWmu9ui1udFplrpfIq+YtoCM2g0du727xL5kMhEkfNPjBC1SczbL
fMJft0kjP7za1CC2+Z43UtnN3WgToiBoyZ4C44XfpqITb4MwP3IV93eLcKx8v2JbT7nqnTuv8sc9
iEcQa65QNEzgb24j5BtoYDyPJ0JUjzqMvMdpFkQ2smpalBhSkZvoduVPgOYQ6HhRE75TFPAEygSt
f1TK9nhlar9viDKKFoJhJds8XuwnAh2HLWfvCwbW/GtHivf3OtFXhCjFwB2aNNnqxPkokVY91X4m
f9jYmyr02z7HQovRy1lNTPo3WZEy3jAwqH4I0FA71Qzd0zK1+hyzeN7QcSbas/bvF7++jokKDHYj
24E52dYCu2v0x+AjTgICG2QX3EVIgl891bqEvWberq2mcu9x1N+qRoH1bHVQ7ZveaR5bx22z7cyt
uDWFDFFexo2HLloNyW5pw76iPdPNdzUR8cfEbvNDHEz9YVVX7BXXdexp5BxzJv/VUQdl9spqVryy
xQ1fS8StT0ivwKLlQXYW3kTFG5PwoOsRORPBGjFJy/5UviQyy2diJGckKUvakhsieSFSMRFhw+H5
CvkIMPPK2AUg51rt/JFhCefk9qGHbvAK03r48NQ0nsKuoZmf5/0dwX3tl8bxQDAHXZP3O4fmPshZ
etdUV8tLhPsP1LfnddMz3k+J1N1zcWoSDev4jK8UwQWk5fTFNe3FCnlTXNKxAF/ofyW5NqN5HYJK
AlPiRryILeEoKHZpGLmF6yNqKNK3MZiYuDXB8FQu9Yw8Ia2tG7pj2RvKrfqAsA17YLWY8jwMtdjl
YZ5AQXdxQm26aqpeCVGOH9AT0I+qWF7bKnqaKmrjrtbD97qqG2YVQQ4RDzRxW1OSlvW4to6qsXq2
U+ZIa2j9cQqrgtStTh9w4qW7JtHlVllLiYOhhbk20XZ4KF2vbXfeQhcsH2kSjbmNFLteUD6D8z0N
gUnupXLi+TEM8ra5M0lKcyFKjID3COvElxQLlUqjGRPbMEgJj41yMwuHhNxWPblPDWY+0HcUeDSF
2o7BTYqda8rncbkujUsua5fb5NUocKhOl7KOGkjmlE6+c+pTTIgYPUliXaZEBSfmY8r+zpQ23gnU
HskF0ynxtzzCbb6XYTIBBiHgmGZQgCIyxQF7GXtLnQaGKI9G95wFbMCMiwexZuxn60pPrTq3PJO7
oXeyC5kR2TaWQ/CzAvnwQ5APCBo5I97piLDwuSuiOHuzbReqCwkZNzATsH/A/Pd2PjSU32hNJSd/
gIVDewgCm0bR9cK0ROwzn9V5z7CyOHQIad4FhfX1hFppU3I+bgIljg0/Fg+i7h+UyhRsPbd6nCbb
u1qIhthKOCsEBduMQuy0Ilyt6OBDiJjqQIO/MwVEEci4RPq4GgUa1/ilo4rc92SYkMVk5/uEvY7i
XM97I9t+P5TB2QIst2s4uD/SLIwObSHku4en7YQ/Wm2wL2qmPeDjiApKj1nijCTgeivWoyI4lGjE
6XsZWeMRCfSdY9LoA7LR3ciV0A0UcquknE/aLjWl1JBcCo60hr6VO+15bvRBESS/19jRMFUsiIPs
PEv3U1yl+6hkG48NPF6a2ArrY1CdrAwUv0VYypZgGxDQYdkD5BfWvHVzxzmALUOAEQXWXe8s86Mi
xG4Ao3tDWEm99ZLaIRx4sso9hrn0N6V89yaOs4yFVpOFQZqsW3Qs/ANgtbnEE7m0JY48Ou5sOtP8
gIgsuh1NAjWzzvxT4Wf4haGebETXMGkS9n0IJnPTdZ3B7q6S9y6ocxBxMyElytbhLZlEUO8rtLZ2
GYO+Zx759inScqaOQMYqS6s3S3Vv2qF/l6Llcj1jQw5U44fAJXQinmI5z1W79v0YmqH/6YcNfPZy
S0AX3Ycg8ZHgk3YcOel+5NvayNp8VSGHiATL8qI/6rz82uWMF1AoimaPtRhyu3GISQNltSmzCCt3
1iGe6+B5V1iwSVZEH7Bd3ZMl5kT2vAR40aVB7sfT0gVHWxQB2n1kQWWSFPf0H4TYDWD1wv2oxHjb
9dTbuUAJqdf2jwk7dY60LrEwjcspyUPx21RzRMsx0ZxgTeOIsLR8yHv6zYVqf/Sp6a8CeJgbAc0R
ejcsnHRWtDp9MqukRdBIUI3IWlMiqjL9nfMapdhcr3ndS16dQYKOBYaubn5F8tBt6PfcOE4Vv1BK
PWeWXqPE+uA6xQez1WahcGzSczwtukOiabW7ehy+gUa+mewZW2kuX2qLJS8fIcEAmyTm0nPCVxAy
RIpgYQNVFY4o8mLvGUgugDpCMK/rOb0Qv/TWq6A7zV361PoguFhJ8adQHdWJqp/SRr6hMyvPzli7
H51XtjsBMnunrOrFEEf8U6mKcUFShwBf6HpQfBuFfWnxq0fMTMx4mgT4Yq/C+NtIOP24MeOIDzea
p0dt2zB3yzCOaTv103TwOndmUFNVNmcc4x0LXCuPJKXBl1WOh3QxH+NgIHE2JYJr5h3wRdFeSZrI
05IlhqNOvGLBVXBT5J66g3lJYW0ztCWUtgCO7culrPdjWJL7NYhUkUrkh2f+hn9V1OFPmchHNwex
SRJWehUpUVzNHpur7Uw/4kKh6i6sItkbkKuAJImg9kpztWQBASrCfmnZkral3YMRl2svUNXJFtoC
zEmbwAveCao8JgBH6VEJJ51kSfBNO04nYEynYNTfkpAgHB54iMRKnAsiquOoo9YpESTkEDKVPfaH
ySmCfVD45ZXyaP9hrum2WF/1lspUbmOQxG0yPkR594Fgmic+Jm4pMvWDdlW9ozETnGuX2InAIluP
swsNxKWy7hjWvTKu6a772FK7qfWJOCodPNNCJfusIdvK5BzOWm/oznWfkFrVkGdI2syHmuLoYcCC
csrjKdumzfytAALK0Hp2Dsx3sO72zvfYG+2nKfSKnW9mQN/50Ey/eV0wPrH2yY3ve+02wIlz1Wqa
UQDMkOpb7k2JD5s+C9a9fSuK4hT59Y3bl3CzFsclJSubomEfJHZFLJtIi6uVFWFHS3MoSEl77+ym
AebpOivwYll+MIZES44n03pvII/dBaIEt8qG126cIDCnsMhbRlIckRBm5enOZMlVawGoc6p5/k6d
xauVqOodBm5410xODJYoHX5Ymf8zaRGhkHNhdVeaNvTDYhgRelkw1SQniQnJuDfcg252l9vWhAS8
TUHVHOmCVoj7e6SAyxLhz0NJFez8IjM7JbMa8TfipgPw2ZTzQmzdAqr1kAWxGZyyeHyeE+8LFYL3
pMFyHBI99yfeg3nvtx32qCh8mUIACCqt5VMiSrXtUucutLv4vTK1he0yDpGYSNTwJYd08gMkRc0F
7egawzam19QQvTkkfttsWxjJw5Vbs/5sfKaYOfyCyaxNIgBfE70wapoKQcrKr6e8mxrlMR5u2pdW
ufqa2WdILAaADLEZEH4dZ5XH25l14Q3gV+TcTpknnuG+2f4u1MPyOhQIFHmNY5pGNKjRn9Zzd+MM
argEPD1kZqipP066Jq9OKdXu2LDAQbVDQsWEUgVDXY+SpO3XSohV5q0ih/EbgpeQV3vI+5MKwQxq
0jcoWkM3rDeJVY5bxvnmyRtUT/NJFMrHjiBCvgkreilll3x4aZKD2Sfw3ezoqc2PczEa7IW8aPtF
E1tHQc/B20Do3lKCVmo3Ouon+pyauEX9gKONaENkMFeq8PudpwYYLVmsH0wyytd8nU/vPHfVA7We
fd/pBh5dqcfwkZAd9lPWsuaeDMXx1UIVd+UATRyIDo3Cm3a2+tcCi+etqCYMdAo3M4fXznlAFB88
kg7K8aVFhHRNcqL8PoP2ueq7cESZ49AMNXLgLW1qltVN5YW1pGZM0x1wNOwHweSyYw0IkUniaqMk
v6XDv5IKo9Ypr3NbkrHU+5PHN11BBu7bBIhu0d0vSYe0FXWpBJvYmGcBgeQqR76Pjzedf5Ygut5g
LlOoLT7KVzodLfF8ESkiSZ7p18GHljtZ7LpJ47KZ8UjtOOxke5F0+VFZEyRJWqPXbWyClRPd7xX6
3QvB0jUBO4EtLs3STF/IPe0Nq2xW7Ugmc7d+68YsJ731oAqtbj2cMKcqtQHvjos6Tp1wt46CWIPg
bupvQqSOX+neWmxik3oW1HcXwklJ5uqp/mlnBnRprPRxThHrhVECNI1ZxjZRXXUzEFJmjTamBruK
T37q9TsLwRC5brwaTi7Tfaadc5Pa4X1tfHOeiGy/8q1gwRMLgoF8SZuHJgq29Jvbqy6NBkKLguIC
I+o7PlS4L/EsDnk4vydzBajNhZYZw8dGaBGTDq/b+QW7enwIoG7ulUR7TVZ3eExHbIsjcoBzQSYv
3dminiWNNrBSjrF3Pmx/RvwNtaxY2resBPrAUWE5QZD0kRPb3XAfBg19YDsqAYR4ciwfjYdebIbJ
Cy6SMDr6WWNxsciEmDzGN/RYUUTMTXqwC6IqogbqdrHwz0X80BEUcjf1NX3gsXiJOvnVSVisUUHt
M9dZdnRK3qMat0OUMPCY0JbtOqskhCuwmoMkD/o0uRWSwPxxCUm1BEaO+m8gOTNJljsnzRD65/oV
xEt+jzYSQ5MEYKf747i44zfLMAaRjvXVIdHgIBYqZKOt7Ig4D59WOLxXUa4fpkE/DM1K6RdNyNZu
rwfBtLTu8NPN6DZletYA7i7uaH24VjDcfFIaW9b/TcYYjEZP5H7tJ2912JoLA3Vzbkv9+v9j6//R
2JrNG3X0f63jen2HL1cnhHv/aXb9+x/7++waedTfCIKmFfh3HRdT6H/MriH3/g7z/STz/gM+Ef0N
lbVL2gV/yHX/RJiDWOF6qKyRZqOSRmb2v1FwMYH/w8waKRidAoQSoO+YWUs8n3+eWYO41ehNBwYK
YB+WbZ2Z4aEtu9UxP+nu2x9uzL+xb64/7D8H5J8fBr0YDjHme59f9xf8W+KZVRnduw+pNau32m3k
84wa56XI6KNROQv1xvDZfY/GvD39Hz7aEStGb9W+rVq5P87mM6uwSQKy3QecmHx01MLAHOcJG0Qw
+LicWO4YhYpWOtsOykG2+euP/zMWbv3NUQVImxzZkEHQqrr708dDhMKDj+b0oawsVtHQGkGHCpLB
1FXWrB9nKgwVf/2Zksf0l9vNh/KouPQjfTy7v9zuWtUkm6lIPniylsjdQucsmeHqA3zp6EX19DHc
zOHDB3sAy5z2Q/+B5Tw7lhZmgq0m9umoUImbU2e1SbxflsV99xmYEF7qjcK+HlVMay9bGmCfHWZM
yllm6s72r3+PVUL456eGASzKIxwMcFwd9xekXjiFzmCCVD7YA1VSMZTu2ZTkoBxCyEHPZTY316Yg
1PuvP3UVa/zLp0a8HsxT+eDol28Mw3uQG6+1H3J7tJ/pz+AJCur0p8hJGYB7ax5BRdm3THAQAczp
kB3/+vP/9cWELRlyEsYEyHPz67syEroJB9vYDz4QyMdsfWE46Jn7ZNT27V9/lP1vHhQMHbxZoeAD
UZf9+emM56CvhRjsBzeLzCMZdLDGxozpPdMlp/sAYu2+j8Jf305RVVsVTLwsFtYmQN/0+P76av7d
L+4Il9XSDjzmpL88tZI8gkiLWDwMaAE1qIu4bC7U2mLcZHUR/R9ektXqznvJf2CXQ/n548Jgq1xk
ljNKLFnUiLQrymWLCa65HgLRXDP6dWlLdA0HjIynPCoX+7YaI8g6jNzQm60hi9eWP5rHhGEskkkh
w0tfjNGe3Dlzn6aIFvmpOW8ZZS922ggpYHn461sGb+hfHtZA8v0JJFYAxsNfXpG8TOIhRDbyEGPb
1gdigNvT53Nj+kq9tW1F1Es4se4RknCpOFLtk2wpibqfI31SJAxAxytc+F3LtNB9sWPRfYStMI9/
fZ3/7jLRbSG4Av/peuKXy7Q4BYw+Y+IHbwm4IZ+32VaterNBZj7rsv3vnmz568OE3p+nGu00MmXE
Yb9+YtVDdIEr1z1Mymmuvb7y3iGir39xQDqTzmHuW8enNx9ncUxIzpinGBMZ8D5lZNapjVPP/YfT
jDzpghVAWLwEmeOycK7PxOctAuLM5oWDMbp0Y9Bcz7YTXmAfIT2hMIYRPDTXf30b+Q1++b7ZrAXf
MwYpF4PUv9ijlrCIyBiZkwcY2Ez31Ly0u5zg7Dus1JzQa6aBE6jskcmP9MB5Yy8lH+4QQU0nSI+f
LbYz8eLE9kjm4lUfHMZPtnfqd4MNLS+h34cbmQEeoioG4QJ6xxfacUm/E0HTkEL5iQt3oyBF4C0F
b0a+ssTZAlas+CqXcENVPwwrcDzsqvwiq7C5JcSVkj1sWnxLSpbWV3sOiju7mcsfoujsHbolzody
Xgixn4HyfcxeM/tX/ZzWu6xn/74SkVc5G+3k6p7QDIzJ9NyB4rorIt0L0lBvxiCw1MtQl/m0c+Ig
eIoiDXYP7CyooFaOZMJWXgJ2nMQEMun8XobftUUTaEt4fF+cFuyZqNyGwUVcqpETk0Bqu+RQDwzP
1BhfCWAXT8Rr20w93TFpH6wJHSPi0r72GOpK6A9Vmih1H8C7oeUdEZW9C/MpeknSgW234BkBocIr
5zco5XSVIh2jNIj2AXpVrq7xvHfkMZQJdchqQwnIQjwqdoEum/ljc9CV6Y4gTAspHA2jjcHNEqx5
P8XAzmxz3oP+8juq3vnk1vtOoy8Q5aHZJ/Mn2l5lJjyj24OMU0T9jxD5FPoeHF5HkeXtLnKq5LaV
bntoCWJvNJK5SYjlq92F2ZVk+LcLqQO+w9dv6EDp7hhEMj5wAmy+YWf1vuKbRjvrq/SDB8X8loDF
6TdLmtQ7MfD1bNO4xziTKG9X2cG45cGqhIONvTYGuQoG103Y9B+upgcPrzNRz5YH4xBBeUiq5VVd
l1BjA3J7BHCstJybYFcF8LPQdsMXXxtSWCZiyX+jCpCEYpPCYNlAE2akSdUOBHekvlrpiCa5ioqc
09as5yo8WGItfhasSMzeudO1NTbXIgkphljB3XdipAKSCMpJER2YxOUXY3V8Y3PcsynMswPwMohW
VHzDWpHNPJXg/202UxeRtrPFkq7eIgALcNDshS8V/ZW1FQj8dxNxRYpuOOMH3M4s2ZmLziAIoT4t
s+++xx7QsSQT1Ks9CdP3pI167yZeopdJyu6jW1L37A/w5i2XdShwK7Lk2pQ+vuYNDTFKOvz4WXtc
HCeO5pqyLn4ZfHA9xUw6c1EX8lmLdT6MBCO69D1MAGRpASqTksj5ZGfbPf8kWRjF4PSn8JEohTIk
ApzGD6HHzWklOzUxxw7/jza181v6USwxiCzCS6Kr6BIFjXnEp7pC8y1W1M81khouvMQem2iQ65ZB
VNh9ENrGrVwRCM8dvomBgoOrrZigkVWuXXNPtCwFyOBl873+rEWKkjb8Xc3M7pQko31LfIZ9O7pU
hrOc7GcEFGTcS1wFQ8ZxwylzooBiyfbcg3XdzWv1OEvuvQ3wMkPSSROOCOWx+0Ciah7z9e9oaNC0
THKqT1GM3ntIqtsek2z3oUp2Wx0l+i0vKqpfk3Xz42ehsMDOhMqal/7vhuk1fugNlWXE/DHMP1zi
erkXgUOTRq+dNWbkW7+JcZAjJ2wuPEZ8d3K92rrRbDxE+566mCsSuaAIbxod7T27UG/oK9nN50Ja
7T4G7fXuY5+NN2PjI5fRXcuVo4OlggJTT9CetgAObj8LHKYl0X7N9Pr4/fBDyiA3LSeIYFd6M9hi
F2UTUR249ABMYAbEfOq572lANMCRbYcLVBK4zCa06inf03KLv5dWyofXn6+QDefTHEbTrmUQOw+5
ENND6E7dRxl1fEcqDinu+J8RatF2X7sea1uzHlWKtMqO9mxTGKC2Pvt807dkkQVnfp3mGtmK/4jy
BLEUXg2uFpFce5omdlzUrdTlyKBvBVITtE/uwE9GL2Tu3TCfhxs1JVZKTy7mDGj7hApshnQJnT3p
OlxMTN7GBosM96y3wwhJbhY85wV0032vBSg8GfGMMCL13tNq4p5i3+H3/1wEitLBxpiRCwLKN4su
5LA4ZxDXvHD++vHV1IfbfH3rS1R1b3DNmusI0OOJcl+fdOzwrWaSRDXUl+t9mChBozqLX7BUmnsz
J/47ohTeV4FRdy8zxKi7xOONb9uOK/l8El0Dovh6ylgCPJsafW8jaXSoaTVS8cjE5FSEzfoF5dpl
aZKAxE5VC8sgQ05Ch5vjaLenYUpRJEMUjBsJV+RpFrn3Toy2/SytkDMAfSu2JhPaz5PTcpMdSRNz
wzoflXhwIvXmJ3iottqezP3nb8hORI3coeeGHdZmiAm42ctkqbfFdnhFE46oGUs38EaOtM+D5h/S
zedr6dcqbcGzXP5eMX5um/MieKJUaTlnJ0z53Rc4v5daQuXNB1nt2mHgJLPetVaNJsI0apfLrl0v
J/X5LYosdt8Vigdwm2kSXcqi5rVaZuTMAbBDSEwIIHGTJCxHWcHLJd2Q1THtWo9RKI88pJkiNo9p
FvsO4LlAn+bMY1zoQQz0Hk07MVqpEfcyrGyF9+4S+E70SxZHL/WKVSlJbzwXukFfDeVqKlFm+/zp
ckilfrJJfuQRiQtu9LJuLln+ufYZCXa6SWwWeUqRZD2SM6mCmFTxTHzegN/XovXgPuaSdWFdWNsE
guP289llqsC2ZnrVnkyQzd9btqGHz+fTZW57zGkEEK6t3eImGEIekVAM7cn1ivEqTWZ4E78/EOhz
wp8qQOawrdqxPVk5sSLlyp1JfHopn0+FbwpeChSF9q3v1rzIurZvMeBwE4rOwlrt17Vd0weuWYnm
pbC2gZY0IVr8ussmW38ha6p4+hhHldvWnfh3M4VQu+Psad9i7sUGti4OXuo3024NvQthn2p2mECu
agjFQzPkDau9k9l3WM+XB07qPNQC8/6w7fE3oO3h/cJVWFRQLQJuNpPJdfuGAIN7Cf0MzSA2IBT5
iTOTZTP2LApN0o7xQVthxHI1rFebDz2vmaNnPhe1unmsZrf1N4qjGralmcLPo7eM/GdkojBhWbR2
udvCHGiphZan0Q4zc+qh2xO3uXKvzjXL6C0SVq7CC4mdZ+dnJLATdry0z703UIQkVhG9iJXHU8M6
4vcNognTugyehtBUd9LxfqRWTGAgU9qTR07WJmhZ2aciyX8m6B83gQTy5aDrL2BnOrzAhu0RRAo7
0pwxYu9peUZUKLP/UuQz9zlTfKGNh2PkCI3bOYg6nEcYMiAU09FUZ+gq+Y3jdra9Zdeszpzszamm
lw2FWqka3SkA5ciU1Au+NCyGFJkkGnUSRaQxXS+u9Lr4X6FpohEZpSk11eA2nGBK2DdWI+nC0GUb
trqMJ+spyZksbdtK8VdNvOaycbzF3NMBnBAQT1Cx23Xx1yM1TrWWdGRCm8ci6anw6MFvBz3xzqwH
5aLkKZiciFc1SnUNOrvl8uIloNmEZHXaEaHAlZrPzSSGh/O2eFlT4CAAZM10RkX7fN3DbeRYL3EY
8wR9HgwToI3qqixzsPNtz5rW+CaIiS417QntenTJosQ9TyqybxPjRS+21ZPkueBTQUHnnjmD8b3W
vmT/ZDbK01olrFZQ8eXzitDefq6bEfmd9wuAY2c/65p3olzrTRVH4YXMSmZSsaJ9NRlXveG9nOA/
sO61mleoL3l4shgRidV48KzXlXlZ0MptOdulJ8nE5Td39EWH2HjgjSO/nLTyQkcX6/cKgxTtwWJn
rpA1uOcgWERw5sBGmGLH+QZx4NAeG4yvB1xCaLzDrvfeBam9z/gYaNl5EasSfR5uSUAiEb2mWHKS
qHw2Fh9b5DMWUiigOnDOCinQbbsk63LwWTJ7ovrpJzho6ZJV4kDuRRDu/bmXBz45fQb7Zb6Y1F8u
KWKPL4g5i13HG8LqzGlnAckqV8mE/x/snUlz20i2hf+Ko/dgYB4W3RGPpKzBkm3Jg8orBiXRAEgQ
M4nh178vAcgmYNnVLniBePFgL6pMKQkkMm/e4Zxz90C0Kj2W3qdNVyjcaTpEaSntBVTXkB4PsWY8
bZ1DvQHec4RWU2a420VAqQ4hgzdKnMnXimg3FYjGU4IUloKFEP2okiTcJmdJVCZXhlb6b33Rtcrd
mv79Ps7dDzRFoC502CM/tsvoclXZRvXW0eLVJw+pjccoqRgJVgkNscDO0ByrbhplBbJbICCag/Sb
Iwtq/j8xsZW4/BvNTJQkRT7+5xWei3Wx9v3T6k73K8/VHUOf2UI+3EIL0iC5T8ryubpjyjOV5ixC
DABFa1l0CupKPKo6Q0aHVDvaSrqOqiYZ6I6kr6AvTiYD2BkoVYVPfq/EM8gW4SNBdCLOEl0NbNJv
Ikl2yks0CUa2CMR8gHEYk3mp9xnoeIX7XNTQjmGtkMXw/CB9jC3iQM/bSXcou1TnoU7aGaSQbSwQ
ngboSQ+LYimZyiJ3JADuJZEqkDfGMSVXFW0xIno/pmUMspvTj9JzuXsNHQCwtLJ1rlVJxvtywmLp
o3R7HqnV7q7eIpbtIGwG/1Y6bKC41SkEoEJ/J5W+9w4SMERoL8sLNDjjam1pHugt12PaFp4rgtQU
le/XViCz0yopfkClZrtGjLZ6j0SlsiTMqr5UaZ2SJHMB62lVnW+OqavMVaQPL11VVm5dz7wV0S2J
jiBTPx0Q6Nq16v0/1S0dUEPpOUCHTaG1hF6CTJrFFhn4k1ewr3V9K60y80Odas6lAQeMgnmJk+BE
gDzxngHmzn1177wHCKtehwWg4nls2lAm/Z18PK+9bXVmWUZ0Cfb+SNM4w3urcjo+Kf5Oug8TI7vz
KqkE5L7d3hyMnGSHjQzM5yAA9wYYPMah1aJ3tp1+IkKnmUJcXFtuoSIsqkKkcp62iZk8nGyS922t
5LSvlKDWnpZQgIbLlljAAP9l6lDD2mJMjghJRAB+erRffaGhB9WLKFL+UlRieMlCsBw/Ir1EeTE/
070Q6OJewjpnGrry5aGUH+KdwjSguFq+c0GUoduoGR9WFf+FZom6UeNIeeNKavHOo4Z3TTOk8r1h
rz6D0lTPHbCtn3dhcaRraCBf+GEB0kyiudTuKIgLEfjfWt6zpjXkEd/ItfYUmodrBFIVXLGVcVHZ
FAToj6It6XSyOysNyIty7HivDf9LEDvbK/g/xaPvoXmPPmXxGCMWAy8tSC/SnEgIGfUjDqOQRqfh
HJty99Y6kvkKyP5c7DQBnNumwDBSM1viKRtvbN3dL3zwwYel72cJ0Pmtcw5AQl2o/sFeWiHxSRny
luZgGbY3e09LritaaN9XeRhv7CDZp/MQLxl2okEsWdYW/YA8OkNR7/TfBLRsuVmJcAhViOMNxzgP
p2oHQo7Eq7dgLzz6tda6q95JZFrfZbnChKq++9pHR/qiMMTehEFMmbjI7nV0Hx4cd+de6zpqD7Jb
ln9TkjL6NovSgK2i8ytDAafQrULx6m8Y1aWxo3u0pDsvl+vb3EHHHvI0ivllIdT+D84C/5G1k0b1
IwyyepHlWQwSGqWKpy1goLcxuqhXSS4n95D74yXxunwO1x8dH51GNMgmfdonjEKbJIPk9REcYsC7
v45oUTSXc7dGsdMtz0iOqXelnALRRnrYQQJPqm5I6AJCVOgAcERHURhUFPFTI86VM0if6hn9ShPG
BPvxFqXr+rZZtvEWmi+8puomTQzlWomjFR6FLf9lS/vs3iFmv6fImLyFe8zxDp+Aaqqmhf4DMLFz
WjFLJGyQ+wD5djiY5zohk3W2sz36qspJVJ39euuqQ1kX2QZdYMOnN6l9AuASW/vEXhWJkqF8kK7u
1DSmCVZOhRmKRyJ92NYo3qcKCqgLM8mkj9vKRxLcoJgQ35Rp6JXnNm5LNdfYg4e5GtC5wCahuaY5
PF0KnKSI3QU4rNWXVMdTm8v4q5dIwUt/UxF76QF0cbwqoAY0SzUG6yesdxmoJNe6C0xkxkmJ0F04
dl2UeYkhBZUX2daEZIChmpiY0EPy3LTDeI1DarxRCnP1lb2nibRGtNZKS7k2i3J35anxgdgPOPFH
UncEBR4AdHv+68lvzuPvpWex9jXdErp3qkrenIreYPL30C1qvTDuooNBP4ciy1ZfWc1oQackBj8r
tV/foKBcvgusY3ieN40j1DA0wYX7x6umz0bhqOllYBTpZWQlEg3I9s65U8DgW6TJIXxX25l/jQJp
+b5A9gzh7KzIvh45JnhFvv6QrYrDpUwL1ONilxBUHfRiF55bRytdQA+pQfNBi8ihf9+rJHovJFuy
rzI/gcdKOft1kGnua4TByi+piSpoWhxXl36FkFYdWqG9yFW13Chuhr2C0YFMaBarylmtxQ6A392D
sifH6WlhAm86ji8D/bj6ElpsdXwCgkax9VA6c5/SFQn8M3PHPx7IxFzVZareAaGsDsv9VjtCeUu8
JzmmwSuo3dUXVt5xowd7YUHE1Gyt1RW0WoQWZAG/0PdYvthP5XkF7fKjDJqN5liJ6dMNZPtIazDS
qPB+LneFiiQ/ZST4n4F67ZVFRt0pKN+iOMBZ8uuFgJPYO0FZCY4GBMhRUIlu3MGB24Ct3h+IFZI7
D8y3tUAeyCvnjW2GXpacV6vEW1jkMcksUV15jSsWr001r29rUO+7M3efIQlLzzAypMFV4gcZHaL3
sk/IL239PRC28HUOd4btqljyQ1XIwSfMf/6gFvpxc/AtXVo6prFHxNmzySnBSwxujkhC0EhCrlgH
ekjmINCCFcRQhXIMBLb94cJ2pRLGRWyhFLT/VBYRGoKUIapgIan+uZOY0q3GxiqW2UE+PCVA9W5Z
Xx7MmiS6KJU6O9fZtRfw6YTLKd4rOjv5PZ1eLwxpd6yWJZlPcu/VvUJiYalFtoYKaeVB0d+yIYiq
WaxbNQOLiYLPo0Y5ZJkej7srFKXki9oJ6PtsanVyXieqF93QPk1H34eOb585B/zPmbQV9N240Ox5
hJDFPfBdp54Hu8R06T1lyeVir2EN5plHgUui2+SddCyEg0OG5Uq2S46qbG8uUzCKpJE8msbkKMLK
PO4Ok0enBSYqK+DPwtE+sA0qT0UT0TYzXV+CLwg/um6eXa5k2HTzWtlqD5628mnMo5jx7o2U58L9
capbUhnQdpDwkR/2cJRoDo5s67LCsgvOSq1cuwa9dyoWAlK/BZlmSa886nWKpv2lUKFC0BVVoluS
d2CgFdAuCBodjheo/1LxzaB0faWCZl/Si1wiLwm8eY7MjkIBKa2LM/1Ifxw7M32Em9MV5IiUcs6c
UqAGp8ZNlzmUV2kOTVle+lodfLWs4i6PEhKpBm7ral7s0MMNCiSGLPDp79W9BQtZDUBvZ05V3zYb
6f9MN4juQUSzhrMGk3h72KTV3SY7QOF61qQRn76P/DD/CE889/Pqd3/o1wN17SDaWPkxojIv7oDE
Yg/WCJ7sxIZ9u6XmVn41QrDmjg9P9OvSHGR8NFAZGjBAcXG6BRH9wtuPJQfkI7gn5Ol0p7naLzyZ
op9Nwq+fr53NX/9M7wnWT3saG/pZnvqP+Wnwjy0mVO+lC5pb+nESBkOcTII1U+nZajqgrpoLw346
Ccjv0pPYUsF3KO0snC74b9P+wkr49QP+uUkAMiXjs4+aBV2eEeqJl929aqb1dBZsZ8bXANYEPjnR
WWiW76hJ0NSZZZrkQFR87N7TmzMCaA5CGTRmc01tDcDwF1DCcY8PmpkID6Qf3VzENZgFizVgQyM0
TbPdKW2mbkLmQFUMoZE9bhZseg0CvJRJEjcXA56uBQfVTkvAvdTOHJDC4wsnNAsWpdiRk6ArM8Mi
fYqweDsJA6NIQ/a275A6uaeHst3eU5sR/Gagf+dI0GdkOSiEoET00kZQFNoymeCWSFY309PuvAkt
AcUxRlsDEumUu0mTdxafNTXcB5qjGKQk2iUyuZUAt2BYS/ht54DsP82yDNQKX9wHiiwYIPCeTVyn
aVkBgI4KqaRxtlA0a8X7U5XOFg4cRBoU2PT/stkQ7UaZ3IlgE2KNnQTB/yFZQp2+fciBa2QZM920
TR2KQPv55DYCXKLRx6Juzsh/oLSJSXi2eT1zoM/omavJmM2p7QTYXqM3gqgCss8VjRDo9LEtixDJ
JD+udS9/ciESW1eUwEbZAdWekfQyFITFX9wCNj4RnZp0lQXQXNOzhi9QB3/3MNCtma7AhbEoHjbX
wD9WVPq1QBH85jpOzy0QNzdyLWjWzAC3ZZtGFwsN/ALbmFGtwENm1zXX5Mwh70lut+kIF1GdMZcq
2cbuZORdn9oFW5vptM2BBtSZy8ntCDazYCmOsgs0X4dBBG7C6hJIg1lwiKVQ78CJ7I5Odsy0vCQk
6ZX21fzztaDrPCWUPfInrV0Y7AjUrejiSmBty5PbCy81qf1du6gZZEcwBiBa2h0/iJht4TrQuIQk
Wvv59OwivLSxZyTJVFKIDpCe7zu+ZxFM7CItfAgsJ2oXYUWPdpTII+rEhIJY/uJewFPgE9BZ+veU
89QsAtzTkXZRV2cAyUwy60gvi2sQNzlCP18WPP/u88nFTTS7VEcHz85MU1FSArbQTII8sAtNGsWy
Sbeak3t+hDbtseeCJtNvG/cAoH27FwaBo6MQPSs8v93tlenFDgI3NnYvGFh/kS078QFO7aLpzJBd
UwQLuZ2lyc0CjdRHWwQ8JQe3mTno+4mWiT2kUca3Etvk/EQ6SeljdwL2kMOfKiMAiuYaeEgW+VSZ
UiSKB1NzEDWac/6B44CnpvMJghnNNTSEMjEV2iCCht/Oz9RmgQSgUN0YFSzgJtNK1EIS4WU3mcAR
iKqDh9R9PrlDgfKSOMNGzYKoMaqkE7/VUQcGgUIrVQVMjtq5idObBZJ8bRzzz0MmnOVOTOllgyBE
mkyDWqPVxRSTCxlUhTZFI9cCCSVsnnCWX3YTFZnFAMMSyZ3pHYpkgEY/P1VGcBXCRXzRLoI/wX9C
kvK5CjnBvaCMTq5q+owCi9AP6WZhECzAVZqhOqQRX09vFwiDPXYXaDPTNvCRn9/y4PlxDgwRRDSE
DbFOWhM8oWor4GZl9CwAwOEVO8jLvbgXLHJIHBqQYFoPwZmeRdBw48euBXWGK6zqAmrTXMO1YMw4
G2VWSxcsTNAimEK3apSPIAoNuqmx37XuZfeDBlYIJUeBUHheDM0XTmlHkA8cGzSQVjRA35NGaZeC
zOI6DRwdnGbMoiyDd5mo16yzUMeuBUrwQK6A3qFl1Fz9WWiLThyTwBAmtwpwZMeuAhKKtgM6s0uq
ysNVQAEWQh+dHk8SjtNKKKoCUzh2FRAgq9CwkCxtrx8DaENw+wQoqbnaaZ+QRRBwFG56nF3EUwLn
CHn3JwVY7CIpbGpy3YRP6fmZgNFRk4LZp+cTeJvWJA4tIlEVJyd74Xtpdlp7ARevw4f889iRPIKM
OCR/hs4BNVmy1qjodsfm9KptBvjqkZtA1N8FDx2Q6sumwJ4Ja2lQkJyqKcCFG2sKyKcC1AaKQe60
uTj8Tp0DkGkmMRUedbdVpmcQIaGPXQtsBcgZxAwI07bXYBYcUmqcGhSfv7nT/61B+C9s5zc+zAJF
gqeGCeNvspe4MD/7gWeKxI+fd/yPy6d//0sQXXo/KIgx7XdvGvaN+P//9AgeDRz75MNneHbzPd2v
dw/441f3vuv5qZ7/8cLfpOv00auaD6ruNt+u9/Bp/idYP6z361OCCquPlff9Tv79r959ntiCvxk4
2w3GFYWZ0eOmCEKH/YEb+PT4gXfrMOu3EG8xyWNHXqwD/2uUhn7vrlse0OixoyBK10/R88SKxdeC
iMePHIabx9x/POS9wRuk/tjBl5sAVZR0czpyi3sdPXJHuXoVfX1F38zD/qE/7S2ycuy3vGbW/afe
++xAi2NHPt9Eqdu/5Q78NXbkn+vQfLNI/2yrXz6tvd4C7BBKY2/4EtXJMPKz00XSEcdGDx0++euB
FWkBNaNHjor+skC9hYN+7LBvfrRNLRhu9MAMcHjcVc+3KAwIsYjAXI4d+jo6IDcxnOYWpTB27Ju1
H/asB0juP3G83KzTKliHT89P3xzmbTF9/C1n2frRO2SbPO+t6a5cPXp8/9Hz3XWfcNsWQccPzVlA
t53eyu4g+uPHzjKfv/Tk7E16W7j8E6NHNIcaDC24BaOHjsJ8sLi7CtvYkd9uHlKEmvuz3Ravxg99
XPfPLbIPojY6fuDi1cV6H2ee3z/WGV/UW/7E+FebNNv0LFVXxvgTg99sSv+xd4wxuKiU/YnBv0Tp
7nmkxqS0hYfRQ6Mz5b1arNOIk7K/XFpy7Z/5guV6N9z7WlMyGDv8O8/vz3gL5xw97C7AI+lHNSBF
RXp/9NDpxh1qGjQZ87EDv9/Q960KjutBmICiuUhIjx3+zoueNq8usx/OtjbTO3b4D9HhJwux4/T9
mS/4cSF2Odqxw39k9jdZtum5FB3QfPzYZT+qRJVM5FXHjvspX3vPowib0uFfxw77eZPuOdl6I7cp
0NEj+0Q2g+WN5KVIL44d+tdd1EbGN/ebLH/1+aWbb7OCo2/ezx6jMPN7npvW5tpGj01DDtrLPc9w
s05aeOCvR34p0/RNMeDH/NOzMshLv9ZPromfeAw26/Q//wsAAP//</cx:binary>
              </cx:geoCache>
            </cx:geography>
          </cx:layoutPr>
          <cx:valueColors>
            <cx:minColor>
              <a:schemeClr val="accent6">
                <a:lumMod val="40000"/>
                <a:lumOff val="60000"/>
              </a:schemeClr>
            </cx:minColor>
            <cx:midColor>
              <a:schemeClr val="accent6">
                <a:lumMod val="60000"/>
                <a:lumOff val="40000"/>
              </a:schemeClr>
            </cx:mid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6.emf"/><Relationship Id="rId3" Type="http://schemas.openxmlformats.org/officeDocument/2006/relationships/chart" Target="../charts/chart11.xml"/><Relationship Id="rId7" Type="http://schemas.openxmlformats.org/officeDocument/2006/relationships/chart" Target="../charts/chart14.xml"/><Relationship Id="rId12" Type="http://schemas.openxmlformats.org/officeDocument/2006/relationships/image" Target="../media/image5.emf"/><Relationship Id="rId2" Type="http://schemas.microsoft.com/office/2014/relationships/chartEx" Target="../charts/chartEx3.xml"/><Relationship Id="rId1" Type="http://schemas.openxmlformats.org/officeDocument/2006/relationships/chart" Target="../charts/chart10.xml"/><Relationship Id="rId6" Type="http://schemas.openxmlformats.org/officeDocument/2006/relationships/chart" Target="../charts/chart13.xml"/><Relationship Id="rId11" Type="http://schemas.openxmlformats.org/officeDocument/2006/relationships/image" Target="../media/image4.emf"/><Relationship Id="rId5" Type="http://schemas.openxmlformats.org/officeDocument/2006/relationships/image" Target="../media/image2.emf"/><Relationship Id="rId15" Type="http://schemas.openxmlformats.org/officeDocument/2006/relationships/chart" Target="../charts/chart17.xml"/><Relationship Id="rId10" Type="http://schemas.openxmlformats.org/officeDocument/2006/relationships/image" Target="../media/image3.emf"/><Relationship Id="rId4" Type="http://schemas.openxmlformats.org/officeDocument/2006/relationships/chart" Target="../charts/chart12.xml"/><Relationship Id="rId9" Type="http://schemas.openxmlformats.org/officeDocument/2006/relationships/chart" Target="../charts/chart16.xml"/><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7</xdr:col>
      <xdr:colOff>7620</xdr:colOff>
      <xdr:row>2</xdr:row>
      <xdr:rowOff>83820</xdr:rowOff>
    </xdr:from>
    <xdr:to>
      <xdr:col>13</xdr:col>
      <xdr:colOff>327660</xdr:colOff>
      <xdr:row>15</xdr:row>
      <xdr:rowOff>76200</xdr:rowOff>
    </xdr:to>
    <xdr:graphicFrame macro="">
      <xdr:nvGraphicFramePr>
        <xdr:cNvPr id="2" name="Chart 1">
          <a:extLst>
            <a:ext uri="{FF2B5EF4-FFF2-40B4-BE49-F238E27FC236}">
              <a16:creationId xmlns:a16="http://schemas.microsoft.com/office/drawing/2014/main" id="{CB998843-8D00-56AD-E3B8-3A5A08BA1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449580</xdr:colOff>
      <xdr:row>2</xdr:row>
      <xdr:rowOff>26670</xdr:rowOff>
    </xdr:from>
    <xdr:to>
      <xdr:col>13</xdr:col>
      <xdr:colOff>144780</xdr:colOff>
      <xdr:row>17</xdr:row>
      <xdr:rowOff>26670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7EA6C604-A5C2-3480-7834-897948D318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11040" y="3924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2</xdr:row>
      <xdr:rowOff>0</xdr:rowOff>
    </xdr:from>
    <xdr:to>
      <xdr:col>12</xdr:col>
      <xdr:colOff>259080</xdr:colOff>
      <xdr:row>20</xdr:row>
      <xdr:rowOff>175260</xdr:rowOff>
    </xdr:to>
    <xdr:graphicFrame macro="">
      <xdr:nvGraphicFramePr>
        <xdr:cNvPr id="2" name="Chart 1">
          <a:extLst>
            <a:ext uri="{FF2B5EF4-FFF2-40B4-BE49-F238E27FC236}">
              <a16:creationId xmlns:a16="http://schemas.microsoft.com/office/drawing/2014/main" id="{669B61CE-A5CB-168B-A2AA-57E4FF08BC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464820</xdr:colOff>
      <xdr:row>3</xdr:row>
      <xdr:rowOff>68580</xdr:rowOff>
    </xdr:from>
    <xdr:to>
      <xdr:col>11</xdr:col>
      <xdr:colOff>464820</xdr:colOff>
      <xdr:row>16</xdr:row>
      <xdr:rowOff>158115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05E4A774-84A0-2DFE-D573-18BE0E82C0A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821680" y="617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335280</xdr:colOff>
      <xdr:row>6</xdr:row>
      <xdr:rowOff>0</xdr:rowOff>
    </xdr:from>
    <xdr:to>
      <xdr:col>12</xdr:col>
      <xdr:colOff>335280</xdr:colOff>
      <xdr:row>19</xdr:row>
      <xdr:rowOff>89535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6169E58D-0535-0911-34A9-5577584B1E3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301740" y="1097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205740</xdr:colOff>
      <xdr:row>8</xdr:row>
      <xdr:rowOff>114300</xdr:rowOff>
    </xdr:from>
    <xdr:to>
      <xdr:col>13</xdr:col>
      <xdr:colOff>205740</xdr:colOff>
      <xdr:row>22</xdr:row>
      <xdr:rowOff>20955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7A8EAD59-A45E-429B-335E-C7C2EE581C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81800" y="1577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281940</xdr:colOff>
      <xdr:row>1</xdr:row>
      <xdr:rowOff>175260</xdr:rowOff>
    </xdr:from>
    <xdr:to>
      <xdr:col>12</xdr:col>
      <xdr:colOff>586740</xdr:colOff>
      <xdr:row>20</xdr:row>
      <xdr:rowOff>19050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7FE25848-DB72-403D-1047-3FDA812782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8220" y="358140"/>
              <a:ext cx="4572000" cy="33185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601980</xdr:colOff>
      <xdr:row>2</xdr:row>
      <xdr:rowOff>7620</xdr:rowOff>
    </xdr:from>
    <xdr:to>
      <xdr:col>10</xdr:col>
      <xdr:colOff>297180</xdr:colOff>
      <xdr:row>17</xdr:row>
      <xdr:rowOff>7620</xdr:rowOff>
    </xdr:to>
    <xdr:graphicFrame macro="">
      <xdr:nvGraphicFramePr>
        <xdr:cNvPr id="2" name="Chart 1">
          <a:extLst>
            <a:ext uri="{FF2B5EF4-FFF2-40B4-BE49-F238E27FC236}">
              <a16:creationId xmlns:a16="http://schemas.microsoft.com/office/drawing/2014/main" id="{3D201195-2F2B-C125-38BB-693D61332F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192505</xdr:colOff>
      <xdr:row>18</xdr:row>
      <xdr:rowOff>7620</xdr:rowOff>
    </xdr:from>
    <xdr:to>
      <xdr:col>1</xdr:col>
      <xdr:colOff>397042</xdr:colOff>
      <xdr:row>21</xdr:row>
      <xdr:rowOff>7620</xdr:rowOff>
    </xdr:to>
    <xdr:graphicFrame macro="">
      <xdr:nvGraphicFramePr>
        <xdr:cNvPr id="2" name="Chart 1">
          <a:extLst>
            <a:ext uri="{FF2B5EF4-FFF2-40B4-BE49-F238E27FC236}">
              <a16:creationId xmlns:a16="http://schemas.microsoft.com/office/drawing/2014/main" id="{34DA5734-C458-E7D9-682F-928FC6F502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18</xdr:row>
      <xdr:rowOff>0</xdr:rowOff>
    </xdr:from>
    <xdr:to>
      <xdr:col>4</xdr:col>
      <xdr:colOff>219808</xdr:colOff>
      <xdr:row>21</xdr:row>
      <xdr:rowOff>0</xdr:rowOff>
    </xdr:to>
    <xdr:graphicFrame macro="">
      <xdr:nvGraphicFramePr>
        <xdr:cNvPr id="3" name="Chart 2">
          <a:extLst>
            <a:ext uri="{FF2B5EF4-FFF2-40B4-BE49-F238E27FC236}">
              <a16:creationId xmlns:a16="http://schemas.microsoft.com/office/drawing/2014/main" id="{77DB4682-489B-F6CD-9101-5CBE15C611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190499</xdr:colOff>
      <xdr:row>18</xdr:row>
      <xdr:rowOff>161193</xdr:rowOff>
    </xdr:from>
    <xdr:to>
      <xdr:col>7</xdr:col>
      <xdr:colOff>219807</xdr:colOff>
      <xdr:row>22</xdr:row>
      <xdr:rowOff>109904</xdr:rowOff>
    </xdr:to>
    <xdr:graphicFrame macro="">
      <xdr:nvGraphicFramePr>
        <xdr:cNvPr id="4" name="Chart 3">
          <a:extLst>
            <a:ext uri="{FF2B5EF4-FFF2-40B4-BE49-F238E27FC236}">
              <a16:creationId xmlns:a16="http://schemas.microsoft.com/office/drawing/2014/main" id="{490CE08A-C80C-C063-9554-07FC261917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1759</xdr:colOff>
      <xdr:row>17</xdr:row>
      <xdr:rowOff>51289</xdr:rowOff>
    </xdr:from>
    <xdr:to>
      <xdr:col>10</xdr:col>
      <xdr:colOff>205154</xdr:colOff>
      <xdr:row>21</xdr:row>
      <xdr:rowOff>14654</xdr:rowOff>
    </xdr:to>
    <xdr:graphicFrame macro="">
      <xdr:nvGraphicFramePr>
        <xdr:cNvPr id="5" name="Chart 4">
          <a:extLst>
            <a:ext uri="{FF2B5EF4-FFF2-40B4-BE49-F238E27FC236}">
              <a16:creationId xmlns:a16="http://schemas.microsoft.com/office/drawing/2014/main" id="{36E96860-54DE-8E2F-35C4-9D9F9415F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17</xdr:row>
      <xdr:rowOff>73270</xdr:rowOff>
    </xdr:from>
    <xdr:to>
      <xdr:col>13</xdr:col>
      <xdr:colOff>256442</xdr:colOff>
      <xdr:row>21</xdr:row>
      <xdr:rowOff>95250</xdr:rowOff>
    </xdr:to>
    <xdr:graphicFrame macro="">
      <xdr:nvGraphicFramePr>
        <xdr:cNvPr id="6" name="Chart 5">
          <a:extLst>
            <a:ext uri="{FF2B5EF4-FFF2-40B4-BE49-F238E27FC236}">
              <a16:creationId xmlns:a16="http://schemas.microsoft.com/office/drawing/2014/main" id="{A0CBEA21-C323-2061-A902-57DCBF714C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173790</xdr:colOff>
      <xdr:row>28</xdr:row>
      <xdr:rowOff>26737</xdr:rowOff>
    </xdr:from>
    <xdr:to>
      <xdr:col>5</xdr:col>
      <xdr:colOff>30079</xdr:colOff>
      <xdr:row>32</xdr:row>
      <xdr:rowOff>1</xdr:rowOff>
    </xdr:to>
    <xdr:graphicFrame macro="">
      <xdr:nvGraphicFramePr>
        <xdr:cNvPr id="7" name="Chart 6">
          <a:extLst>
            <a:ext uri="{FF2B5EF4-FFF2-40B4-BE49-F238E27FC236}">
              <a16:creationId xmlns:a16="http://schemas.microsoft.com/office/drawing/2014/main" id="{E2C01FE5-D21F-4ADE-8C08-F386DE14E1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81645</xdr:colOff>
      <xdr:row>0</xdr:row>
      <xdr:rowOff>1</xdr:rowOff>
    </xdr:from>
    <xdr:to>
      <xdr:col>21</xdr:col>
      <xdr:colOff>221942</xdr:colOff>
      <xdr:row>1</xdr:row>
      <xdr:rowOff>113071</xdr:rowOff>
    </xdr:to>
    <xdr:sp macro="" textlink="">
      <xdr:nvSpPr>
        <xdr:cNvPr id="3" name="Rectangle: Rounded Corners 2">
          <a:extLst>
            <a:ext uri="{FF2B5EF4-FFF2-40B4-BE49-F238E27FC236}">
              <a16:creationId xmlns:a16="http://schemas.microsoft.com/office/drawing/2014/main" id="{256B5B0B-FCD6-31E6-92A5-80D1367DA1B0}"/>
            </a:ext>
          </a:extLst>
        </xdr:cNvPr>
        <xdr:cNvSpPr/>
      </xdr:nvSpPr>
      <xdr:spPr>
        <a:xfrm>
          <a:off x="81645" y="1"/>
          <a:ext cx="12879753" cy="298021"/>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latin typeface="Lato Black" panose="020F0502020204030203" pitchFamily="34" charset="0"/>
              <a:ea typeface="Lato Black" panose="020F0502020204030203" pitchFamily="34" charset="0"/>
              <a:cs typeface="Lato Black" panose="020F0502020204030203" pitchFamily="34" charset="0"/>
            </a:rPr>
            <a:t>ECOMMERCE SALES ANALYSIS DASHBOARD</a:t>
          </a:r>
        </a:p>
      </xdr:txBody>
    </xdr:sp>
    <xdr:clientData/>
  </xdr:twoCellAnchor>
  <xdr:twoCellAnchor>
    <xdr:from>
      <xdr:col>0</xdr:col>
      <xdr:colOff>132826</xdr:colOff>
      <xdr:row>9</xdr:row>
      <xdr:rowOff>174771</xdr:rowOff>
    </xdr:from>
    <xdr:to>
      <xdr:col>21</xdr:col>
      <xdr:colOff>265651</xdr:colOff>
      <xdr:row>21</xdr:row>
      <xdr:rowOff>150444</xdr:rowOff>
    </xdr:to>
    <xdr:grpSp>
      <xdr:nvGrpSpPr>
        <xdr:cNvPr id="78" name="Group 77">
          <a:extLst>
            <a:ext uri="{FF2B5EF4-FFF2-40B4-BE49-F238E27FC236}">
              <a16:creationId xmlns:a16="http://schemas.microsoft.com/office/drawing/2014/main" id="{61729675-C636-2BB0-4B60-39D92BCF7A87}"/>
            </a:ext>
          </a:extLst>
        </xdr:cNvPr>
        <xdr:cNvGrpSpPr/>
      </xdr:nvGrpSpPr>
      <xdr:grpSpPr>
        <a:xfrm>
          <a:off x="132826" y="1825771"/>
          <a:ext cx="12875158" cy="2205229"/>
          <a:chOff x="102577" y="1470270"/>
          <a:chExt cx="8958385" cy="1411654"/>
        </a:xfrm>
      </xdr:grpSpPr>
      <xdr:sp macro="" textlink="">
        <xdr:nvSpPr>
          <xdr:cNvPr id="64" name="Rectangle: Rounded Corners 63">
            <a:extLst>
              <a:ext uri="{FF2B5EF4-FFF2-40B4-BE49-F238E27FC236}">
                <a16:creationId xmlns:a16="http://schemas.microsoft.com/office/drawing/2014/main" id="{FC2767F0-EDDD-A1AD-D8DC-12561989EE00}"/>
              </a:ext>
            </a:extLst>
          </xdr:cNvPr>
          <xdr:cNvSpPr/>
        </xdr:nvSpPr>
        <xdr:spPr>
          <a:xfrm>
            <a:off x="102577" y="1470270"/>
            <a:ext cx="3575538" cy="1403200"/>
          </a:xfrm>
          <a:prstGeom prst="roundRect">
            <a:avLst>
              <a:gd name="adj" fmla="val 4318"/>
            </a:avLst>
          </a:prstGeom>
          <a:gradFill>
            <a:gsLst>
              <a:gs pos="0">
                <a:schemeClr val="tx1">
                  <a:lumMod val="85000"/>
                  <a:lumOff val="15000"/>
                  <a:alpha val="80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5" name="Rectangle: Rounded Corners 64">
            <a:extLst>
              <a:ext uri="{FF2B5EF4-FFF2-40B4-BE49-F238E27FC236}">
                <a16:creationId xmlns:a16="http://schemas.microsoft.com/office/drawing/2014/main" id="{F3D8ED33-62DA-E082-444C-AA68526E49B7}"/>
              </a:ext>
            </a:extLst>
          </xdr:cNvPr>
          <xdr:cNvSpPr/>
        </xdr:nvSpPr>
        <xdr:spPr>
          <a:xfrm>
            <a:off x="3731846" y="1470270"/>
            <a:ext cx="2994269" cy="1403200"/>
          </a:xfrm>
          <a:prstGeom prst="roundRect">
            <a:avLst>
              <a:gd name="adj" fmla="val 4318"/>
            </a:avLst>
          </a:prstGeom>
          <a:gradFill>
            <a:gsLst>
              <a:gs pos="0">
                <a:schemeClr val="tx1">
                  <a:lumMod val="85000"/>
                  <a:lumOff val="15000"/>
                  <a:alpha val="80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6" name="Rectangle: Rounded Corners 65">
            <a:extLst>
              <a:ext uri="{FF2B5EF4-FFF2-40B4-BE49-F238E27FC236}">
                <a16:creationId xmlns:a16="http://schemas.microsoft.com/office/drawing/2014/main" id="{C5B55834-FAC0-D14D-3187-112F02454199}"/>
              </a:ext>
            </a:extLst>
          </xdr:cNvPr>
          <xdr:cNvSpPr/>
        </xdr:nvSpPr>
        <xdr:spPr>
          <a:xfrm>
            <a:off x="6804269" y="1478724"/>
            <a:ext cx="2256693" cy="1403200"/>
          </a:xfrm>
          <a:prstGeom prst="roundRect">
            <a:avLst>
              <a:gd name="adj" fmla="val 4318"/>
            </a:avLst>
          </a:prstGeom>
          <a:gradFill>
            <a:gsLst>
              <a:gs pos="0">
                <a:schemeClr val="tx1">
                  <a:lumMod val="85000"/>
                  <a:lumOff val="15000"/>
                  <a:alpha val="80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4" name="Rectangle: Rounded Corners 73">
            <a:extLst>
              <a:ext uri="{FF2B5EF4-FFF2-40B4-BE49-F238E27FC236}">
                <a16:creationId xmlns:a16="http://schemas.microsoft.com/office/drawing/2014/main" id="{841ADEF8-6787-F371-E4A0-3823047D74F6}"/>
              </a:ext>
            </a:extLst>
          </xdr:cNvPr>
          <xdr:cNvSpPr/>
        </xdr:nvSpPr>
        <xdr:spPr>
          <a:xfrm>
            <a:off x="205153" y="1494692"/>
            <a:ext cx="2276231" cy="210718"/>
          </a:xfrm>
          <a:prstGeom prst="roundRect">
            <a:avLst/>
          </a:prstGeom>
          <a:gradFill>
            <a:gsLst>
              <a:gs pos="0">
                <a:schemeClr val="tx1">
                  <a:lumMod val="85000"/>
                  <a:lumOff val="15000"/>
                  <a:alpha val="80000"/>
                </a:schemeClr>
              </a:gs>
              <a:gs pos="100000">
                <a:schemeClr val="tx1">
                  <a:lumMod val="50000"/>
                  <a:lumOff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latin typeface="Lato Black" panose="020F0502020204030203" pitchFamily="34" charset="0"/>
                <a:ea typeface="Lato Black" panose="020F0502020204030203" pitchFamily="34" charset="0"/>
                <a:cs typeface="Lato Black" panose="020F0502020204030203" pitchFamily="34" charset="0"/>
              </a:rPr>
              <a:t>SALES AND PROFIT ANALYSIS</a:t>
            </a:r>
          </a:p>
        </xdr:txBody>
      </xdr:sp>
      <xdr:sp macro="" textlink="">
        <xdr:nvSpPr>
          <xdr:cNvPr id="75" name="Rectangle: Rounded Corners 74">
            <a:extLst>
              <a:ext uri="{FF2B5EF4-FFF2-40B4-BE49-F238E27FC236}">
                <a16:creationId xmlns:a16="http://schemas.microsoft.com/office/drawing/2014/main" id="{18496474-7122-23B5-265B-FD9E8BB3ACB5}"/>
              </a:ext>
            </a:extLst>
          </xdr:cNvPr>
          <xdr:cNvSpPr/>
        </xdr:nvSpPr>
        <xdr:spPr>
          <a:xfrm>
            <a:off x="3805311" y="1502955"/>
            <a:ext cx="2232072" cy="210718"/>
          </a:xfrm>
          <a:prstGeom prst="roundRect">
            <a:avLst/>
          </a:prstGeom>
          <a:gradFill>
            <a:gsLst>
              <a:gs pos="0">
                <a:schemeClr val="tx1">
                  <a:lumMod val="85000"/>
                  <a:lumOff val="15000"/>
                  <a:alpha val="80000"/>
                </a:schemeClr>
              </a:gs>
              <a:gs pos="100000">
                <a:schemeClr val="tx1">
                  <a:lumMod val="50000"/>
                  <a:lumOff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latin typeface="Lato Black" panose="020F0502020204030203" pitchFamily="34" charset="0"/>
                <a:ea typeface="Lato Black" panose="020F0502020204030203" pitchFamily="34" charset="0"/>
                <a:cs typeface="Lato Black" panose="020F0502020204030203" pitchFamily="34" charset="0"/>
              </a:rPr>
              <a:t>CATEGORY WISE</a:t>
            </a:r>
            <a:r>
              <a:rPr lang="en-IN" sz="1100" baseline="0">
                <a:latin typeface="Lato Black" panose="020F0502020204030203" pitchFamily="34" charset="0"/>
                <a:ea typeface="Lato Black" panose="020F0502020204030203" pitchFamily="34" charset="0"/>
                <a:cs typeface="Lato Black" panose="020F0502020204030203" pitchFamily="34" charset="0"/>
              </a:rPr>
              <a:t> PROFIT</a:t>
            </a:r>
            <a:endParaRPr lang="en-IN"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76" name="Rectangle: Rounded Corners 75">
            <a:extLst>
              <a:ext uri="{FF2B5EF4-FFF2-40B4-BE49-F238E27FC236}">
                <a16:creationId xmlns:a16="http://schemas.microsoft.com/office/drawing/2014/main" id="{C529C945-8C23-4AD8-86B7-EFD4F86099A7}"/>
              </a:ext>
            </a:extLst>
          </xdr:cNvPr>
          <xdr:cNvSpPr/>
        </xdr:nvSpPr>
        <xdr:spPr>
          <a:xfrm>
            <a:off x="6844323" y="1503782"/>
            <a:ext cx="1930320" cy="210718"/>
          </a:xfrm>
          <a:prstGeom prst="roundRect">
            <a:avLst/>
          </a:prstGeom>
          <a:gradFill>
            <a:gsLst>
              <a:gs pos="0">
                <a:schemeClr val="tx1">
                  <a:lumMod val="85000"/>
                  <a:lumOff val="15000"/>
                  <a:alpha val="80000"/>
                </a:schemeClr>
              </a:gs>
              <a:gs pos="100000">
                <a:schemeClr val="tx1">
                  <a:lumMod val="50000"/>
                  <a:lumOff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latin typeface="Lato Black" panose="020F0502020204030203" pitchFamily="34" charset="0"/>
                <a:ea typeface="Lato Black" panose="020F0502020204030203" pitchFamily="34" charset="0"/>
                <a:cs typeface="Lato Black" panose="020F0502020204030203" pitchFamily="34" charset="0"/>
              </a:rPr>
              <a:t>CATEGORY WISE</a:t>
            </a:r>
            <a:r>
              <a:rPr lang="en-IN" sz="1100" baseline="0">
                <a:latin typeface="Lato Black" panose="020F0502020204030203" pitchFamily="34" charset="0"/>
                <a:ea typeface="Lato Black" panose="020F0502020204030203" pitchFamily="34" charset="0"/>
                <a:cs typeface="Lato Black" panose="020F0502020204030203" pitchFamily="34" charset="0"/>
              </a:rPr>
              <a:t> SALES SHARE %</a:t>
            </a:r>
            <a:endParaRPr lang="en-IN" sz="1100">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0</xdr:col>
      <xdr:colOff>161078</xdr:colOff>
      <xdr:row>21</xdr:row>
      <xdr:rowOff>180608</xdr:rowOff>
    </xdr:from>
    <xdr:to>
      <xdr:col>21</xdr:col>
      <xdr:colOff>265651</xdr:colOff>
      <xdr:row>34</xdr:row>
      <xdr:rowOff>20973</xdr:rowOff>
    </xdr:to>
    <xdr:grpSp>
      <xdr:nvGrpSpPr>
        <xdr:cNvPr id="82" name="Group 81">
          <a:extLst>
            <a:ext uri="{FF2B5EF4-FFF2-40B4-BE49-F238E27FC236}">
              <a16:creationId xmlns:a16="http://schemas.microsoft.com/office/drawing/2014/main" id="{409BC3D0-CD8E-3AA5-12EC-FA7BFECCAB02}"/>
            </a:ext>
          </a:extLst>
        </xdr:cNvPr>
        <xdr:cNvGrpSpPr/>
      </xdr:nvGrpSpPr>
      <xdr:grpSpPr>
        <a:xfrm>
          <a:off x="161078" y="4061164"/>
          <a:ext cx="12846906" cy="2225142"/>
          <a:chOff x="122116" y="2901462"/>
          <a:chExt cx="8938846" cy="1418832"/>
        </a:xfrm>
      </xdr:grpSpPr>
      <xdr:sp macro="" textlink="">
        <xdr:nvSpPr>
          <xdr:cNvPr id="69" name="Rectangle: Rounded Corners 68">
            <a:extLst>
              <a:ext uri="{FF2B5EF4-FFF2-40B4-BE49-F238E27FC236}">
                <a16:creationId xmlns:a16="http://schemas.microsoft.com/office/drawing/2014/main" id="{C6FD75AA-8B62-80C1-B31D-1C90D53DAC20}"/>
              </a:ext>
            </a:extLst>
          </xdr:cNvPr>
          <xdr:cNvSpPr/>
        </xdr:nvSpPr>
        <xdr:spPr>
          <a:xfrm>
            <a:off x="122116" y="2901462"/>
            <a:ext cx="3575538" cy="1403200"/>
          </a:xfrm>
          <a:prstGeom prst="roundRect">
            <a:avLst>
              <a:gd name="adj" fmla="val 4318"/>
            </a:avLst>
          </a:prstGeom>
          <a:gradFill>
            <a:gsLst>
              <a:gs pos="0">
                <a:schemeClr val="tx1">
                  <a:lumMod val="85000"/>
                  <a:lumOff val="15000"/>
                  <a:alpha val="80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0" name="Rectangle: Rounded Corners 69">
            <a:extLst>
              <a:ext uri="{FF2B5EF4-FFF2-40B4-BE49-F238E27FC236}">
                <a16:creationId xmlns:a16="http://schemas.microsoft.com/office/drawing/2014/main" id="{3B5FEC52-271E-9BCD-8FA5-873681619EA2}"/>
              </a:ext>
            </a:extLst>
          </xdr:cNvPr>
          <xdr:cNvSpPr/>
        </xdr:nvSpPr>
        <xdr:spPr>
          <a:xfrm>
            <a:off x="3736732" y="2906347"/>
            <a:ext cx="2652346" cy="1403200"/>
          </a:xfrm>
          <a:prstGeom prst="roundRect">
            <a:avLst>
              <a:gd name="adj" fmla="val 4318"/>
            </a:avLst>
          </a:prstGeom>
          <a:gradFill>
            <a:gsLst>
              <a:gs pos="0">
                <a:schemeClr val="tx1">
                  <a:lumMod val="85000"/>
                  <a:lumOff val="15000"/>
                  <a:alpha val="80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3" name="Rectangle: Rounded Corners 72">
            <a:extLst>
              <a:ext uri="{FF2B5EF4-FFF2-40B4-BE49-F238E27FC236}">
                <a16:creationId xmlns:a16="http://schemas.microsoft.com/office/drawing/2014/main" id="{C495ADF9-26B9-42B0-8B92-75B6A6169A02}"/>
              </a:ext>
            </a:extLst>
          </xdr:cNvPr>
          <xdr:cNvSpPr/>
        </xdr:nvSpPr>
        <xdr:spPr>
          <a:xfrm>
            <a:off x="6429131" y="2917094"/>
            <a:ext cx="2631831" cy="1403200"/>
          </a:xfrm>
          <a:prstGeom prst="roundRect">
            <a:avLst>
              <a:gd name="adj" fmla="val 4318"/>
            </a:avLst>
          </a:prstGeom>
          <a:gradFill>
            <a:gsLst>
              <a:gs pos="0">
                <a:schemeClr val="tx1">
                  <a:lumMod val="85000"/>
                  <a:lumOff val="15000"/>
                  <a:alpha val="80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9" name="Rectangle: Rounded Corners 78">
            <a:extLst>
              <a:ext uri="{FF2B5EF4-FFF2-40B4-BE49-F238E27FC236}">
                <a16:creationId xmlns:a16="http://schemas.microsoft.com/office/drawing/2014/main" id="{96CED371-5964-4A06-BCE9-13425142492C}"/>
              </a:ext>
            </a:extLst>
          </xdr:cNvPr>
          <xdr:cNvSpPr/>
        </xdr:nvSpPr>
        <xdr:spPr>
          <a:xfrm>
            <a:off x="146538" y="2935655"/>
            <a:ext cx="2276231" cy="210718"/>
          </a:xfrm>
          <a:prstGeom prst="roundRect">
            <a:avLst/>
          </a:prstGeom>
          <a:gradFill>
            <a:gsLst>
              <a:gs pos="0">
                <a:schemeClr val="tx1">
                  <a:lumMod val="85000"/>
                  <a:lumOff val="15000"/>
                  <a:alpha val="80000"/>
                </a:schemeClr>
              </a:gs>
              <a:gs pos="100000">
                <a:schemeClr val="tx1">
                  <a:lumMod val="50000"/>
                  <a:lumOff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latin typeface="Lato Black" panose="020F0502020204030203" pitchFamily="34" charset="0"/>
                <a:ea typeface="Lato Black" panose="020F0502020204030203" pitchFamily="34" charset="0"/>
                <a:cs typeface="Lato Black" panose="020F0502020204030203" pitchFamily="34" charset="0"/>
              </a:rPr>
              <a:t>SALES BY</a:t>
            </a:r>
            <a:r>
              <a:rPr lang="en-IN" sz="1100" baseline="0">
                <a:latin typeface="Lato Black" panose="020F0502020204030203" pitchFamily="34" charset="0"/>
                <a:ea typeface="Lato Black" panose="020F0502020204030203" pitchFamily="34" charset="0"/>
                <a:cs typeface="Lato Black" panose="020F0502020204030203" pitchFamily="34" charset="0"/>
              </a:rPr>
              <a:t> STATE</a:t>
            </a:r>
            <a:endParaRPr lang="en-IN"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80" name="Rectangle: Rounded Corners 79">
            <a:extLst>
              <a:ext uri="{FF2B5EF4-FFF2-40B4-BE49-F238E27FC236}">
                <a16:creationId xmlns:a16="http://schemas.microsoft.com/office/drawing/2014/main" id="{FD60DF6D-4A8E-4A30-9FF8-8A2E2EE15ACB}"/>
              </a:ext>
            </a:extLst>
          </xdr:cNvPr>
          <xdr:cNvSpPr/>
        </xdr:nvSpPr>
        <xdr:spPr>
          <a:xfrm>
            <a:off x="3762131" y="2931747"/>
            <a:ext cx="2276231" cy="210718"/>
          </a:xfrm>
          <a:prstGeom prst="roundRect">
            <a:avLst/>
          </a:prstGeom>
          <a:gradFill>
            <a:gsLst>
              <a:gs pos="0">
                <a:schemeClr val="tx1">
                  <a:lumMod val="85000"/>
                  <a:lumOff val="15000"/>
                  <a:alpha val="80000"/>
                </a:schemeClr>
              </a:gs>
              <a:gs pos="100000">
                <a:schemeClr val="tx1">
                  <a:lumMod val="50000"/>
                  <a:lumOff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latin typeface="Lato Black" panose="020F0502020204030203" pitchFamily="34" charset="0"/>
                <a:ea typeface="Lato Black" panose="020F0502020204030203" pitchFamily="34" charset="0"/>
                <a:cs typeface="Lato Black" panose="020F0502020204030203" pitchFamily="34" charset="0"/>
              </a:rPr>
              <a:t>TOP 10 SUB CATEGORIES</a:t>
            </a:r>
          </a:p>
        </xdr:txBody>
      </xdr:sp>
      <xdr:sp macro="" textlink="">
        <xdr:nvSpPr>
          <xdr:cNvPr id="81" name="Rectangle: Rounded Corners 80">
            <a:extLst>
              <a:ext uri="{FF2B5EF4-FFF2-40B4-BE49-F238E27FC236}">
                <a16:creationId xmlns:a16="http://schemas.microsoft.com/office/drawing/2014/main" id="{E1349B27-5524-49EE-B806-0E937E1BA200}"/>
              </a:ext>
            </a:extLst>
          </xdr:cNvPr>
          <xdr:cNvSpPr/>
        </xdr:nvSpPr>
        <xdr:spPr>
          <a:xfrm>
            <a:off x="6469185" y="2937609"/>
            <a:ext cx="2276231" cy="210718"/>
          </a:xfrm>
          <a:prstGeom prst="roundRect">
            <a:avLst/>
          </a:prstGeom>
          <a:gradFill>
            <a:gsLst>
              <a:gs pos="0">
                <a:schemeClr val="tx1">
                  <a:lumMod val="85000"/>
                  <a:lumOff val="15000"/>
                  <a:alpha val="80000"/>
                </a:schemeClr>
              </a:gs>
              <a:gs pos="100000">
                <a:schemeClr val="tx1">
                  <a:lumMod val="50000"/>
                  <a:lumOff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latin typeface="Lato Black" panose="020F0502020204030203" pitchFamily="34" charset="0"/>
                <a:ea typeface="Lato Black" panose="020F0502020204030203" pitchFamily="34" charset="0"/>
                <a:cs typeface="Lato Black" panose="020F0502020204030203" pitchFamily="34" charset="0"/>
              </a:rPr>
              <a:t>FILTERS</a:t>
            </a:r>
          </a:p>
        </xdr:txBody>
      </xdr:sp>
    </xdr:grpSp>
    <xdr:clientData/>
  </xdr:twoCellAnchor>
  <xdr:twoCellAnchor>
    <xdr:from>
      <xdr:col>0</xdr:col>
      <xdr:colOff>272642</xdr:colOff>
      <xdr:row>11</xdr:row>
      <xdr:rowOff>153797</xdr:rowOff>
    </xdr:from>
    <xdr:to>
      <xdr:col>8</xdr:col>
      <xdr:colOff>307595</xdr:colOff>
      <xdr:row>21</xdr:row>
      <xdr:rowOff>90879</xdr:rowOff>
    </xdr:to>
    <xdr:graphicFrame macro="">
      <xdr:nvGraphicFramePr>
        <xdr:cNvPr id="88" name="Chart 87">
          <a:extLst>
            <a:ext uri="{FF2B5EF4-FFF2-40B4-BE49-F238E27FC236}">
              <a16:creationId xmlns:a16="http://schemas.microsoft.com/office/drawing/2014/main" id="{D62DCB3D-75A2-4328-9EEC-2500C51DD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594220</xdr:colOff>
      <xdr:row>12</xdr:row>
      <xdr:rowOff>13981</xdr:rowOff>
    </xdr:from>
    <xdr:to>
      <xdr:col>15</xdr:col>
      <xdr:colOff>489357</xdr:colOff>
      <xdr:row>21</xdr:row>
      <xdr:rowOff>76900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874A89D2-5775-4BE7-9365-11FCBEAA7C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471020" y="2239021"/>
              <a:ext cx="4162337" cy="170883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139817</xdr:colOff>
      <xdr:row>12</xdr:row>
      <xdr:rowOff>0</xdr:rowOff>
    </xdr:from>
    <xdr:to>
      <xdr:col>21</xdr:col>
      <xdr:colOff>202733</xdr:colOff>
      <xdr:row>21</xdr:row>
      <xdr:rowOff>104863</xdr:rowOff>
    </xdr:to>
    <xdr:graphicFrame macro="">
      <xdr:nvGraphicFramePr>
        <xdr:cNvPr id="11" name="Chart 10">
          <a:extLst>
            <a:ext uri="{FF2B5EF4-FFF2-40B4-BE49-F238E27FC236}">
              <a16:creationId xmlns:a16="http://schemas.microsoft.com/office/drawing/2014/main" id="{ECFE0B84-2242-425B-94E7-0EF8116BB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80505</xdr:colOff>
      <xdr:row>1</xdr:row>
      <xdr:rowOff>162231</xdr:rowOff>
    </xdr:from>
    <xdr:to>
      <xdr:col>21</xdr:col>
      <xdr:colOff>244678</xdr:colOff>
      <xdr:row>9</xdr:row>
      <xdr:rowOff>97871</xdr:rowOff>
    </xdr:to>
    <xdr:grpSp>
      <xdr:nvGrpSpPr>
        <xdr:cNvPr id="49" name="Group 48">
          <a:extLst>
            <a:ext uri="{FF2B5EF4-FFF2-40B4-BE49-F238E27FC236}">
              <a16:creationId xmlns:a16="http://schemas.microsoft.com/office/drawing/2014/main" id="{010467F9-4F07-22F0-F164-A9E55E5C20F7}"/>
            </a:ext>
          </a:extLst>
        </xdr:cNvPr>
        <xdr:cNvGrpSpPr/>
      </xdr:nvGrpSpPr>
      <xdr:grpSpPr>
        <a:xfrm>
          <a:off x="80505" y="345675"/>
          <a:ext cx="12906506" cy="1403196"/>
          <a:chOff x="12726909" y="441864"/>
          <a:chExt cx="12936412" cy="1389732"/>
        </a:xfrm>
      </xdr:grpSpPr>
      <xdr:sp macro="" textlink="">
        <xdr:nvSpPr>
          <xdr:cNvPr id="4" name="Rectangle: Rounded Corners 3">
            <a:extLst>
              <a:ext uri="{FF2B5EF4-FFF2-40B4-BE49-F238E27FC236}">
                <a16:creationId xmlns:a16="http://schemas.microsoft.com/office/drawing/2014/main" id="{4C2C909C-3DF8-D440-88E3-FF35F4E9EB77}"/>
              </a:ext>
            </a:extLst>
          </xdr:cNvPr>
          <xdr:cNvSpPr/>
        </xdr:nvSpPr>
        <xdr:spPr>
          <a:xfrm>
            <a:off x="12739222" y="441864"/>
            <a:ext cx="2480544" cy="259996"/>
          </a:xfrm>
          <a:prstGeom prst="roundRect">
            <a:avLst>
              <a:gd name="adj" fmla="val 13965"/>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latin typeface="Lato Black" panose="020F0502020204030203" pitchFamily="34" charset="0"/>
                <a:ea typeface="Lato Black" panose="020F0502020204030203" pitchFamily="34" charset="0"/>
                <a:cs typeface="Lato Black" panose="020F0502020204030203" pitchFamily="34" charset="0"/>
              </a:rPr>
              <a:t>SALES</a:t>
            </a:r>
          </a:p>
        </xdr:txBody>
      </xdr:sp>
      <xdr:sp macro="" textlink="">
        <xdr:nvSpPr>
          <xdr:cNvPr id="5" name="Rectangle: Rounded Corners 4">
            <a:extLst>
              <a:ext uri="{FF2B5EF4-FFF2-40B4-BE49-F238E27FC236}">
                <a16:creationId xmlns:a16="http://schemas.microsoft.com/office/drawing/2014/main" id="{9208154F-773F-9719-AC9A-04D15D73C61C}"/>
              </a:ext>
            </a:extLst>
          </xdr:cNvPr>
          <xdr:cNvSpPr/>
        </xdr:nvSpPr>
        <xdr:spPr>
          <a:xfrm>
            <a:off x="12726909" y="741867"/>
            <a:ext cx="2503058" cy="1057903"/>
          </a:xfrm>
          <a:prstGeom prst="roundRect">
            <a:avLst>
              <a:gd name="adj" fmla="val 6790"/>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B17">
        <xdr:nvSpPr>
          <xdr:cNvPr id="6" name="Rectangle: Rounded Corners 5">
            <a:extLst>
              <a:ext uri="{FF2B5EF4-FFF2-40B4-BE49-F238E27FC236}">
                <a16:creationId xmlns:a16="http://schemas.microsoft.com/office/drawing/2014/main" id="{23C83DE5-49DD-7F00-E474-955C9B51901E}"/>
              </a:ext>
            </a:extLst>
          </xdr:cNvPr>
          <xdr:cNvSpPr/>
        </xdr:nvSpPr>
        <xdr:spPr>
          <a:xfrm>
            <a:off x="12808379" y="773446"/>
            <a:ext cx="2306665" cy="273687"/>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8356F28-CCFF-49F8-ABC0-74633B99145F}" type="TxLink">
              <a:rPr lang="en-US" sz="2000" b="1" i="0" u="none" strike="noStrike">
                <a:solidFill>
                  <a:schemeClr val="bg1"/>
                </a:solidFill>
                <a:latin typeface="Calibri"/>
                <a:ea typeface="Calibri"/>
                <a:cs typeface="Calibri"/>
              </a:rPr>
              <a:pPr algn="ctr"/>
              <a:t> $22,97,200.86 </a:t>
            </a:fld>
            <a:endParaRPr lang="en-IN" sz="28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I26">
        <xdr:nvSpPr>
          <xdr:cNvPr id="9" name="Rectangle: Rounded Corners 8">
            <a:extLst>
              <a:ext uri="{FF2B5EF4-FFF2-40B4-BE49-F238E27FC236}">
                <a16:creationId xmlns:a16="http://schemas.microsoft.com/office/drawing/2014/main" id="{C6806CE9-2A9F-464A-914C-73610DA16DB0}"/>
              </a:ext>
            </a:extLst>
          </xdr:cNvPr>
          <xdr:cNvSpPr/>
        </xdr:nvSpPr>
        <xdr:spPr>
          <a:xfrm>
            <a:off x="12792095" y="1499768"/>
            <a:ext cx="2314740" cy="257897"/>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2" name="Chart 1">
            <a:extLst>
              <a:ext uri="{FF2B5EF4-FFF2-40B4-BE49-F238E27FC236}">
                <a16:creationId xmlns:a16="http://schemas.microsoft.com/office/drawing/2014/main" id="{B5C15A65-C19B-4C97-A7EC-1C5EE3A14FEB}"/>
              </a:ext>
            </a:extLst>
          </xdr:cNvPr>
          <xdr:cNvGraphicFramePr>
            <a:graphicFrameLocks/>
          </xdr:cNvGraphicFramePr>
        </xdr:nvGraphicFramePr>
        <xdr:xfrm>
          <a:off x="12923297" y="1104578"/>
          <a:ext cx="2071872" cy="358150"/>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xmlns:a14="http://schemas.microsoft.com/office/drawing/2010/main">
        <mc:Choice Requires="a14">
          <xdr:pic>
            <xdr:nvPicPr>
              <xdr:cNvPr id="18" name="Picture 17">
                <a:extLst>
                  <a:ext uri="{FF2B5EF4-FFF2-40B4-BE49-F238E27FC236}">
                    <a16:creationId xmlns:a16="http://schemas.microsoft.com/office/drawing/2014/main" id="{EC464E38-2CD7-7E00-20EE-F4914F6E4667}"/>
                  </a:ext>
                </a:extLst>
              </xdr:cNvPr>
              <xdr:cNvPicPr>
                <a:picLocks noChangeAspect="1" noChangeArrowheads="1"/>
                <a:extLst>
                  <a:ext uri="{84589F7E-364E-4C9E-8A38-B11213B215E9}">
                    <a14:cameraTool cellRange="'KPI YOY'!$G$9" spid="_x0000_s7829"/>
                  </a:ext>
                </a:extLst>
              </xdr:cNvPicPr>
            </xdr:nvPicPr>
            <xdr:blipFill>
              <a:blip xmlns:r="http://schemas.openxmlformats.org/officeDocument/2006/relationships" r:embed="rId5"/>
              <a:srcRect/>
              <a:stretch>
                <a:fillRect/>
              </a:stretch>
            </xdr:blipFill>
            <xdr:spPr bwMode="auto">
              <a:xfrm>
                <a:off x="14158131" y="1536950"/>
                <a:ext cx="878338" cy="208476"/>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21" name="Rectangle: Rounded Corners 20">
            <a:extLst>
              <a:ext uri="{FF2B5EF4-FFF2-40B4-BE49-F238E27FC236}">
                <a16:creationId xmlns:a16="http://schemas.microsoft.com/office/drawing/2014/main" id="{341ED11F-13EC-4BEF-EEA7-A2D9D8F0B26A}"/>
              </a:ext>
            </a:extLst>
          </xdr:cNvPr>
          <xdr:cNvSpPr/>
        </xdr:nvSpPr>
        <xdr:spPr>
          <a:xfrm>
            <a:off x="15366046" y="452581"/>
            <a:ext cx="2480512" cy="259108"/>
          </a:xfrm>
          <a:prstGeom prst="roundRect">
            <a:avLst>
              <a:gd name="adj" fmla="val 13965"/>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latin typeface="Lato Black" panose="020F0502020204030203" pitchFamily="34" charset="0"/>
                <a:ea typeface="Lato Black" panose="020F0502020204030203" pitchFamily="34" charset="0"/>
                <a:cs typeface="Lato Black" panose="020F0502020204030203" pitchFamily="34" charset="0"/>
              </a:rPr>
              <a:t>PROFIT</a:t>
            </a:r>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2" name="Rectangle: Rounded Corners 21">
            <a:extLst>
              <a:ext uri="{FF2B5EF4-FFF2-40B4-BE49-F238E27FC236}">
                <a16:creationId xmlns:a16="http://schemas.microsoft.com/office/drawing/2014/main" id="{965AD46D-B764-C0A2-EE4F-B0715DC99D29}"/>
              </a:ext>
            </a:extLst>
          </xdr:cNvPr>
          <xdr:cNvSpPr/>
        </xdr:nvSpPr>
        <xdr:spPr>
          <a:xfrm>
            <a:off x="15353717" y="752873"/>
            <a:ext cx="2503058" cy="1057290"/>
          </a:xfrm>
          <a:prstGeom prst="roundRect">
            <a:avLst>
              <a:gd name="adj" fmla="val 6790"/>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E17">
        <xdr:nvSpPr>
          <xdr:cNvPr id="23" name="Rectangle: Rounded Corners 22">
            <a:extLst>
              <a:ext uri="{FF2B5EF4-FFF2-40B4-BE49-F238E27FC236}">
                <a16:creationId xmlns:a16="http://schemas.microsoft.com/office/drawing/2014/main" id="{E2CA1E4F-49F5-C24A-0BE6-7E0DA84D64CC}"/>
              </a:ext>
            </a:extLst>
          </xdr:cNvPr>
          <xdr:cNvSpPr/>
        </xdr:nvSpPr>
        <xdr:spPr>
          <a:xfrm>
            <a:off x="15435302" y="784155"/>
            <a:ext cx="2306389" cy="272671"/>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CA129E0-3ABD-405D-B722-067C90CEA2BF}" type="TxLink">
              <a:rPr lang="en-US" sz="2000" b="1" i="0" u="none" strike="noStrike">
                <a:solidFill>
                  <a:schemeClr val="bg1"/>
                </a:solidFill>
                <a:latin typeface="Calibri"/>
                <a:ea typeface="Calibri"/>
                <a:cs typeface="Calibri"/>
              </a:rPr>
              <a:pPr algn="ctr"/>
              <a:t> $2,86,397.02 </a:t>
            </a:fld>
            <a:endParaRPr lang="en-IN" sz="3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I26">
        <xdr:nvSpPr>
          <xdr:cNvPr id="24" name="Rectangle: Rounded Corners 23">
            <a:extLst>
              <a:ext uri="{FF2B5EF4-FFF2-40B4-BE49-F238E27FC236}">
                <a16:creationId xmlns:a16="http://schemas.microsoft.com/office/drawing/2014/main" id="{A914764A-8F67-326D-32F7-9983B3920788}"/>
              </a:ext>
            </a:extLst>
          </xdr:cNvPr>
          <xdr:cNvSpPr/>
        </xdr:nvSpPr>
        <xdr:spPr>
          <a:xfrm>
            <a:off x="15418995" y="1509871"/>
            <a:ext cx="2314476" cy="25703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6" name="Rectangle: Rounded Corners 25">
            <a:extLst>
              <a:ext uri="{FF2B5EF4-FFF2-40B4-BE49-F238E27FC236}">
                <a16:creationId xmlns:a16="http://schemas.microsoft.com/office/drawing/2014/main" id="{78D5FB0E-C1E0-0919-65B7-9A3B7503E9C6}"/>
              </a:ext>
            </a:extLst>
          </xdr:cNvPr>
          <xdr:cNvSpPr/>
        </xdr:nvSpPr>
        <xdr:spPr>
          <a:xfrm>
            <a:off x="17992839" y="463297"/>
            <a:ext cx="2480544" cy="259934"/>
          </a:xfrm>
          <a:prstGeom prst="roundRect">
            <a:avLst>
              <a:gd name="adj" fmla="val 13965"/>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latin typeface="Lato Black" panose="020F0502020204030203" pitchFamily="34" charset="0"/>
                <a:ea typeface="Lato Black" panose="020F0502020204030203" pitchFamily="34" charset="0"/>
                <a:cs typeface="Lato Black" panose="020F0502020204030203" pitchFamily="34" charset="0"/>
              </a:rPr>
              <a:t>QUANTITY</a:t>
            </a:r>
            <a:endParaRPr lang="en-IN" sz="16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7" name="Rectangle: Rounded Corners 26">
            <a:extLst>
              <a:ext uri="{FF2B5EF4-FFF2-40B4-BE49-F238E27FC236}">
                <a16:creationId xmlns:a16="http://schemas.microsoft.com/office/drawing/2014/main" id="{1AC93570-579B-51BF-AD03-A2D6A4243C5A}"/>
              </a:ext>
            </a:extLst>
          </xdr:cNvPr>
          <xdr:cNvSpPr/>
        </xdr:nvSpPr>
        <xdr:spPr>
          <a:xfrm>
            <a:off x="17980526" y="763228"/>
            <a:ext cx="2503058" cy="1057651"/>
          </a:xfrm>
          <a:prstGeom prst="roundRect">
            <a:avLst>
              <a:gd name="adj" fmla="val 6790"/>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H17">
        <xdr:nvSpPr>
          <xdr:cNvPr id="28" name="Rectangle: Rounded Corners 27">
            <a:extLst>
              <a:ext uri="{FF2B5EF4-FFF2-40B4-BE49-F238E27FC236}">
                <a16:creationId xmlns:a16="http://schemas.microsoft.com/office/drawing/2014/main" id="{9C00DC32-4452-4308-1121-F9B47CBC2A7B}"/>
              </a:ext>
            </a:extLst>
          </xdr:cNvPr>
          <xdr:cNvSpPr/>
        </xdr:nvSpPr>
        <xdr:spPr>
          <a:xfrm>
            <a:off x="18061996" y="794800"/>
            <a:ext cx="2306665" cy="273622"/>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0B75790-D17B-4FAD-8F54-F13F1E1F4DD2}" type="TxLink">
              <a:rPr lang="en-US" sz="2000" b="1" i="0" u="none" strike="noStrike">
                <a:solidFill>
                  <a:schemeClr val="bg1"/>
                </a:solidFill>
                <a:latin typeface="Calibri"/>
                <a:ea typeface="Calibri"/>
                <a:cs typeface="Calibri"/>
              </a:rPr>
              <a:pPr algn="ctr"/>
              <a:t># 37873</a:t>
            </a:fld>
            <a:endParaRPr lang="en-IN" sz="40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I26">
        <xdr:nvSpPr>
          <xdr:cNvPr id="29" name="Rectangle: Rounded Corners 28">
            <a:extLst>
              <a:ext uri="{FF2B5EF4-FFF2-40B4-BE49-F238E27FC236}">
                <a16:creationId xmlns:a16="http://schemas.microsoft.com/office/drawing/2014/main" id="{72D4B48A-BA72-7553-EB17-6D34A288EE41}"/>
              </a:ext>
            </a:extLst>
          </xdr:cNvPr>
          <xdr:cNvSpPr/>
        </xdr:nvSpPr>
        <xdr:spPr>
          <a:xfrm>
            <a:off x="18045712" y="1520949"/>
            <a:ext cx="2314740" cy="25783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1" name="Rectangle: Rounded Corners 30">
            <a:extLst>
              <a:ext uri="{FF2B5EF4-FFF2-40B4-BE49-F238E27FC236}">
                <a16:creationId xmlns:a16="http://schemas.microsoft.com/office/drawing/2014/main" id="{33A375C4-7B3C-825D-D55A-4C9E209AED66}"/>
              </a:ext>
            </a:extLst>
          </xdr:cNvPr>
          <xdr:cNvSpPr/>
        </xdr:nvSpPr>
        <xdr:spPr>
          <a:xfrm>
            <a:off x="20586812" y="463297"/>
            <a:ext cx="2480544" cy="259934"/>
          </a:xfrm>
          <a:prstGeom prst="roundRect">
            <a:avLst>
              <a:gd name="adj" fmla="val 13965"/>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latin typeface="Lato Black" panose="020F0502020204030203" pitchFamily="34" charset="0"/>
                <a:ea typeface="Lato Black" panose="020F0502020204030203" pitchFamily="34" charset="0"/>
                <a:cs typeface="Lato Black" panose="020F0502020204030203" pitchFamily="34" charset="0"/>
              </a:rPr>
              <a:t>NO</a:t>
            </a:r>
            <a:r>
              <a:rPr lang="en-IN" sz="1800" baseline="0">
                <a:latin typeface="Lato Black" panose="020F0502020204030203" pitchFamily="34" charset="0"/>
                <a:ea typeface="Lato Black" panose="020F0502020204030203" pitchFamily="34" charset="0"/>
                <a:cs typeface="Lato Black" panose="020F0502020204030203" pitchFamily="34" charset="0"/>
              </a:rPr>
              <a:t> OF ORDERS</a:t>
            </a:r>
            <a:endParaRPr lang="en-IN" sz="18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2" name="Rectangle: Rounded Corners 31">
            <a:extLst>
              <a:ext uri="{FF2B5EF4-FFF2-40B4-BE49-F238E27FC236}">
                <a16:creationId xmlns:a16="http://schemas.microsoft.com/office/drawing/2014/main" id="{FF39F6E8-E72C-0C89-C3BB-2FF6008605D9}"/>
              </a:ext>
            </a:extLst>
          </xdr:cNvPr>
          <xdr:cNvSpPr/>
        </xdr:nvSpPr>
        <xdr:spPr>
          <a:xfrm>
            <a:off x="20574499" y="763228"/>
            <a:ext cx="2503058" cy="1057651"/>
          </a:xfrm>
          <a:prstGeom prst="roundRect">
            <a:avLst>
              <a:gd name="adj" fmla="val 6790"/>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K17">
        <xdr:nvSpPr>
          <xdr:cNvPr id="33" name="Rectangle: Rounded Corners 32">
            <a:extLst>
              <a:ext uri="{FF2B5EF4-FFF2-40B4-BE49-F238E27FC236}">
                <a16:creationId xmlns:a16="http://schemas.microsoft.com/office/drawing/2014/main" id="{E866A824-8E91-1CFA-7259-046748CC3049}"/>
              </a:ext>
            </a:extLst>
          </xdr:cNvPr>
          <xdr:cNvSpPr/>
        </xdr:nvSpPr>
        <xdr:spPr>
          <a:xfrm>
            <a:off x="20655969" y="794800"/>
            <a:ext cx="2306665" cy="273622"/>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5C8454-E11D-4C51-ABAD-8B33A3E25AD3}" type="TxLink">
              <a:rPr lang="en-US" sz="2000" b="1" i="0" u="none" strike="noStrike">
                <a:solidFill>
                  <a:schemeClr val="bg1"/>
                </a:solidFill>
                <a:latin typeface="Calibri"/>
                <a:ea typeface="Calibri"/>
                <a:cs typeface="Calibri"/>
              </a:rPr>
              <a:pPr algn="ctr"/>
              <a:t># 9994</a:t>
            </a:fld>
            <a:endParaRPr lang="en-IN" sz="40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I26">
        <xdr:nvSpPr>
          <xdr:cNvPr id="34" name="Rectangle: Rounded Corners 33">
            <a:extLst>
              <a:ext uri="{FF2B5EF4-FFF2-40B4-BE49-F238E27FC236}">
                <a16:creationId xmlns:a16="http://schemas.microsoft.com/office/drawing/2014/main" id="{A221A8CD-0618-01E4-5C11-CB582320FDFA}"/>
              </a:ext>
            </a:extLst>
          </xdr:cNvPr>
          <xdr:cNvSpPr/>
        </xdr:nvSpPr>
        <xdr:spPr>
          <a:xfrm>
            <a:off x="20639685" y="1520949"/>
            <a:ext cx="2314740" cy="25783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6" name="Rectangle: Rounded Corners 35">
            <a:extLst>
              <a:ext uri="{FF2B5EF4-FFF2-40B4-BE49-F238E27FC236}">
                <a16:creationId xmlns:a16="http://schemas.microsoft.com/office/drawing/2014/main" id="{AE6296C5-DABF-ECE8-1009-E68E988B3F93}"/>
              </a:ext>
            </a:extLst>
          </xdr:cNvPr>
          <xdr:cNvSpPr/>
        </xdr:nvSpPr>
        <xdr:spPr>
          <a:xfrm>
            <a:off x="23172576" y="474014"/>
            <a:ext cx="2480544" cy="259934"/>
          </a:xfrm>
          <a:prstGeom prst="roundRect">
            <a:avLst>
              <a:gd name="adj" fmla="val 13965"/>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latin typeface="Lato Black" panose="020F0502020204030203" pitchFamily="34" charset="0"/>
                <a:ea typeface="Lato Black" panose="020F0502020204030203" pitchFamily="34" charset="0"/>
                <a:cs typeface="Lato Black" panose="020F0502020204030203" pitchFamily="34" charset="0"/>
              </a:rPr>
              <a:t>PROFIT</a:t>
            </a:r>
            <a:r>
              <a:rPr lang="en-IN" sz="1800" baseline="0">
                <a:latin typeface="Lato Black" panose="020F0502020204030203" pitchFamily="34" charset="0"/>
                <a:ea typeface="Lato Black" panose="020F0502020204030203" pitchFamily="34" charset="0"/>
                <a:cs typeface="Lato Black" panose="020F0502020204030203" pitchFamily="34" charset="0"/>
              </a:rPr>
              <a:t> MARGIN</a:t>
            </a:r>
            <a:endParaRPr lang="en-IN" sz="18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7" name="Rectangle: Rounded Corners 36">
            <a:extLst>
              <a:ext uri="{FF2B5EF4-FFF2-40B4-BE49-F238E27FC236}">
                <a16:creationId xmlns:a16="http://schemas.microsoft.com/office/drawing/2014/main" id="{A7F3F97C-8849-84FD-466C-0F2912D3B064}"/>
              </a:ext>
            </a:extLst>
          </xdr:cNvPr>
          <xdr:cNvSpPr/>
        </xdr:nvSpPr>
        <xdr:spPr>
          <a:xfrm>
            <a:off x="23160263" y="773945"/>
            <a:ext cx="2503058" cy="1057651"/>
          </a:xfrm>
          <a:prstGeom prst="roundRect">
            <a:avLst>
              <a:gd name="adj" fmla="val 6790"/>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N17">
        <xdr:nvSpPr>
          <xdr:cNvPr id="38" name="Rectangle: Rounded Corners 37">
            <a:extLst>
              <a:ext uri="{FF2B5EF4-FFF2-40B4-BE49-F238E27FC236}">
                <a16:creationId xmlns:a16="http://schemas.microsoft.com/office/drawing/2014/main" id="{241EE17D-A7C2-5649-16F0-867599B57860}"/>
              </a:ext>
            </a:extLst>
          </xdr:cNvPr>
          <xdr:cNvSpPr/>
        </xdr:nvSpPr>
        <xdr:spPr>
          <a:xfrm>
            <a:off x="23241733" y="805517"/>
            <a:ext cx="2306665" cy="273622"/>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FD25479-BF43-43E0-8FC7-5E536D046542}" type="TxLink">
              <a:rPr lang="en-US" sz="2000" b="1" i="0" u="none" strike="noStrike">
                <a:solidFill>
                  <a:schemeClr val="bg1"/>
                </a:solidFill>
                <a:latin typeface="Calibri"/>
                <a:ea typeface="Calibri"/>
                <a:cs typeface="Calibri"/>
              </a:rPr>
              <a:pPr algn="ctr"/>
              <a:t>12.47%</a:t>
            </a:fld>
            <a:endParaRPr lang="en-IN" sz="40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I26">
        <xdr:nvSpPr>
          <xdr:cNvPr id="39" name="Rectangle: Rounded Corners 38">
            <a:extLst>
              <a:ext uri="{FF2B5EF4-FFF2-40B4-BE49-F238E27FC236}">
                <a16:creationId xmlns:a16="http://schemas.microsoft.com/office/drawing/2014/main" id="{A1343EB1-DEC8-FA11-FEFD-422CD9FD1027}"/>
              </a:ext>
            </a:extLst>
          </xdr:cNvPr>
          <xdr:cNvSpPr/>
        </xdr:nvSpPr>
        <xdr:spPr>
          <a:xfrm>
            <a:off x="23225449" y="1531666"/>
            <a:ext cx="2314740" cy="25783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40" name="Chart 39">
            <a:extLst>
              <a:ext uri="{FF2B5EF4-FFF2-40B4-BE49-F238E27FC236}">
                <a16:creationId xmlns:a16="http://schemas.microsoft.com/office/drawing/2014/main" id="{150E2681-BE45-41D9-8859-2A11C244A7E8}"/>
              </a:ext>
            </a:extLst>
          </xdr:cNvPr>
          <xdr:cNvGraphicFramePr>
            <a:graphicFrameLocks/>
          </xdr:cNvGraphicFramePr>
        </xdr:nvGraphicFramePr>
        <xdr:xfrm>
          <a:off x="15432053" y="1128959"/>
          <a:ext cx="2224766" cy="335243"/>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42" name="Chart 41">
            <a:extLst>
              <a:ext uri="{FF2B5EF4-FFF2-40B4-BE49-F238E27FC236}">
                <a16:creationId xmlns:a16="http://schemas.microsoft.com/office/drawing/2014/main" id="{19DC63D0-043F-4357-9DD2-F7A5A9111B5C}"/>
              </a:ext>
            </a:extLst>
          </xdr:cNvPr>
          <xdr:cNvGraphicFramePr>
            <a:graphicFrameLocks/>
          </xdr:cNvGraphicFramePr>
        </xdr:nvGraphicFramePr>
        <xdr:xfrm>
          <a:off x="18146338" y="1117504"/>
          <a:ext cx="2163356" cy="34097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43" name="Chart 42">
            <a:extLst>
              <a:ext uri="{FF2B5EF4-FFF2-40B4-BE49-F238E27FC236}">
                <a16:creationId xmlns:a16="http://schemas.microsoft.com/office/drawing/2014/main" id="{DFF7E413-7673-48E3-92CE-E7819585D1F6}"/>
              </a:ext>
            </a:extLst>
          </xdr:cNvPr>
          <xdr:cNvGraphicFramePr>
            <a:graphicFrameLocks/>
          </xdr:cNvGraphicFramePr>
        </xdr:nvGraphicFramePr>
        <xdr:xfrm>
          <a:off x="20695696" y="1111778"/>
          <a:ext cx="2161602" cy="346697"/>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44" name="Chart 43">
            <a:extLst>
              <a:ext uri="{FF2B5EF4-FFF2-40B4-BE49-F238E27FC236}">
                <a16:creationId xmlns:a16="http://schemas.microsoft.com/office/drawing/2014/main" id="{F06653DC-BB09-4207-A9DF-321121614BCB}"/>
              </a:ext>
            </a:extLst>
          </xdr:cNvPr>
          <xdr:cNvGraphicFramePr>
            <a:graphicFrameLocks/>
          </xdr:cNvGraphicFramePr>
        </xdr:nvGraphicFramePr>
        <xdr:xfrm>
          <a:off x="23295934" y="1100326"/>
          <a:ext cx="2205466" cy="352423"/>
        </xdr:xfrm>
        <a:graphic>
          <a:graphicData uri="http://schemas.openxmlformats.org/drawingml/2006/chart">
            <c:chart xmlns:c="http://schemas.openxmlformats.org/drawingml/2006/chart" xmlns:r="http://schemas.openxmlformats.org/officeDocument/2006/relationships" r:id="rId9"/>
          </a:graphicData>
        </a:graphic>
      </xdr:graphicFrame>
      <mc:AlternateContent xmlns:mc="http://schemas.openxmlformats.org/markup-compatibility/2006" xmlns:a14="http://schemas.microsoft.com/office/drawing/2010/main">
        <mc:Choice Requires="a14">
          <xdr:pic>
            <xdr:nvPicPr>
              <xdr:cNvPr id="13" name="Picture 12">
                <a:extLst>
                  <a:ext uri="{FF2B5EF4-FFF2-40B4-BE49-F238E27FC236}">
                    <a16:creationId xmlns:a16="http://schemas.microsoft.com/office/drawing/2014/main" id="{7126E3CF-3B68-6966-441C-B9AFD84DFE61}"/>
                  </a:ext>
                </a:extLst>
              </xdr:cNvPr>
              <xdr:cNvPicPr>
                <a:picLocks noChangeAspect="1" noChangeArrowheads="1"/>
                <a:extLst>
                  <a:ext uri="{84589F7E-364E-4C9E-8A38-B11213B215E9}">
                    <a14:cameraTool cellRange="'KPI YOY'!$H$9" spid="_x0000_s7830"/>
                  </a:ext>
                </a:extLst>
              </xdr:cNvPicPr>
            </xdr:nvPicPr>
            <xdr:blipFill>
              <a:blip xmlns:r="http://schemas.openxmlformats.org/officeDocument/2006/relationships" r:embed="rId10"/>
              <a:srcRect/>
              <a:stretch>
                <a:fillRect/>
              </a:stretch>
            </xdr:blipFill>
            <xdr:spPr bwMode="auto">
              <a:xfrm>
                <a:off x="16826918" y="1558954"/>
                <a:ext cx="852042" cy="216715"/>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15" name="Picture 14">
                <a:extLst>
                  <a:ext uri="{FF2B5EF4-FFF2-40B4-BE49-F238E27FC236}">
                    <a16:creationId xmlns:a16="http://schemas.microsoft.com/office/drawing/2014/main" id="{E513D2CA-7FAA-954C-D235-DA36673B4B98}"/>
                  </a:ext>
                </a:extLst>
              </xdr:cNvPr>
              <xdr:cNvPicPr>
                <a:picLocks noChangeAspect="1" noChangeArrowheads="1"/>
                <a:extLst>
                  <a:ext uri="{84589F7E-364E-4C9E-8A38-B11213B215E9}">
                    <a14:cameraTool cellRange="'KPI YOY'!$I$9" spid="_x0000_s7831"/>
                  </a:ext>
                </a:extLst>
              </xdr:cNvPicPr>
            </xdr:nvPicPr>
            <xdr:blipFill>
              <a:blip xmlns:r="http://schemas.openxmlformats.org/officeDocument/2006/relationships" r:embed="rId11"/>
              <a:srcRect/>
              <a:stretch>
                <a:fillRect/>
              </a:stretch>
            </xdr:blipFill>
            <xdr:spPr bwMode="auto">
              <a:xfrm>
                <a:off x="19581303" y="1530991"/>
                <a:ext cx="707262" cy="219862"/>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17" name="Picture 16">
                <a:extLst>
                  <a:ext uri="{FF2B5EF4-FFF2-40B4-BE49-F238E27FC236}">
                    <a16:creationId xmlns:a16="http://schemas.microsoft.com/office/drawing/2014/main" id="{045BFEFF-8314-2224-5502-E3F535890E38}"/>
                  </a:ext>
                </a:extLst>
              </xdr:cNvPr>
              <xdr:cNvPicPr>
                <a:picLocks noChangeAspect="1" noChangeArrowheads="1"/>
                <a:extLst>
                  <a:ext uri="{84589F7E-364E-4C9E-8A38-B11213B215E9}">
                    <a14:cameraTool cellRange="'KPI YOY'!$J$9" spid="_x0000_s7832"/>
                  </a:ext>
                </a:extLst>
              </xdr:cNvPicPr>
            </xdr:nvPicPr>
            <xdr:blipFill>
              <a:blip xmlns:r="http://schemas.openxmlformats.org/officeDocument/2006/relationships" r:embed="rId12"/>
              <a:srcRect/>
              <a:stretch>
                <a:fillRect/>
              </a:stretch>
            </xdr:blipFill>
            <xdr:spPr bwMode="auto">
              <a:xfrm>
                <a:off x="22035082" y="1517009"/>
                <a:ext cx="852042" cy="219862"/>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41" name="Picture 40">
                <a:extLst>
                  <a:ext uri="{FF2B5EF4-FFF2-40B4-BE49-F238E27FC236}">
                    <a16:creationId xmlns:a16="http://schemas.microsoft.com/office/drawing/2014/main" id="{86498F12-2109-8B6A-9263-888D5CAD652A}"/>
                  </a:ext>
                </a:extLst>
              </xdr:cNvPr>
              <xdr:cNvPicPr>
                <a:picLocks noChangeAspect="1" noChangeArrowheads="1"/>
                <a:extLst>
                  <a:ext uri="{84589F7E-364E-4C9E-8A38-B11213B215E9}">
                    <a14:cameraTool cellRange="'KPI YOY'!$K$9" spid="_x0000_s7833"/>
                  </a:ext>
                </a:extLst>
              </xdr:cNvPicPr>
            </xdr:nvPicPr>
            <xdr:blipFill>
              <a:blip xmlns:r="http://schemas.openxmlformats.org/officeDocument/2006/relationships" r:embed="rId13"/>
              <a:srcRect/>
              <a:stretch>
                <a:fillRect/>
              </a:stretch>
            </xdr:blipFill>
            <xdr:spPr bwMode="auto">
              <a:xfrm>
                <a:off x="24593725" y="1544972"/>
                <a:ext cx="897762" cy="219862"/>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0</xdr:col>
      <xdr:colOff>265650</xdr:colOff>
      <xdr:row>24</xdr:row>
      <xdr:rowOff>41946</xdr:rowOff>
    </xdr:from>
    <xdr:to>
      <xdr:col>8</xdr:col>
      <xdr:colOff>321578</xdr:colOff>
      <xdr:row>33</xdr:row>
      <xdr:rowOff>132826</xdr:rowOff>
    </xdr:to>
    <mc:AlternateContent xmlns:mc="http://schemas.openxmlformats.org/markup-compatibility/2006">
      <mc:Choice xmlns:cx4="http://schemas.microsoft.com/office/drawing/2016/5/10/chartex" Requires="cx4">
        <xdr:graphicFrame macro="">
          <xdr:nvGraphicFramePr>
            <xdr:cNvPr id="50" name="Chart 49">
              <a:extLst>
                <a:ext uri="{FF2B5EF4-FFF2-40B4-BE49-F238E27FC236}">
                  <a16:creationId xmlns:a16="http://schemas.microsoft.com/office/drawing/2014/main" id="{A93A3E59-06B0-4B2D-914D-12F1BCE153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65650" y="4461546"/>
              <a:ext cx="4932728" cy="1736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587228</xdr:colOff>
      <xdr:row>24</xdr:row>
      <xdr:rowOff>41947</xdr:rowOff>
    </xdr:from>
    <xdr:to>
      <xdr:col>15</xdr:col>
      <xdr:colOff>34954</xdr:colOff>
      <xdr:row>33</xdr:row>
      <xdr:rowOff>139817</xdr:rowOff>
    </xdr:to>
    <xdr:graphicFrame macro="">
      <xdr:nvGraphicFramePr>
        <xdr:cNvPr id="51" name="Chart 50">
          <a:extLst>
            <a:ext uri="{FF2B5EF4-FFF2-40B4-BE49-F238E27FC236}">
              <a16:creationId xmlns:a16="http://schemas.microsoft.com/office/drawing/2014/main" id="{A7F6AD14-80C0-48EA-AE5C-693B625C1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15</xdr:col>
      <xdr:colOff>251669</xdr:colOff>
      <xdr:row>24</xdr:row>
      <xdr:rowOff>55927</xdr:rowOff>
    </xdr:from>
    <xdr:to>
      <xdr:col>17</xdr:col>
      <xdr:colOff>83890</xdr:colOff>
      <xdr:row>33</xdr:row>
      <xdr:rowOff>139816</xdr:rowOff>
    </xdr:to>
    <mc:AlternateContent xmlns:mc="http://schemas.openxmlformats.org/markup-compatibility/2006" xmlns:a14="http://schemas.microsoft.com/office/drawing/2010/main">
      <mc:Choice Requires="a14">
        <xdr:graphicFrame macro="">
          <xdr:nvGraphicFramePr>
            <xdr:cNvPr id="8" name="Year 1">
              <a:extLst>
                <a:ext uri="{FF2B5EF4-FFF2-40B4-BE49-F238E27FC236}">
                  <a16:creationId xmlns:a16="http://schemas.microsoft.com/office/drawing/2014/main" id="{F58075A5-1DBB-4A1B-BAE1-753B91CB3D7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374697" y="4453156"/>
              <a:ext cx="1048624" cy="17197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34954</xdr:colOff>
      <xdr:row>24</xdr:row>
      <xdr:rowOff>55928</xdr:rowOff>
    </xdr:from>
    <xdr:to>
      <xdr:col>21</xdr:col>
      <xdr:colOff>132825</xdr:colOff>
      <xdr:row>33</xdr:row>
      <xdr:rowOff>132826</xdr:rowOff>
    </xdr:to>
    <mc:AlternateContent xmlns:mc="http://schemas.openxmlformats.org/markup-compatibility/2006" xmlns:a14="http://schemas.microsoft.com/office/drawing/2010/main">
      <mc:Choice Requires="a14">
        <xdr:graphicFrame macro="">
          <xdr:nvGraphicFramePr>
            <xdr:cNvPr id="10" name="Segment 1">
              <a:extLst>
                <a:ext uri="{FF2B5EF4-FFF2-40B4-BE49-F238E27FC236}">
                  <a16:creationId xmlns:a16="http://schemas.microsoft.com/office/drawing/2014/main" id="{857B9B5F-C825-4469-AD17-CA8A75D2727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590789" y="4453157"/>
              <a:ext cx="1314275" cy="17127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139817</xdr:colOff>
      <xdr:row>24</xdr:row>
      <xdr:rowOff>51313</xdr:rowOff>
    </xdr:from>
    <xdr:to>
      <xdr:col>18</xdr:col>
      <xdr:colOff>601211</xdr:colOff>
      <xdr:row>33</xdr:row>
      <xdr:rowOff>139816</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FDC37BBA-F972-40AF-A1B4-70EF836D4E4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479248" y="4448542"/>
              <a:ext cx="1069596" cy="1724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861720"/>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23779"/>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pawar" refreshedDate="46209.554034259258" createdVersion="8" refreshedVersion="8" minRefreshableVersion="3" recordCount="9994" xr:uid="{3511C8A6-2751-446C-AAFA-CD27B98A19C8}">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3270619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x v="0"/>
    <x v="0"/>
    <x v="0"/>
    <s v="Bush Somerset Collection Bookcase"/>
    <n v="261.95999999999998"/>
    <n v="2"/>
    <n v="0"/>
    <n v="41.913600000000002"/>
  </r>
  <r>
    <n v="2"/>
    <x v="0"/>
    <x v="0"/>
    <x v="0"/>
    <d v="2013-11-12T00:00:00"/>
    <s v="Second Class"/>
    <s v="CG-12520"/>
    <s v="Claire Gute"/>
    <x v="0"/>
    <s v="United States"/>
    <s v="Henderson"/>
    <x v="0"/>
    <n v="42420"/>
    <x v="0"/>
    <x v="1"/>
    <x v="0"/>
    <x v="1"/>
    <s v="Hon Deluxe Fabric Upholstered Stacking Chairs, Rounded Back"/>
    <n v="731.93999999999994"/>
    <n v="3"/>
    <n v="0"/>
    <n v="219.58199999999997"/>
  </r>
  <r>
    <n v="3"/>
    <x v="1"/>
    <x v="0"/>
    <x v="1"/>
    <d v="2013-06-17T00:00:00"/>
    <s v="Second Class"/>
    <s v="DV-13045"/>
    <s v="Darrin Van Huff"/>
    <x v="1"/>
    <s v="United States"/>
    <s v="Los Angeles"/>
    <x v="1"/>
    <n v="90036"/>
    <x v="1"/>
    <x v="2"/>
    <x v="1"/>
    <x v="2"/>
    <s v="Self-Adhesive Address Labels for Typewriters by Universal"/>
    <n v="14.62"/>
    <n v="2"/>
    <n v="0"/>
    <n v="6.8713999999999995"/>
  </r>
  <r>
    <n v="4"/>
    <x v="2"/>
    <x v="1"/>
    <x v="2"/>
    <d v="2012-10-18T00:00:00"/>
    <s v="Standard Class"/>
    <s v="SO-20335"/>
    <s v="Sean O'Donnell"/>
    <x v="0"/>
    <s v="United States"/>
    <s v="Fort Lauderdale"/>
    <x v="2"/>
    <n v="33311"/>
    <x v="0"/>
    <x v="3"/>
    <x v="0"/>
    <x v="3"/>
    <s v="Bretford CR4500 Series Slim Rectangular Table"/>
    <n v="957.57749999999999"/>
    <n v="5"/>
    <n v="0.45"/>
    <n v="-383.03100000000006"/>
  </r>
  <r>
    <n v="5"/>
    <x v="2"/>
    <x v="1"/>
    <x v="2"/>
    <d v="2012-10-18T00:00:00"/>
    <s v="Standard Class"/>
    <s v="SO-20335"/>
    <s v="Sean O'Donnell"/>
    <x v="0"/>
    <s v="United States"/>
    <s v="Fort Lauderdale"/>
    <x v="2"/>
    <n v="33311"/>
    <x v="0"/>
    <x v="4"/>
    <x v="1"/>
    <x v="4"/>
    <s v="Eldon Fold 'N Roll Cart System"/>
    <n v="22.368000000000002"/>
    <n v="2"/>
    <n v="0.2"/>
    <n v="2.5163999999999991"/>
  </r>
  <r>
    <n v="6"/>
    <x v="3"/>
    <x v="2"/>
    <x v="3"/>
    <d v="2011-06-14T00:00:00"/>
    <s v="Standard Class"/>
    <s v="BH-11710"/>
    <s v="Brosina Hoffman"/>
    <x v="0"/>
    <s v="United States"/>
    <s v="Los Angeles"/>
    <x v="1"/>
    <n v="90032"/>
    <x v="1"/>
    <x v="5"/>
    <x v="0"/>
    <x v="5"/>
    <s v="Eldon Expressions Wood and Plastic Desk Accessories, Cherry Wood"/>
    <n v="48.86"/>
    <n v="7"/>
    <n v="0"/>
    <n v="14.169399999999996"/>
  </r>
  <r>
    <n v="7"/>
    <x v="3"/>
    <x v="2"/>
    <x v="3"/>
    <d v="2011-06-14T00:00:00"/>
    <s v="Standard Class"/>
    <s v="BH-11710"/>
    <s v="Brosina Hoffman"/>
    <x v="0"/>
    <s v="United States"/>
    <s v="Los Angeles"/>
    <x v="1"/>
    <n v="90032"/>
    <x v="1"/>
    <x v="6"/>
    <x v="1"/>
    <x v="6"/>
    <s v="Newell 322"/>
    <n v="7.28"/>
    <n v="4"/>
    <n v="0"/>
    <n v="1.9656000000000002"/>
  </r>
  <r>
    <n v="8"/>
    <x v="3"/>
    <x v="2"/>
    <x v="3"/>
    <d v="2011-06-14T00:00:00"/>
    <s v="Standard Class"/>
    <s v="BH-11710"/>
    <s v="Brosina Hoffman"/>
    <x v="0"/>
    <s v="United States"/>
    <s v="Los Angeles"/>
    <x v="1"/>
    <n v="90032"/>
    <x v="1"/>
    <x v="7"/>
    <x v="2"/>
    <x v="7"/>
    <s v="Mitel 5320 IP Phone VoIP phone"/>
    <n v="907.15200000000004"/>
    <n v="6"/>
    <n v="0.2"/>
    <n v="90.715200000000038"/>
  </r>
  <r>
    <n v="9"/>
    <x v="3"/>
    <x v="2"/>
    <x v="3"/>
    <d v="2011-06-14T00:00:00"/>
    <s v="Standard Class"/>
    <s v="BH-11710"/>
    <s v="Brosina Hoffman"/>
    <x v="0"/>
    <s v="United States"/>
    <s v="Los Angeles"/>
    <x v="1"/>
    <n v="90032"/>
    <x v="1"/>
    <x v="8"/>
    <x v="1"/>
    <x v="8"/>
    <s v="DXL Angle-View Binders with Locking Rings by Samsill"/>
    <n v="18.504000000000001"/>
    <n v="3"/>
    <n v="0.2"/>
    <n v="5.7824999999999998"/>
  </r>
  <r>
    <n v="10"/>
    <x v="3"/>
    <x v="2"/>
    <x v="3"/>
    <d v="2011-06-14T00:00:00"/>
    <s v="Standard Class"/>
    <s v="BH-11710"/>
    <s v="Brosina Hoffman"/>
    <x v="0"/>
    <s v="United States"/>
    <s v="Los Angeles"/>
    <x v="1"/>
    <n v="90032"/>
    <x v="1"/>
    <x v="9"/>
    <x v="1"/>
    <x v="9"/>
    <s v="Belkin F5C206VTEL 6 Outlet Surge"/>
    <n v="114.9"/>
    <n v="5"/>
    <n v="0"/>
    <n v="34.469999999999992"/>
  </r>
  <r>
    <n v="11"/>
    <x v="3"/>
    <x v="2"/>
    <x v="3"/>
    <d v="2011-06-14T00:00:00"/>
    <s v="Standard Class"/>
    <s v="BH-11710"/>
    <s v="Brosina Hoffman"/>
    <x v="0"/>
    <s v="United States"/>
    <s v="Los Angeles"/>
    <x v="1"/>
    <n v="90032"/>
    <x v="1"/>
    <x v="10"/>
    <x v="0"/>
    <x v="3"/>
    <s v="Chromcraft Rectangular Conference Tables"/>
    <n v="1706.1840000000002"/>
    <n v="9"/>
    <n v="0.2"/>
    <n v="85.309199999999805"/>
  </r>
  <r>
    <n v="12"/>
    <x v="3"/>
    <x v="2"/>
    <x v="3"/>
    <d v="2011-06-14T00:00:00"/>
    <s v="Standard Class"/>
    <s v="BH-11710"/>
    <s v="Brosina Hoffman"/>
    <x v="0"/>
    <s v="United States"/>
    <s v="Los Angeles"/>
    <x v="1"/>
    <n v="90032"/>
    <x v="1"/>
    <x v="11"/>
    <x v="2"/>
    <x v="7"/>
    <s v="Konftel 250 Conference phone - Charcoal black"/>
    <n v="911.42399999999998"/>
    <n v="4"/>
    <n v="0.2"/>
    <n v="68.356800000000021"/>
  </r>
  <r>
    <n v="13"/>
    <x v="4"/>
    <x v="3"/>
    <x v="4"/>
    <d v="2014-04-21T00:00:00"/>
    <s v="Standard Class"/>
    <s v="AA-10480"/>
    <s v="Andrew Allen"/>
    <x v="0"/>
    <s v="United States"/>
    <s v="Concord"/>
    <x v="3"/>
    <n v="28027"/>
    <x v="0"/>
    <x v="12"/>
    <x v="1"/>
    <x v="10"/>
    <s v="Xerox 1967"/>
    <n v="15.552000000000003"/>
    <n v="3"/>
    <n v="0.2"/>
    <n v="5.4432"/>
  </r>
  <r>
    <n v="14"/>
    <x v="5"/>
    <x v="0"/>
    <x v="5"/>
    <d v="2013-12-11T00:00:00"/>
    <s v="Standard Class"/>
    <s v="IM-15070"/>
    <s v="Irene Maddox"/>
    <x v="0"/>
    <s v="United States"/>
    <s v="Seattle"/>
    <x v="4"/>
    <n v="98103"/>
    <x v="1"/>
    <x v="13"/>
    <x v="1"/>
    <x v="8"/>
    <s v="Fellowes PB200 Plastic Comb Binding Machine"/>
    <n v="407.97600000000006"/>
    <n v="3"/>
    <n v="0.2"/>
    <n v="132.59219999999993"/>
  </r>
  <r>
    <n v="15"/>
    <x v="6"/>
    <x v="1"/>
    <x v="6"/>
    <d v="2012-11-26T00:00:00"/>
    <s v="Standard Class"/>
    <s v="HP-14815"/>
    <s v="Harold Pawlan"/>
    <x v="2"/>
    <s v="United States"/>
    <s v="Fort Worth"/>
    <x v="5"/>
    <n v="76106"/>
    <x v="2"/>
    <x v="14"/>
    <x v="1"/>
    <x v="9"/>
    <s v="Holmes Replacement Filter for HEPA Air Cleaner, Very Large Room, HEPA Filter"/>
    <n v="68.809999999999988"/>
    <n v="5"/>
    <n v="0.8"/>
    <n v="-123.858"/>
  </r>
  <r>
    <n v="16"/>
    <x v="6"/>
    <x v="1"/>
    <x v="6"/>
    <d v="2012-11-26T00:00:00"/>
    <s v="Standard Class"/>
    <s v="HP-14815"/>
    <s v="Harold Pawlan"/>
    <x v="2"/>
    <s v="United States"/>
    <s v="Fort Worth"/>
    <x v="5"/>
    <n v="76106"/>
    <x v="2"/>
    <x v="15"/>
    <x v="1"/>
    <x v="8"/>
    <s v="Storex DuraTech Recycled Plastic Frosted Binders"/>
    <n v="2.5439999999999996"/>
    <n v="3"/>
    <n v="0.8"/>
    <n v="-3.8160000000000016"/>
  </r>
  <r>
    <n v="17"/>
    <x v="7"/>
    <x v="2"/>
    <x v="7"/>
    <d v="2011-11-18T00:00:00"/>
    <s v="Standard Class"/>
    <s v="PK-19075"/>
    <s v="Pete Kriz"/>
    <x v="0"/>
    <s v="United States"/>
    <s v="Madison"/>
    <x v="6"/>
    <n v="53711"/>
    <x v="2"/>
    <x v="16"/>
    <x v="1"/>
    <x v="4"/>
    <s v="Stur-D-Stor Shelving, Vertical 5-Shelf: 72&quot;H x 36&quot;W x 18 1/2&quot;D"/>
    <n v="665.88"/>
    <n v="6"/>
    <n v="0"/>
    <n v="13.317599999999999"/>
  </r>
  <r>
    <n v="18"/>
    <x v="8"/>
    <x v="2"/>
    <x v="8"/>
    <d v="2011-05-15T00:00:00"/>
    <s v="Second Class"/>
    <s v="AG-10270"/>
    <s v="Alejandro Grove"/>
    <x v="0"/>
    <s v="United States"/>
    <s v="West Jordan"/>
    <x v="7"/>
    <n v="84084"/>
    <x v="1"/>
    <x v="17"/>
    <x v="1"/>
    <x v="4"/>
    <s v="Fellowes Super Stor/Drawer"/>
    <n v="55.5"/>
    <n v="2"/>
    <n v="0"/>
    <n v="9.9899999999999949"/>
  </r>
  <r>
    <n v="19"/>
    <x v="9"/>
    <x v="2"/>
    <x v="9"/>
    <d v="2011-09-01T00:00:00"/>
    <s v="Second Class"/>
    <s v="ZD-21925"/>
    <s v="Zuschuss Donatelli"/>
    <x v="0"/>
    <s v="United States"/>
    <s v="San Francisco"/>
    <x v="1"/>
    <n v="94109"/>
    <x v="1"/>
    <x v="18"/>
    <x v="1"/>
    <x v="6"/>
    <s v="Newell 341"/>
    <n v="8.56"/>
    <n v="2"/>
    <n v="0"/>
    <n v="2.4823999999999993"/>
  </r>
  <r>
    <n v="20"/>
    <x v="9"/>
    <x v="2"/>
    <x v="9"/>
    <d v="2011-09-01T00:00:00"/>
    <s v="Second Class"/>
    <s v="ZD-21925"/>
    <s v="Zuschuss Donatelli"/>
    <x v="0"/>
    <s v="United States"/>
    <s v="San Francisco"/>
    <x v="1"/>
    <n v="94109"/>
    <x v="1"/>
    <x v="19"/>
    <x v="2"/>
    <x v="7"/>
    <s v="Cisco SPA 501G IP Phone"/>
    <n v="213.48000000000002"/>
    <n v="3"/>
    <n v="0.2"/>
    <n v="16.010999999999981"/>
  </r>
  <r>
    <n v="21"/>
    <x v="9"/>
    <x v="2"/>
    <x v="9"/>
    <d v="2011-09-01T00:00:00"/>
    <s v="Second Class"/>
    <s v="ZD-21925"/>
    <s v="Zuschuss Donatelli"/>
    <x v="0"/>
    <s v="United States"/>
    <s v="San Francisco"/>
    <x v="1"/>
    <n v="94109"/>
    <x v="1"/>
    <x v="20"/>
    <x v="1"/>
    <x v="8"/>
    <s v="Wilson Jones Hanging View Binder, White, 1&quot;"/>
    <n v="22.72"/>
    <n v="4"/>
    <n v="0.2"/>
    <n v="7.3839999999999986"/>
  </r>
  <r>
    <n v="22"/>
    <x v="10"/>
    <x v="0"/>
    <x v="10"/>
    <d v="2013-12-14T00:00:00"/>
    <s v="Standard Class"/>
    <s v="KB-16585"/>
    <s v="Ken Black"/>
    <x v="1"/>
    <s v="United States"/>
    <s v="Fremont"/>
    <x v="8"/>
    <n v="68025"/>
    <x v="2"/>
    <x v="21"/>
    <x v="1"/>
    <x v="6"/>
    <s v="Newell 318"/>
    <n v="19.459999999999997"/>
    <n v="7"/>
    <n v="0"/>
    <n v="5.0595999999999997"/>
  </r>
  <r>
    <n v="23"/>
    <x v="10"/>
    <x v="0"/>
    <x v="10"/>
    <d v="2013-12-14T00:00:00"/>
    <s v="Standard Class"/>
    <s v="KB-16585"/>
    <s v="Ken Black"/>
    <x v="1"/>
    <s v="United States"/>
    <s v="Fremont"/>
    <x v="8"/>
    <n v="68025"/>
    <x v="2"/>
    <x v="22"/>
    <x v="1"/>
    <x v="9"/>
    <s v="Acco Six-Outlet Power Strip, 4' Cord Length"/>
    <n v="60.339999999999996"/>
    <n v="7"/>
    <n v="0"/>
    <n v="15.688400000000001"/>
  </r>
  <r>
    <n v="24"/>
    <x v="11"/>
    <x v="3"/>
    <x v="11"/>
    <d v="2014-07-19T00:00:00"/>
    <s v="Second Class"/>
    <s v="SF-20065"/>
    <s v="Sandra Flanagan"/>
    <x v="0"/>
    <s v="United States"/>
    <s v="Philadelphia"/>
    <x v="9"/>
    <n v="19140"/>
    <x v="3"/>
    <x v="23"/>
    <x v="0"/>
    <x v="1"/>
    <s v="Global Deluxe Stacking Chair, Gray"/>
    <n v="71.371999999999986"/>
    <n v="2"/>
    <n v="0.3"/>
    <n v="-1.0196000000000005"/>
  </r>
  <r>
    <n v="25"/>
    <x v="12"/>
    <x v="1"/>
    <x v="12"/>
    <d v="2012-09-30T00:00:00"/>
    <s v="Standard Class"/>
    <s v="EB-13870"/>
    <s v="Emily Burns"/>
    <x v="0"/>
    <s v="United States"/>
    <s v="Orem"/>
    <x v="7"/>
    <n v="84057"/>
    <x v="1"/>
    <x v="3"/>
    <x v="0"/>
    <x v="3"/>
    <s v="Bretford CR4500 Series Slim Rectangular Table"/>
    <n v="1044.6299999999999"/>
    <n v="3"/>
    <n v="0"/>
    <n v="240.26490000000001"/>
  </r>
  <r>
    <n v="26"/>
    <x v="13"/>
    <x v="0"/>
    <x v="13"/>
    <d v="2013-01-20T00:00:00"/>
    <s v="Second Class"/>
    <s v="EH-13945"/>
    <s v="Eric Hoffmann"/>
    <x v="0"/>
    <s v="United States"/>
    <s v="Los Angeles"/>
    <x v="1"/>
    <n v="90049"/>
    <x v="1"/>
    <x v="24"/>
    <x v="1"/>
    <x v="8"/>
    <s v="Wilson Jones Active Use Binders"/>
    <n v="11.648000000000001"/>
    <n v="2"/>
    <n v="0.2"/>
    <n v="4.2224000000000004"/>
  </r>
  <r>
    <n v="27"/>
    <x v="13"/>
    <x v="0"/>
    <x v="13"/>
    <d v="2013-01-20T00:00:00"/>
    <s v="Second Class"/>
    <s v="EH-13945"/>
    <s v="Eric Hoffmann"/>
    <x v="0"/>
    <s v="United States"/>
    <s v="Los Angeles"/>
    <x v="1"/>
    <n v="90049"/>
    <x v="1"/>
    <x v="25"/>
    <x v="2"/>
    <x v="11"/>
    <s v="Imation 8GB Mini TravelDrive USB 2.0 Flash Drive"/>
    <n v="90.570000000000007"/>
    <n v="3"/>
    <n v="0"/>
    <n v="11.774100000000004"/>
  </r>
  <r>
    <n v="28"/>
    <x v="14"/>
    <x v="1"/>
    <x v="14"/>
    <d v="2012-09-21T00:00:00"/>
    <s v="Standard Class"/>
    <s v="TB-21520"/>
    <s v="Tracy Blumstein"/>
    <x v="0"/>
    <s v="United States"/>
    <s v="Philadelphia"/>
    <x v="9"/>
    <n v="19140"/>
    <x v="3"/>
    <x v="26"/>
    <x v="0"/>
    <x v="0"/>
    <s v="Riverside Palais Royal Lawyers Bookcase, Royale Cherry Finish"/>
    <n v="3083.4300000000003"/>
    <n v="7"/>
    <n v="0.5"/>
    <n v="-1665.0522000000001"/>
  </r>
  <r>
    <n v="29"/>
    <x v="14"/>
    <x v="1"/>
    <x v="14"/>
    <d v="2012-09-21T00:00:00"/>
    <s v="Standard Class"/>
    <s v="TB-21520"/>
    <s v="Tracy Blumstein"/>
    <x v="0"/>
    <s v="United States"/>
    <s v="Philadelphia"/>
    <x v="9"/>
    <n v="19140"/>
    <x v="3"/>
    <x v="27"/>
    <x v="1"/>
    <x v="8"/>
    <s v="Avery Recycled Flexi-View Covers for Binding Systems"/>
    <n v="9.6180000000000021"/>
    <n v="2"/>
    <n v="0.7"/>
    <n v="-7.0532000000000004"/>
  </r>
  <r>
    <n v="30"/>
    <x v="14"/>
    <x v="1"/>
    <x v="14"/>
    <d v="2012-09-21T00:00:00"/>
    <s v="Standard Class"/>
    <s v="TB-21520"/>
    <s v="Tracy Blumstein"/>
    <x v="0"/>
    <s v="United States"/>
    <s v="Philadelphia"/>
    <x v="9"/>
    <n v="19140"/>
    <x v="3"/>
    <x v="2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x v="29"/>
    <x v="1"/>
    <x v="12"/>
    <s v="Poly String Tie Envelopes"/>
    <n v="3.2640000000000002"/>
    <n v="2"/>
    <n v="0.2"/>
    <n v="1.1015999999999997"/>
  </r>
  <r>
    <n v="32"/>
    <x v="14"/>
    <x v="1"/>
    <x v="14"/>
    <d v="2012-09-21T00:00:00"/>
    <s v="Standard Class"/>
    <s v="TB-21520"/>
    <s v="Tracy Blumstein"/>
    <x v="0"/>
    <s v="United States"/>
    <s v="Philadelphia"/>
    <x v="9"/>
    <n v="19140"/>
    <x v="3"/>
    <x v="30"/>
    <x v="1"/>
    <x v="6"/>
    <s v="BOSTON Model 1800 Electric Pencil Sharpeners, Putty/Woodgrain"/>
    <n v="86.304000000000002"/>
    <n v="6"/>
    <n v="0.2"/>
    <n v="9.7091999999999885"/>
  </r>
  <r>
    <n v="33"/>
    <x v="14"/>
    <x v="1"/>
    <x v="14"/>
    <d v="2012-09-21T00:00:00"/>
    <s v="Standard Class"/>
    <s v="TB-21520"/>
    <s v="Tracy Blumstein"/>
    <x v="0"/>
    <s v="United States"/>
    <s v="Philadelphia"/>
    <x v="9"/>
    <n v="19140"/>
    <x v="3"/>
    <x v="31"/>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x v="32"/>
    <x v="1"/>
    <x v="6"/>
    <s v="Lumber Crayons"/>
    <n v="15.76"/>
    <n v="2"/>
    <n v="0.2"/>
    <n v="3.5460000000000007"/>
  </r>
  <r>
    <n v="35"/>
    <x v="15"/>
    <x v="3"/>
    <x v="15"/>
    <d v="2014-10-24T00:00:00"/>
    <s v="Second Class"/>
    <s v="MA-17560"/>
    <s v="Matt Abelman"/>
    <x v="2"/>
    <s v="United States"/>
    <s v="Houston"/>
    <x v="5"/>
    <n v="77095"/>
    <x v="2"/>
    <x v="33"/>
    <x v="1"/>
    <x v="10"/>
    <s v="Staples"/>
    <n v="29.472000000000001"/>
    <n v="3"/>
    <n v="0.2"/>
    <n v="9.9467999999999979"/>
  </r>
  <r>
    <n v="36"/>
    <x v="16"/>
    <x v="0"/>
    <x v="16"/>
    <d v="2013-12-11T00:00:00"/>
    <s v="First Class"/>
    <s v="GH-14485"/>
    <s v="Gene Hale"/>
    <x v="1"/>
    <s v="United States"/>
    <s v="Richardson"/>
    <x v="5"/>
    <n v="75080"/>
    <x v="2"/>
    <x v="34"/>
    <x v="2"/>
    <x v="7"/>
    <s v="GE 30524EE4"/>
    <n v="1097.5440000000003"/>
    <n v="7"/>
    <n v="0.2"/>
    <n v="123.47369999999989"/>
  </r>
  <r>
    <n v="37"/>
    <x v="16"/>
    <x v="0"/>
    <x v="16"/>
    <d v="2013-12-11T00:00:00"/>
    <s v="First Class"/>
    <s v="GH-14485"/>
    <s v="Gene Hale"/>
    <x v="1"/>
    <s v="United States"/>
    <s v="Richardson"/>
    <x v="5"/>
    <n v="75080"/>
    <x v="2"/>
    <x v="35"/>
    <x v="0"/>
    <x v="5"/>
    <s v="Electrix Architect's Clamp-On Swing Arm Lamp, Black"/>
    <n v="190.92"/>
    <n v="5"/>
    <n v="0.6"/>
    <n v="-147.96300000000002"/>
  </r>
  <r>
    <n v="38"/>
    <x v="17"/>
    <x v="1"/>
    <x v="17"/>
    <d v="2012-12-31T00:00:00"/>
    <s v="Standard Class"/>
    <s v="SN-20710"/>
    <s v="Steve Nguyen"/>
    <x v="2"/>
    <s v="United States"/>
    <s v="Houston"/>
    <x v="5"/>
    <n v="77041"/>
    <x v="2"/>
    <x v="36"/>
    <x v="1"/>
    <x v="12"/>
    <s v="#10-4 1/8&quot; x 9 1/2&quot; Premium Diagonal Seam Envelopes"/>
    <n v="113.328"/>
    <n v="9"/>
    <n v="0.2"/>
    <n v="35.414999999999999"/>
  </r>
  <r>
    <n v="39"/>
    <x v="17"/>
    <x v="1"/>
    <x v="17"/>
    <d v="2012-12-31T00:00:00"/>
    <s v="Standard Class"/>
    <s v="SN-20710"/>
    <s v="Steve Nguyen"/>
    <x v="2"/>
    <s v="United States"/>
    <s v="Houston"/>
    <x v="5"/>
    <n v="77041"/>
    <x v="2"/>
    <x v="37"/>
    <x v="0"/>
    <x v="0"/>
    <s v="Atlantic Metals Mobile 3-Shelf Bookcases, Custom Colors"/>
    <n v="532.39919999999995"/>
    <n v="3"/>
    <n v="0.32"/>
    <n v="-46.976400000000012"/>
  </r>
  <r>
    <n v="40"/>
    <x v="17"/>
    <x v="1"/>
    <x v="17"/>
    <d v="2012-12-31T00:00:00"/>
    <s v="Standard Class"/>
    <s v="SN-20710"/>
    <s v="Steve Nguyen"/>
    <x v="2"/>
    <s v="United States"/>
    <s v="Houston"/>
    <x v="5"/>
    <n v="77041"/>
    <x v="2"/>
    <x v="38"/>
    <x v="0"/>
    <x v="1"/>
    <s v="Global Fabric Manager's Chair, Dark Gray"/>
    <n v="212.05799999999999"/>
    <n v="3"/>
    <n v="0.3"/>
    <n v="-15.146999999999991"/>
  </r>
  <r>
    <n v="41"/>
    <x v="17"/>
    <x v="1"/>
    <x v="17"/>
    <d v="2012-12-31T00:00:00"/>
    <s v="Standard Class"/>
    <s v="SN-20710"/>
    <s v="Steve Nguyen"/>
    <x v="2"/>
    <s v="United States"/>
    <s v="Houston"/>
    <x v="5"/>
    <n v="77041"/>
    <x v="2"/>
    <x v="39"/>
    <x v="2"/>
    <x v="7"/>
    <s v="Plantronics HL10 Handset Lifter"/>
    <n v="371.16800000000001"/>
    <n v="4"/>
    <n v="0.2"/>
    <n v="41.756399999999957"/>
  </r>
  <r>
    <n v="42"/>
    <x v="18"/>
    <x v="3"/>
    <x v="18"/>
    <d v="2014-09-16T00:00:00"/>
    <s v="Standard Class"/>
    <s v="LC-16930"/>
    <s v="Linda Cazamias"/>
    <x v="1"/>
    <s v="United States"/>
    <s v="Naperville"/>
    <x v="10"/>
    <n v="60540"/>
    <x v="2"/>
    <x v="40"/>
    <x v="2"/>
    <x v="7"/>
    <s v="Panasonic Kx-TS550"/>
    <n v="147.16800000000001"/>
    <n v="4"/>
    <n v="0.2"/>
    <n v="16.556399999999996"/>
  </r>
  <r>
    <n v="43"/>
    <x v="19"/>
    <x v="0"/>
    <x v="19"/>
    <d v="2013-07-23T00:00:00"/>
    <s v="Standard Class"/>
    <s v="RA-19885"/>
    <s v="Ruben Ausman"/>
    <x v="1"/>
    <s v="United States"/>
    <s v="Los Angeles"/>
    <x v="1"/>
    <n v="90049"/>
    <x v="1"/>
    <x v="41"/>
    <x v="1"/>
    <x v="4"/>
    <s v="Eldon Base for stackable storage shelf, platinum"/>
    <n v="77.88"/>
    <n v="2"/>
    <n v="0"/>
    <n v="3.8939999999999912"/>
  </r>
  <r>
    <n v="44"/>
    <x v="20"/>
    <x v="3"/>
    <x v="20"/>
    <d v="2014-09-24T00:00:00"/>
    <s v="Standard Class"/>
    <s v="ES-14080"/>
    <s v="Erin Smith"/>
    <x v="1"/>
    <s v="United States"/>
    <s v="Melbourne"/>
    <x v="2"/>
    <n v="32935"/>
    <x v="0"/>
    <x v="42"/>
    <x v="1"/>
    <x v="4"/>
    <s v="Advantus 10-Drawer Portable Organizer, Chrome Metal Frame, Smoke Drawers"/>
    <n v="95.616"/>
    <n v="2"/>
    <n v="0.2"/>
    <n v="9.5616000000000092"/>
  </r>
  <r>
    <n v="45"/>
    <x v="21"/>
    <x v="0"/>
    <x v="21"/>
    <d v="2013-03-14T00:00:00"/>
    <s v="First Class"/>
    <s v="ON-18715"/>
    <s v="Odella Nelson"/>
    <x v="1"/>
    <s v="United States"/>
    <s v="Eagan"/>
    <x v="11"/>
    <n v="55122"/>
    <x v="2"/>
    <x v="43"/>
    <x v="2"/>
    <x v="11"/>
    <s v="Verbatim 25 GB 6x Blu-ray Single Layer Recordable Disc, 25/Pack"/>
    <n v="45.98"/>
    <n v="2"/>
    <n v="0"/>
    <n v="19.7714"/>
  </r>
  <r>
    <n v="46"/>
    <x v="21"/>
    <x v="0"/>
    <x v="21"/>
    <d v="2013-03-14T00:00:00"/>
    <s v="First Class"/>
    <s v="ON-18715"/>
    <s v="Odella Nelson"/>
    <x v="1"/>
    <s v="United States"/>
    <s v="Eagan"/>
    <x v="11"/>
    <n v="55122"/>
    <x v="2"/>
    <x v="44"/>
    <x v="1"/>
    <x v="8"/>
    <s v="Wilson Jones Leather-Like Binders with DublLock Round Rings"/>
    <n v="17.46"/>
    <n v="2"/>
    <n v="0"/>
    <n v="8.2061999999999991"/>
  </r>
  <r>
    <n v="47"/>
    <x v="22"/>
    <x v="2"/>
    <x v="22"/>
    <d v="2011-10-25T00:00:00"/>
    <s v="Second Class"/>
    <s v="PO-18865"/>
    <s v="Patrick O'Donnell"/>
    <x v="0"/>
    <s v="United States"/>
    <s v="Westland"/>
    <x v="12"/>
    <n v="48185"/>
    <x v="2"/>
    <x v="45"/>
    <x v="1"/>
    <x v="4"/>
    <s v="Gould Plastics 9-Pocket Panel Bin, 18-3/8w x 5-1/4d x 20-1/2h, Black"/>
    <n v="211.96"/>
    <n v="4"/>
    <n v="0"/>
    <n v="8.4783999999999935"/>
  </r>
  <r>
    <n v="48"/>
    <x v="23"/>
    <x v="0"/>
    <x v="23"/>
    <d v="2013-06-26T00:00:00"/>
    <s v="Standard Class"/>
    <s v="LH-16900"/>
    <s v="Lena Hernandez"/>
    <x v="0"/>
    <s v="United States"/>
    <s v="Dover"/>
    <x v="13"/>
    <n v="19901"/>
    <x v="3"/>
    <x v="46"/>
    <x v="2"/>
    <x v="11"/>
    <s v="Imation 8gb Micro Traveldrive Usb 2.0 Flash Drive"/>
    <n v="45"/>
    <n v="3"/>
    <n v="0"/>
    <n v="4.9500000000000011"/>
  </r>
  <r>
    <n v="49"/>
    <x v="23"/>
    <x v="0"/>
    <x v="23"/>
    <d v="2013-06-26T00:00:00"/>
    <s v="Standard Class"/>
    <s v="LH-16900"/>
    <s v="Lena Hernandez"/>
    <x v="0"/>
    <s v="United States"/>
    <s v="Dover"/>
    <x v="13"/>
    <n v="19901"/>
    <x v="3"/>
    <x v="47"/>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x v="48"/>
    <x v="1"/>
    <x v="8"/>
    <s v="C-Line Peel &amp; Stick Add-On Filing Pockets, 8-3/4 x 5-1/8, 10/Pack"/>
    <n v="38.22"/>
    <n v="6"/>
    <n v="0"/>
    <n v="17.9634"/>
  </r>
  <r>
    <n v="51"/>
    <x v="24"/>
    <x v="1"/>
    <x v="24"/>
    <d v="2012-04-22T00:00:00"/>
    <s v="Standard Class"/>
    <s v="DP-13000"/>
    <s v="Darren Powers"/>
    <x v="0"/>
    <s v="United States"/>
    <s v="New Albany"/>
    <x v="14"/>
    <n v="47150"/>
    <x v="2"/>
    <x v="49"/>
    <x v="1"/>
    <x v="2"/>
    <s v="Avery 485"/>
    <n v="75.179999999999993"/>
    <n v="6"/>
    <n v="0"/>
    <n v="35.334599999999995"/>
  </r>
  <r>
    <n v="52"/>
    <x v="24"/>
    <x v="1"/>
    <x v="24"/>
    <d v="2012-04-22T00:00:00"/>
    <s v="Standard Class"/>
    <s v="DP-13000"/>
    <s v="Darren Powers"/>
    <x v="0"/>
    <s v="United States"/>
    <s v="New Albany"/>
    <x v="14"/>
    <n v="47150"/>
    <x v="2"/>
    <x v="50"/>
    <x v="0"/>
    <x v="5"/>
    <s v="Longer-Life Soft White Bulbs"/>
    <n v="6.16"/>
    <n v="2"/>
    <n v="0"/>
    <n v="2.9567999999999999"/>
  </r>
  <r>
    <n v="53"/>
    <x v="24"/>
    <x v="1"/>
    <x v="24"/>
    <d v="2012-04-22T00:00:00"/>
    <s v="Standard Class"/>
    <s v="DP-13000"/>
    <s v="Darren Powers"/>
    <x v="0"/>
    <s v="United States"/>
    <s v="New Albany"/>
    <x v="14"/>
    <n v="47150"/>
    <x v="2"/>
    <x v="51"/>
    <x v="0"/>
    <x v="1"/>
    <s v="Global Leather Task Chair, Black"/>
    <n v="89.99"/>
    <n v="1"/>
    <n v="0"/>
    <n v="17.098099999999988"/>
  </r>
  <r>
    <n v="54"/>
    <x v="25"/>
    <x v="0"/>
    <x v="25"/>
    <d v="2013-12-18T00:00:00"/>
    <s v="Standard Class"/>
    <s v="JM-15265"/>
    <s v="Janet Molinari"/>
    <x v="1"/>
    <s v="United States"/>
    <s v="New York City"/>
    <x v="15"/>
    <n v="10024"/>
    <x v="3"/>
    <x v="52"/>
    <x v="1"/>
    <x v="13"/>
    <s v="Advantus Push Pins"/>
    <n v="15.260000000000002"/>
    <n v="7"/>
    <n v="0"/>
    <n v="6.2566000000000006"/>
  </r>
  <r>
    <n v="55"/>
    <x v="25"/>
    <x v="0"/>
    <x v="25"/>
    <d v="2013-12-18T00:00:00"/>
    <s v="Standard Class"/>
    <s v="JM-15265"/>
    <s v="Janet Molinari"/>
    <x v="1"/>
    <s v="United States"/>
    <s v="New York City"/>
    <x v="15"/>
    <n v="10024"/>
    <x v="3"/>
    <x v="53"/>
    <x v="2"/>
    <x v="7"/>
    <s v="AT&amp;T CL83451 4-Handset Telephone"/>
    <n v="1029.95"/>
    <n v="5"/>
    <n v="0"/>
    <n v="298.68549999999999"/>
  </r>
  <r>
    <n v="56"/>
    <x v="26"/>
    <x v="0"/>
    <x v="26"/>
    <d v="2013-06-19T00:00:00"/>
    <s v="First Class"/>
    <s v="TB-21055"/>
    <s v="Ted Butterfield"/>
    <x v="0"/>
    <s v="United States"/>
    <s v="Troy"/>
    <x v="15"/>
    <n v="12180"/>
    <x v="3"/>
    <x v="54"/>
    <x v="1"/>
    <x v="4"/>
    <s v="Home/Office Personal File Carts"/>
    <n v="208.56"/>
    <n v="6"/>
    <n v="0"/>
    <n v="52.139999999999986"/>
  </r>
  <r>
    <n v="57"/>
    <x v="26"/>
    <x v="0"/>
    <x v="26"/>
    <d v="2013-06-19T00:00:00"/>
    <s v="First Class"/>
    <s v="TB-21055"/>
    <s v="Ted Butterfield"/>
    <x v="0"/>
    <s v="United States"/>
    <s v="Troy"/>
    <x v="15"/>
    <n v="12180"/>
    <x v="3"/>
    <x v="55"/>
    <x v="1"/>
    <x v="10"/>
    <s v="Xerox 232"/>
    <n v="32.400000000000006"/>
    <n v="5"/>
    <n v="0"/>
    <n v="15.552000000000001"/>
  </r>
  <r>
    <n v="58"/>
    <x v="26"/>
    <x v="0"/>
    <x v="26"/>
    <d v="2013-06-19T00:00:00"/>
    <s v="First Class"/>
    <s v="TB-21055"/>
    <s v="Ted Butterfield"/>
    <x v="0"/>
    <s v="United States"/>
    <s v="Troy"/>
    <x v="15"/>
    <n v="12180"/>
    <x v="3"/>
    <x v="56"/>
    <x v="0"/>
    <x v="1"/>
    <s v="Novimex Turbo Task Chair"/>
    <n v="319.41000000000003"/>
    <n v="5"/>
    <n v="0.1"/>
    <n v="7.0980000000000061"/>
  </r>
  <r>
    <n v="59"/>
    <x v="26"/>
    <x v="0"/>
    <x v="26"/>
    <d v="2013-06-19T00:00:00"/>
    <s v="First Class"/>
    <s v="TB-21055"/>
    <s v="Ted Butterfield"/>
    <x v="0"/>
    <s v="United States"/>
    <s v="Troy"/>
    <x v="15"/>
    <n v="12180"/>
    <x v="3"/>
    <x v="57"/>
    <x v="1"/>
    <x v="10"/>
    <s v="Array Parchment Paper, Assorted Colors"/>
    <n v="14.56"/>
    <n v="2"/>
    <n v="0"/>
    <n v="6.9888000000000003"/>
  </r>
  <r>
    <n v="60"/>
    <x v="26"/>
    <x v="0"/>
    <x v="26"/>
    <d v="2013-06-19T00:00:00"/>
    <s v="First Class"/>
    <s v="TB-21055"/>
    <s v="Ted Butterfield"/>
    <x v="0"/>
    <s v="United States"/>
    <s v="Troy"/>
    <x v="15"/>
    <n v="12180"/>
    <x v="3"/>
    <x v="46"/>
    <x v="2"/>
    <x v="11"/>
    <s v="Imation 8gb Micro Traveldrive Usb 2.0 Flash Drive"/>
    <n v="30"/>
    <n v="2"/>
    <n v="0"/>
    <n v="3.3000000000000007"/>
  </r>
  <r>
    <n v="61"/>
    <x v="26"/>
    <x v="0"/>
    <x v="26"/>
    <d v="2013-06-19T00:00:00"/>
    <s v="First Class"/>
    <s v="TB-21055"/>
    <s v="Ted Butterfield"/>
    <x v="0"/>
    <s v="United States"/>
    <s v="Troy"/>
    <x v="15"/>
    <n v="12180"/>
    <x v="3"/>
    <x v="58"/>
    <x v="1"/>
    <x v="8"/>
    <s v="Plastic Binding Combs"/>
    <n v="48.480000000000004"/>
    <n v="4"/>
    <n v="0.2"/>
    <n v="16.361999999999998"/>
  </r>
  <r>
    <n v="62"/>
    <x v="26"/>
    <x v="0"/>
    <x v="26"/>
    <d v="2013-06-19T00:00:00"/>
    <s v="First Class"/>
    <s v="TB-21055"/>
    <s v="Ted Butterfield"/>
    <x v="0"/>
    <s v="United States"/>
    <s v="Troy"/>
    <x v="15"/>
    <n v="12180"/>
    <x v="3"/>
    <x v="59"/>
    <x v="1"/>
    <x v="6"/>
    <s v="Prang Dustless Chalk Sticks"/>
    <n v="1.68"/>
    <n v="1"/>
    <n v="0"/>
    <n v="0.84"/>
  </r>
  <r>
    <n v="63"/>
    <x v="27"/>
    <x v="1"/>
    <x v="27"/>
    <d v="2012-11-30T00:00:00"/>
    <s v="Standard Class"/>
    <s v="KM-16720"/>
    <s v="Kunst Miller"/>
    <x v="0"/>
    <s v="United States"/>
    <s v="Los Angeles"/>
    <x v="1"/>
    <n v="90004"/>
    <x v="1"/>
    <x v="60"/>
    <x v="2"/>
    <x v="11"/>
    <s v="Verbatim 25 GB 6x Blu-ray Single Layer Recordable Disc, 3/Pack"/>
    <n v="13.98"/>
    <n v="2"/>
    <n v="0"/>
    <n v="6.1512000000000011"/>
  </r>
  <r>
    <n v="64"/>
    <x v="27"/>
    <x v="1"/>
    <x v="27"/>
    <d v="2012-11-30T00:00:00"/>
    <s v="Standard Class"/>
    <s v="KM-16720"/>
    <s v="Kunst Miller"/>
    <x v="0"/>
    <s v="United States"/>
    <s v="Los Angeles"/>
    <x v="1"/>
    <n v="90004"/>
    <x v="1"/>
    <x v="61"/>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x v="62"/>
    <x v="1"/>
    <x v="10"/>
    <s v="Xerox 1943"/>
    <n v="146.72999999999999"/>
    <n v="3"/>
    <n v="0"/>
    <n v="68.963099999999997"/>
  </r>
  <r>
    <n v="66"/>
    <x v="27"/>
    <x v="1"/>
    <x v="27"/>
    <d v="2012-11-30T00:00:00"/>
    <s v="Standard Class"/>
    <s v="KM-16720"/>
    <s v="Kunst Miller"/>
    <x v="0"/>
    <s v="United States"/>
    <s v="Los Angeles"/>
    <x v="1"/>
    <n v="90004"/>
    <x v="1"/>
    <x v="63"/>
    <x v="0"/>
    <x v="5"/>
    <s v="Luxo Economy Swing Arm Lamp"/>
    <n v="79.760000000000005"/>
    <n v="4"/>
    <n v="0"/>
    <n v="22.332800000000006"/>
  </r>
  <r>
    <n v="67"/>
    <x v="28"/>
    <x v="1"/>
    <x v="28"/>
    <d v="2012-05-05T00:00:00"/>
    <s v="Standard Class"/>
    <s v="PS-18970"/>
    <s v="Paul Stevenson"/>
    <x v="2"/>
    <s v="United States"/>
    <s v="Chicago"/>
    <x v="10"/>
    <n v="60610"/>
    <x v="2"/>
    <x v="64"/>
    <x v="0"/>
    <x v="1"/>
    <s v="Global Value Mid-Back Manager's Chair, Gray"/>
    <n v="213.11499999999998"/>
    <n v="5"/>
    <n v="0.3"/>
    <n v="-15.222500000000011"/>
  </r>
  <r>
    <n v="68"/>
    <x v="29"/>
    <x v="2"/>
    <x v="29"/>
    <d v="2011-12-10T00:00:00"/>
    <s v="Standard Class"/>
    <s v="BS-11590"/>
    <s v="Brendan Sweed"/>
    <x v="1"/>
    <s v="United States"/>
    <s v="Gilbert"/>
    <x v="16"/>
    <n v="85234"/>
    <x v="1"/>
    <x v="65"/>
    <x v="1"/>
    <x v="6"/>
    <s v="Hunt BOSTON Model 1606 High-Volume Electric Pencil Sharpener, Beige"/>
    <n v="1113.0240000000001"/>
    <n v="8"/>
    <n v="0.2"/>
    <n v="111.30239999999998"/>
  </r>
  <r>
    <n v="69"/>
    <x v="29"/>
    <x v="2"/>
    <x v="29"/>
    <d v="2011-12-10T00:00:00"/>
    <s v="Standard Class"/>
    <s v="BS-11590"/>
    <s v="Brendan Sweed"/>
    <x v="1"/>
    <s v="United States"/>
    <s v="Gilbert"/>
    <x v="16"/>
    <n v="85234"/>
    <x v="1"/>
    <x v="66"/>
    <x v="2"/>
    <x v="7"/>
    <s v="netTALK DUO VoIP Telephone Service"/>
    <n v="167.96800000000002"/>
    <n v="4"/>
    <n v="0.2"/>
    <n v="62.988"/>
  </r>
  <r>
    <n v="70"/>
    <x v="30"/>
    <x v="0"/>
    <x v="30"/>
    <d v="2013-06-07T00:00:00"/>
    <s v="First Class"/>
    <s v="KD-16270"/>
    <s v="Karen Daniels"/>
    <x v="0"/>
    <s v="United States"/>
    <s v="Springfield"/>
    <x v="17"/>
    <n v="22153"/>
    <x v="0"/>
    <x v="67"/>
    <x v="1"/>
    <x v="10"/>
    <s v="Snap-A-Way Black Print Carbonless Ruled Speed Letter, Triplicate"/>
    <n v="75.88"/>
    <n v="2"/>
    <n v="0"/>
    <n v="35.663599999999995"/>
  </r>
  <r>
    <n v="71"/>
    <x v="31"/>
    <x v="0"/>
    <x v="31"/>
    <d v="2013-09-24T00:00:00"/>
    <s v="Standard Class"/>
    <s v="HM-14980"/>
    <s v="Henry MacAllister"/>
    <x v="0"/>
    <s v="United States"/>
    <s v="New York City"/>
    <x v="15"/>
    <n v="10009"/>
    <x v="3"/>
    <x v="68"/>
    <x v="1"/>
    <x v="8"/>
    <s v="Avery Binding System Hidden Tab Executive Style Index Sets"/>
    <n v="4.6159999999999997"/>
    <n v="1"/>
    <n v="0.2"/>
    <n v="1.7309999999999999"/>
  </r>
  <r>
    <n v="72"/>
    <x v="32"/>
    <x v="3"/>
    <x v="32"/>
    <d v="2014-09-18T00:00:00"/>
    <s v="Second Class"/>
    <s v="TB-21520"/>
    <s v="Tracy Blumstein"/>
    <x v="0"/>
    <s v="United States"/>
    <s v="Jackson"/>
    <x v="12"/>
    <n v="49201"/>
    <x v="2"/>
    <x v="69"/>
    <x v="1"/>
    <x v="10"/>
    <s v="Telephone Message Books with Fax/Mobile Section, 5 1/2&quot; x 3 3/16&quot;"/>
    <n v="19.049999999999997"/>
    <n v="3"/>
    <n v="0"/>
    <n v="8.7629999999999999"/>
  </r>
  <r>
    <n v="73"/>
    <x v="33"/>
    <x v="1"/>
    <x v="33"/>
    <d v="2012-05-02T00:00:00"/>
    <s v="Standard Class"/>
    <s v="JE-15745"/>
    <s v="Joel Eaton"/>
    <x v="0"/>
    <s v="United States"/>
    <s v="Memphis"/>
    <x v="18"/>
    <n v="38109"/>
    <x v="0"/>
    <x v="70"/>
    <x v="0"/>
    <x v="1"/>
    <s v="High-Back Leather Manager's Chair"/>
    <n v="831.93600000000015"/>
    <n v="8"/>
    <n v="0.2"/>
    <n v="-114.39120000000003"/>
  </r>
  <r>
    <n v="74"/>
    <x v="33"/>
    <x v="1"/>
    <x v="33"/>
    <d v="2012-05-02T00:00:00"/>
    <s v="Standard Class"/>
    <s v="JE-15745"/>
    <s v="Joel Eaton"/>
    <x v="0"/>
    <s v="United States"/>
    <s v="Memphis"/>
    <x v="18"/>
    <n v="38109"/>
    <x v="0"/>
    <x v="71"/>
    <x v="0"/>
    <x v="5"/>
    <s v="Tenex Traditional Chairmats for Medium Pile Carpet, Standard Lip, 36&quot; x 48&quot;"/>
    <n v="97.04"/>
    <n v="2"/>
    <n v="0.2"/>
    <n v="1.2129999999999974"/>
  </r>
  <r>
    <n v="75"/>
    <x v="33"/>
    <x v="1"/>
    <x v="33"/>
    <d v="2012-05-02T00:00:00"/>
    <s v="Standard Class"/>
    <s v="JE-15745"/>
    <s v="Joel Eaton"/>
    <x v="0"/>
    <s v="United States"/>
    <s v="Memphis"/>
    <x v="18"/>
    <n v="38109"/>
    <x v="0"/>
    <x v="72"/>
    <x v="1"/>
    <x v="4"/>
    <s v="Safco Industrial Wire Shelving System"/>
    <n v="72.784000000000006"/>
    <n v="1"/>
    <n v="0.2"/>
    <n v="-18.196000000000002"/>
  </r>
  <r>
    <n v="76"/>
    <x v="34"/>
    <x v="3"/>
    <x v="34"/>
    <d v="2014-12-12T00:00:00"/>
    <s v="First Class"/>
    <s v="KB-16600"/>
    <s v="Ken Brennan"/>
    <x v="1"/>
    <s v="United States"/>
    <s v="Houston"/>
    <x v="5"/>
    <n v="77041"/>
    <x v="2"/>
    <x v="73"/>
    <x v="1"/>
    <x v="8"/>
    <s v="Economy Binders"/>
    <n v="1.2479999999999998"/>
    <n v="3"/>
    <n v="0.8"/>
    <n v="-1.9344000000000006"/>
  </r>
  <r>
    <n v="77"/>
    <x v="34"/>
    <x v="3"/>
    <x v="34"/>
    <d v="2014-12-12T00:00:00"/>
    <s v="First Class"/>
    <s v="KB-16600"/>
    <s v="Ken Brennan"/>
    <x v="1"/>
    <s v="United States"/>
    <s v="Houston"/>
    <x v="5"/>
    <n v="77041"/>
    <x v="2"/>
    <x v="74"/>
    <x v="0"/>
    <x v="5"/>
    <s v="6&quot; Cubicle Wall Clock, Black"/>
    <n v="9.7080000000000002"/>
    <n v="3"/>
    <n v="0.6"/>
    <n v="-5.8248000000000015"/>
  </r>
  <r>
    <n v="78"/>
    <x v="34"/>
    <x v="3"/>
    <x v="34"/>
    <d v="2014-12-12T00:00:00"/>
    <s v="First Class"/>
    <s v="KB-16600"/>
    <s v="Ken Brennan"/>
    <x v="1"/>
    <s v="United States"/>
    <s v="Houston"/>
    <x v="5"/>
    <n v="77041"/>
    <x v="2"/>
    <x v="75"/>
    <x v="1"/>
    <x v="4"/>
    <s v="SimpliFile Personal File, Black Granite, 15w x 6-15/16d x 11-1/4h"/>
    <n v="27.240000000000002"/>
    <n v="3"/>
    <n v="0.2"/>
    <n v="2.724000000000002"/>
  </r>
  <r>
    <n v="79"/>
    <x v="35"/>
    <x v="2"/>
    <x v="35"/>
    <d v="2011-12-01T00:00:00"/>
    <s v="Second Class"/>
    <s v="JE-15745"/>
    <s v="Joel Eaton"/>
    <x v="0"/>
    <s v="United States"/>
    <s v="Houston"/>
    <x v="5"/>
    <n v="77070"/>
    <x v="2"/>
    <x v="76"/>
    <x v="0"/>
    <x v="5"/>
    <s v="Eldon Expressions Desk Accessory, Wood Pencil Holder, Oak"/>
    <n v="19.3"/>
    <n v="5"/>
    <n v="0.6"/>
    <n v="-14.475000000000001"/>
  </r>
  <r>
    <n v="80"/>
    <x v="36"/>
    <x v="0"/>
    <x v="1"/>
    <d v="2013-06-16T00:00:00"/>
    <s v="First Class"/>
    <s v="SC-20770"/>
    <s v="Stewart Carmichael"/>
    <x v="1"/>
    <s v="United States"/>
    <s v="Decatur"/>
    <x v="19"/>
    <n v="35601"/>
    <x v="0"/>
    <x v="77"/>
    <x v="1"/>
    <x v="9"/>
    <s v="1.7 Cubic Foot Compact &quot;Cube&quot; Office Refrigerators"/>
    <n v="208.16"/>
    <n v="1"/>
    <n v="0"/>
    <n v="56.20320000000001"/>
  </r>
  <r>
    <n v="81"/>
    <x v="36"/>
    <x v="0"/>
    <x v="1"/>
    <d v="2013-06-16T00:00:00"/>
    <s v="First Class"/>
    <s v="SC-20770"/>
    <s v="Stewart Carmichael"/>
    <x v="1"/>
    <s v="United States"/>
    <s v="Decatur"/>
    <x v="19"/>
    <n v="35601"/>
    <x v="0"/>
    <x v="78"/>
    <x v="1"/>
    <x v="8"/>
    <s v="Avery Heavy-Duty EZD  Binder With Locking Rings"/>
    <n v="16.740000000000002"/>
    <n v="3"/>
    <n v="0"/>
    <n v="8.0351999999999997"/>
  </r>
  <r>
    <n v="82"/>
    <x v="37"/>
    <x v="2"/>
    <x v="36"/>
    <d v="2011-10-16T00:00:00"/>
    <s v="Standard Class"/>
    <s v="DN-13690"/>
    <s v="Duane Noonan"/>
    <x v="0"/>
    <s v="United States"/>
    <s v="San Francisco"/>
    <x v="1"/>
    <n v="94122"/>
    <x v="1"/>
    <x v="79"/>
    <x v="1"/>
    <x v="6"/>
    <s v="Premium Writing Pencils, Soft, #2 by Central Association for the Blind"/>
    <n v="14.9"/>
    <n v="5"/>
    <n v="0"/>
    <n v="4.1720000000000006"/>
  </r>
  <r>
    <n v="83"/>
    <x v="37"/>
    <x v="2"/>
    <x v="36"/>
    <d v="2011-10-16T00:00:00"/>
    <s v="Standard Class"/>
    <s v="DN-13690"/>
    <s v="Duane Noonan"/>
    <x v="0"/>
    <s v="United States"/>
    <s v="San Francisco"/>
    <x v="1"/>
    <n v="94122"/>
    <x v="1"/>
    <x v="80"/>
    <x v="1"/>
    <x v="4"/>
    <s v="Sortfiler Multipurpose Personal File Organizer, Black"/>
    <n v="21.39"/>
    <n v="1"/>
    <n v="0"/>
    <n v="6.2030999999999992"/>
  </r>
  <r>
    <n v="84"/>
    <x v="38"/>
    <x v="1"/>
    <x v="37"/>
    <d v="2012-09-08T00:00:00"/>
    <s v="Standard Class"/>
    <s v="JC-16105"/>
    <s v="Julie Creighton"/>
    <x v="1"/>
    <s v="United States"/>
    <s v="Durham"/>
    <x v="3"/>
    <n v="27707"/>
    <x v="0"/>
    <x v="81"/>
    <x v="1"/>
    <x v="12"/>
    <s v="Jet-Pak Recycled Peel 'N' Seal Padded Mailers"/>
    <n v="200.98400000000004"/>
    <n v="7"/>
    <n v="0.2"/>
    <n v="62.807499999999976"/>
  </r>
  <r>
    <n v="85"/>
    <x v="39"/>
    <x v="3"/>
    <x v="38"/>
    <d v="2014-11-17T00:00:00"/>
    <s v="First Class"/>
    <s v="CS-12400"/>
    <s v="Christopher Schild"/>
    <x v="2"/>
    <s v="United States"/>
    <s v="Chicago"/>
    <x v="10"/>
    <n v="60623"/>
    <x v="2"/>
    <x v="82"/>
    <x v="1"/>
    <x v="4"/>
    <s v="Safco Industrial Wire Shelving"/>
    <n v="230.376"/>
    <n v="3"/>
    <n v="0.2"/>
    <n v="-48.954900000000002"/>
  </r>
  <r>
    <n v="86"/>
    <x v="40"/>
    <x v="3"/>
    <x v="39"/>
    <d v="2014-05-31T00:00:00"/>
    <s v="Second Class"/>
    <s v="PO-18865"/>
    <s v="Patrick O'Donnell"/>
    <x v="0"/>
    <s v="United States"/>
    <s v="Columbia"/>
    <x v="20"/>
    <n v="29203"/>
    <x v="0"/>
    <x v="83"/>
    <x v="0"/>
    <x v="1"/>
    <s v="Novimex Swivel Fabric Task Chair"/>
    <n v="301.95999999999998"/>
    <n v="2"/>
    <n v="0"/>
    <n v="33.215599999999995"/>
  </r>
  <r>
    <n v="87"/>
    <x v="41"/>
    <x v="3"/>
    <x v="40"/>
    <d v="2014-11-03T00:00:00"/>
    <s v="Standard Class"/>
    <s v="PG-18895"/>
    <s v="Paul Gonzalez"/>
    <x v="0"/>
    <s v="United States"/>
    <s v="Rochester"/>
    <x v="11"/>
    <n v="55901"/>
    <x v="2"/>
    <x v="84"/>
    <x v="2"/>
    <x v="11"/>
    <s v="Logitech LS21 Speaker System - PC Multimedia - 2.1-CH - Wired"/>
    <n v="19.989999999999998"/>
    <n v="1"/>
    <n v="0"/>
    <n v="6.796599999999998"/>
  </r>
  <r>
    <n v="88"/>
    <x v="41"/>
    <x v="3"/>
    <x v="40"/>
    <d v="2014-11-03T00:00:00"/>
    <s v="Standard Class"/>
    <s v="PG-18895"/>
    <s v="Paul Gonzalez"/>
    <x v="0"/>
    <s v="United States"/>
    <s v="Rochester"/>
    <x v="11"/>
    <n v="55901"/>
    <x v="2"/>
    <x v="85"/>
    <x v="1"/>
    <x v="2"/>
    <s v="Avery 511"/>
    <n v="6.16"/>
    <n v="2"/>
    <n v="0"/>
    <n v="2.9567999999999999"/>
  </r>
  <r>
    <n v="89"/>
    <x v="42"/>
    <x v="0"/>
    <x v="41"/>
    <d v="2013-04-11T00:00:00"/>
    <s v="Second Class"/>
    <s v="GM-14455"/>
    <s v="Gary Mitchum"/>
    <x v="2"/>
    <s v="United States"/>
    <s v="Houston"/>
    <x v="5"/>
    <n v="77095"/>
    <x v="2"/>
    <x v="86"/>
    <x v="1"/>
    <x v="4"/>
    <s v="Eldon Portable Mobile Manager"/>
    <n v="158.36800000000002"/>
    <n v="7"/>
    <n v="0.2"/>
    <n v="13.857199999999999"/>
  </r>
  <r>
    <n v="90"/>
    <x v="43"/>
    <x v="0"/>
    <x v="42"/>
    <d v="2013-09-23T00:00:00"/>
    <s v="Standard Class"/>
    <s v="JS-15685"/>
    <s v="Jim Sink"/>
    <x v="1"/>
    <s v="United States"/>
    <s v="Los Angeles"/>
    <x v="1"/>
    <n v="90036"/>
    <x v="1"/>
    <x v="87"/>
    <x v="1"/>
    <x v="6"/>
    <s v="Turquoise Lead Holder with Pocket Clip"/>
    <n v="20.100000000000001"/>
    <n v="3"/>
    <n v="0"/>
    <n v="6.6329999999999982"/>
  </r>
  <r>
    <n v="91"/>
    <x v="43"/>
    <x v="0"/>
    <x v="42"/>
    <d v="2013-09-23T00:00:00"/>
    <s v="Standard Class"/>
    <s v="JS-15685"/>
    <s v="Jim Sink"/>
    <x v="1"/>
    <s v="United States"/>
    <s v="Los Angeles"/>
    <x v="1"/>
    <n v="90036"/>
    <x v="1"/>
    <x v="40"/>
    <x v="2"/>
    <x v="7"/>
    <s v="Panasonic Kx-TS550"/>
    <n v="73.584000000000003"/>
    <n v="2"/>
    <n v="0.2"/>
    <n v="8.2781999999999982"/>
  </r>
  <r>
    <n v="92"/>
    <x v="43"/>
    <x v="0"/>
    <x v="42"/>
    <d v="2013-09-23T00:00:00"/>
    <s v="Standard Class"/>
    <s v="JS-15685"/>
    <s v="Jim Sink"/>
    <x v="1"/>
    <s v="United States"/>
    <s v="Los Angeles"/>
    <x v="1"/>
    <n v="90036"/>
    <x v="1"/>
    <x v="88"/>
    <x v="1"/>
    <x v="10"/>
    <s v="Xerox 1995"/>
    <n v="6.48"/>
    <n v="1"/>
    <n v="0"/>
    <n v="3.1104000000000003"/>
  </r>
  <r>
    <n v="93"/>
    <x v="44"/>
    <x v="1"/>
    <x v="43"/>
    <d v="2012-02-05T00:00:00"/>
    <s v="Second Class"/>
    <s v="KB-16315"/>
    <s v="Karl Braun"/>
    <x v="0"/>
    <s v="United States"/>
    <s v="Minneapolis"/>
    <x v="11"/>
    <n v="55407"/>
    <x v="2"/>
    <x v="89"/>
    <x v="1"/>
    <x v="10"/>
    <s v="Xerox 1999"/>
    <n v="12.96"/>
    <n v="2"/>
    <n v="0"/>
    <n v="6.2208000000000006"/>
  </r>
  <r>
    <n v="94"/>
    <x v="44"/>
    <x v="1"/>
    <x v="43"/>
    <d v="2012-02-05T00:00:00"/>
    <s v="Second Class"/>
    <s v="KB-16315"/>
    <s v="Karl Braun"/>
    <x v="0"/>
    <s v="United States"/>
    <s v="Minneapolis"/>
    <x v="11"/>
    <n v="55407"/>
    <x v="2"/>
    <x v="90"/>
    <x v="0"/>
    <x v="5"/>
    <s v="Seth Thomas 13 1/2&quot; Wall Clock"/>
    <n v="53.34"/>
    <n v="3"/>
    <n v="0"/>
    <n v="16.535399999999996"/>
  </r>
  <r>
    <n v="95"/>
    <x v="44"/>
    <x v="1"/>
    <x v="43"/>
    <d v="2012-02-05T00:00:00"/>
    <s v="Second Class"/>
    <s v="KB-16315"/>
    <s v="Karl Braun"/>
    <x v="0"/>
    <s v="United States"/>
    <s v="Minneapolis"/>
    <x v="11"/>
    <n v="55407"/>
    <x v="2"/>
    <x v="91"/>
    <x v="1"/>
    <x v="8"/>
    <s v="Ibico Standard Transparent Covers"/>
    <n v="32.96"/>
    <n v="2"/>
    <n v="0"/>
    <n v="16.150400000000001"/>
  </r>
  <r>
    <n v="96"/>
    <x v="45"/>
    <x v="3"/>
    <x v="44"/>
    <d v="2014-11-13T00:00:00"/>
    <s v="Standard Class"/>
    <s v="RB-19705"/>
    <s v="Roger Barcio"/>
    <x v="2"/>
    <s v="United States"/>
    <s v="Portland"/>
    <x v="21"/>
    <n v="97206"/>
    <x v="1"/>
    <x v="92"/>
    <x v="1"/>
    <x v="8"/>
    <s v="Flexible Leather- Look Classic Collection Ring Binder"/>
    <n v="5.6820000000000013"/>
    <n v="1"/>
    <n v="0.7"/>
    <n v="-3.7880000000000003"/>
  </r>
  <r>
    <n v="97"/>
    <x v="46"/>
    <x v="3"/>
    <x v="45"/>
    <d v="2014-11-12T00:00:00"/>
    <s v="Second Class"/>
    <s v="PN-18775"/>
    <s v="Parhena Norris"/>
    <x v="2"/>
    <s v="United States"/>
    <s v="New York City"/>
    <x v="15"/>
    <n v="10009"/>
    <x v="3"/>
    <x v="93"/>
    <x v="0"/>
    <x v="5"/>
    <s v="9-3/4 Diameter Round Wall Clock"/>
    <n v="96.53"/>
    <n v="7"/>
    <n v="0"/>
    <n v="40.5426"/>
  </r>
  <r>
    <n v="98"/>
    <x v="47"/>
    <x v="3"/>
    <x v="46"/>
    <d v="2014-06-21T00:00:00"/>
    <s v="First Class"/>
    <s v="KD-16345"/>
    <s v="Katherine Ducich"/>
    <x v="0"/>
    <s v="United States"/>
    <s v="San Francisco"/>
    <x v="1"/>
    <n v="94122"/>
    <x v="1"/>
    <x v="94"/>
    <x v="1"/>
    <x v="8"/>
    <s v="Trimflex Flexible Post Binders"/>
    <n v="51.311999999999998"/>
    <n v="3"/>
    <n v="0.2"/>
    <n v="17.959199999999999"/>
  </r>
  <r>
    <n v="99"/>
    <x v="48"/>
    <x v="0"/>
    <x v="47"/>
    <d v="2013-09-12T00:00:00"/>
    <s v="Standard Class"/>
    <s v="ER-13855"/>
    <s v="Elpida Rittenbach"/>
    <x v="1"/>
    <s v="United States"/>
    <s v="Saint Paul"/>
    <x v="11"/>
    <n v="55106"/>
    <x v="2"/>
    <x v="95"/>
    <x v="1"/>
    <x v="9"/>
    <s v="Fellowes Basic Home/Office Series Surge Protectors"/>
    <n v="77.88"/>
    <n v="6"/>
    <n v="0"/>
    <n v="22.585199999999993"/>
  </r>
  <r>
    <n v="100"/>
    <x v="49"/>
    <x v="0"/>
    <x v="48"/>
    <d v="2013-09-03T00:00:00"/>
    <s v="Standard Class"/>
    <s v="RB-19465"/>
    <s v="Rick Bensley"/>
    <x v="2"/>
    <s v="United States"/>
    <s v="Chicago"/>
    <x v="10"/>
    <n v="60610"/>
    <x v="2"/>
    <x v="96"/>
    <x v="1"/>
    <x v="10"/>
    <s v="Avery Personal Creations Heavyweight Cards"/>
    <n v="64.623999999999995"/>
    <n v="7"/>
    <n v="0.2"/>
    <n v="22.618399999999994"/>
  </r>
  <r>
    <n v="101"/>
    <x v="49"/>
    <x v="0"/>
    <x v="48"/>
    <d v="2013-09-03T00:00:00"/>
    <s v="Standard Class"/>
    <s v="RB-19465"/>
    <s v="Rick Bensley"/>
    <x v="2"/>
    <s v="United States"/>
    <s v="Chicago"/>
    <x v="10"/>
    <n v="60610"/>
    <x v="2"/>
    <x v="97"/>
    <x v="2"/>
    <x v="11"/>
    <s v="SanDisk Ultra 64 GB MicroSDHC Class 10 Memory Card"/>
    <n v="95.976000000000013"/>
    <n v="3"/>
    <n v="0.2"/>
    <n v="-10.797300000000011"/>
  </r>
  <r>
    <n v="102"/>
    <x v="49"/>
    <x v="0"/>
    <x v="48"/>
    <d v="2013-09-03T00:00:00"/>
    <s v="Standard Class"/>
    <s v="RB-19465"/>
    <s v="Rick Bensley"/>
    <x v="2"/>
    <s v="United States"/>
    <s v="Chicago"/>
    <x v="10"/>
    <n v="60610"/>
    <x v="2"/>
    <x v="98"/>
    <x v="1"/>
    <x v="8"/>
    <s v="Avery Hidden Tab Dividers for Binding Systems"/>
    <n v="1.7879999999999996"/>
    <n v="3"/>
    <n v="0.8"/>
    <n v="-3.0396000000000001"/>
  </r>
  <r>
    <n v="103"/>
    <x v="50"/>
    <x v="0"/>
    <x v="49"/>
    <d v="2013-12-05T00:00:00"/>
    <s v="Second Class"/>
    <s v="GZ-14470"/>
    <s v="Gary Zandusky"/>
    <x v="0"/>
    <s v="United States"/>
    <s v="Rochester"/>
    <x v="11"/>
    <n v="55901"/>
    <x v="2"/>
    <x v="99"/>
    <x v="1"/>
    <x v="10"/>
    <s v="Universal Premium White Copier/Laser Paper (20Lb. and 87 Bright)"/>
    <n v="23.92"/>
    <n v="4"/>
    <n v="0"/>
    <n v="11.720800000000001"/>
  </r>
  <r>
    <n v="104"/>
    <x v="51"/>
    <x v="1"/>
    <x v="50"/>
    <d v="2012-11-17T00:00:00"/>
    <s v="Standard Class"/>
    <s v="LC-16870"/>
    <s v="Lena Cacioppo"/>
    <x v="0"/>
    <s v="United States"/>
    <s v="Aurora"/>
    <x v="22"/>
    <n v="80013"/>
    <x v="1"/>
    <x v="100"/>
    <x v="2"/>
    <x v="11"/>
    <s v="Logitech K350 2.4Ghz Wireless Keyboard"/>
    <n v="238.89600000000002"/>
    <n v="6"/>
    <n v="0.2"/>
    <n v="-26.875800000000012"/>
  </r>
  <r>
    <n v="105"/>
    <x v="51"/>
    <x v="1"/>
    <x v="50"/>
    <d v="2012-11-17T00:00:00"/>
    <s v="Standard Class"/>
    <s v="LC-16870"/>
    <s v="Lena Cacioppo"/>
    <x v="0"/>
    <s v="United States"/>
    <s v="Aurora"/>
    <x v="22"/>
    <n v="80013"/>
    <x v="1"/>
    <x v="101"/>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x v="102"/>
    <x v="1"/>
    <x v="8"/>
    <s v="Avery Trapezoid Ring Binder, 3&quot; Capacity, Black, 1040 sheets"/>
    <n v="36.882000000000005"/>
    <n v="3"/>
    <n v="0.7"/>
    <n v="-25.817399999999999"/>
  </r>
  <r>
    <n v="107"/>
    <x v="52"/>
    <x v="3"/>
    <x v="51"/>
    <d v="2014-11-29T00:00:00"/>
    <s v="Standard Class"/>
    <s v="JM-15250"/>
    <s v="Janet Martin"/>
    <x v="0"/>
    <s v="United States"/>
    <s v="Charlotte"/>
    <x v="3"/>
    <n v="28205"/>
    <x v="0"/>
    <x v="103"/>
    <x v="2"/>
    <x v="11"/>
    <s v="Memorex Mini Travel Drive 8 GB USB 2.0 Flash Drive"/>
    <n v="74.112000000000009"/>
    <n v="8"/>
    <n v="0.2"/>
    <n v="17.601600000000001"/>
  </r>
  <r>
    <n v="108"/>
    <x v="52"/>
    <x v="3"/>
    <x v="51"/>
    <d v="2014-11-29T00:00:00"/>
    <s v="Standard Class"/>
    <s v="JM-15250"/>
    <s v="Janet Martin"/>
    <x v="0"/>
    <s v="United States"/>
    <s v="Charlotte"/>
    <x v="3"/>
    <n v="28205"/>
    <x v="0"/>
    <x v="104"/>
    <x v="2"/>
    <x v="7"/>
    <s v="Speck Products Candyshell Flip Case"/>
    <n v="27.992000000000004"/>
    <n v="1"/>
    <n v="0.2"/>
    <n v="2.0993999999999993"/>
  </r>
  <r>
    <n v="109"/>
    <x v="52"/>
    <x v="3"/>
    <x v="51"/>
    <d v="2014-11-29T00:00:00"/>
    <s v="Standard Class"/>
    <s v="JM-15250"/>
    <s v="Janet Martin"/>
    <x v="0"/>
    <s v="United States"/>
    <s v="Charlotte"/>
    <x v="3"/>
    <n v="28205"/>
    <x v="0"/>
    <x v="105"/>
    <x v="1"/>
    <x v="6"/>
    <s v="Newell Chalk Holder"/>
    <n v="3.3040000000000003"/>
    <n v="1"/>
    <n v="0.2"/>
    <n v="1.0737999999999999"/>
  </r>
  <r>
    <n v="110"/>
    <x v="53"/>
    <x v="1"/>
    <x v="52"/>
    <d v="2012-10-20T00:00:00"/>
    <s v="Standard Class"/>
    <s v="PA-19060"/>
    <s v="Pete Armstrong"/>
    <x v="2"/>
    <s v="United States"/>
    <s v="Orland Park"/>
    <x v="10"/>
    <n v="60462"/>
    <x v="2"/>
    <x v="106"/>
    <x v="2"/>
    <x v="11"/>
    <s v="Logitech Gaming G510s - Keyboard"/>
    <n v="339.96000000000004"/>
    <n v="5"/>
    <n v="0.2"/>
    <n v="67.991999999999962"/>
  </r>
  <r>
    <n v="111"/>
    <x v="54"/>
    <x v="3"/>
    <x v="53"/>
    <d v="2014-12-31T00:00:00"/>
    <s v="Standard Class"/>
    <s v="CV-12805"/>
    <s v="Cynthia Voltz"/>
    <x v="1"/>
    <s v="United States"/>
    <s v="New York City"/>
    <x v="15"/>
    <n v="10035"/>
    <x v="3"/>
    <x v="107"/>
    <x v="0"/>
    <x v="5"/>
    <s v="Magnifier Swing Arm Lamp"/>
    <n v="41.96"/>
    <n v="2"/>
    <n v="0"/>
    <n v="10.909600000000001"/>
  </r>
  <r>
    <n v="112"/>
    <x v="55"/>
    <x v="0"/>
    <x v="54"/>
    <d v="2013-11-11T00:00:00"/>
    <s v="Standard Class"/>
    <s v="CL-12565"/>
    <s v="Clay Ludtke"/>
    <x v="0"/>
    <s v="United States"/>
    <s v="Urbandale"/>
    <x v="23"/>
    <n v="50322"/>
    <x v="2"/>
    <x v="108"/>
    <x v="1"/>
    <x v="6"/>
    <s v="Hunt PowerHouse Electric Pencil Sharpener, Blue"/>
    <n v="75.959999999999994"/>
    <n v="2"/>
    <n v="0"/>
    <n v="22.78799999999999"/>
  </r>
  <r>
    <n v="113"/>
    <x v="55"/>
    <x v="0"/>
    <x v="54"/>
    <d v="2013-11-11T00:00:00"/>
    <s v="Standard Class"/>
    <s v="CL-12565"/>
    <s v="Clay Ludtke"/>
    <x v="0"/>
    <s v="United States"/>
    <s v="Urbandale"/>
    <x v="23"/>
    <n v="50322"/>
    <x v="2"/>
    <x v="109"/>
    <x v="1"/>
    <x v="8"/>
    <s v="Avery Durable Plastic 1&quot; Binders"/>
    <n v="27.240000000000002"/>
    <n v="6"/>
    <n v="0"/>
    <n v="13.3476"/>
  </r>
  <r>
    <n v="114"/>
    <x v="56"/>
    <x v="2"/>
    <x v="55"/>
    <d v="2011-08-27T00:00:00"/>
    <s v="Second Class"/>
    <s v="RC-19960"/>
    <s v="Ryan Crowe"/>
    <x v="0"/>
    <s v="United States"/>
    <s v="Columbus"/>
    <x v="24"/>
    <n v="43229"/>
    <x v="3"/>
    <x v="110"/>
    <x v="1"/>
    <x v="13"/>
    <s v="OIC Colored Binder Clips, Assorted Sizes"/>
    <n v="40.096000000000004"/>
    <n v="14"/>
    <n v="0.2"/>
    <n v="14.534799999999997"/>
  </r>
  <r>
    <n v="115"/>
    <x v="56"/>
    <x v="2"/>
    <x v="55"/>
    <d v="2011-08-27T00:00:00"/>
    <s v="Second Class"/>
    <s v="RC-19960"/>
    <s v="Ryan Crowe"/>
    <x v="0"/>
    <s v="United States"/>
    <s v="Columbus"/>
    <x v="24"/>
    <n v="43229"/>
    <x v="3"/>
    <x v="111"/>
    <x v="1"/>
    <x v="12"/>
    <s v="Redi-Strip #10 Envelopes, 4 1/8 x 9 1/2"/>
    <n v="4.7200000000000006"/>
    <n v="2"/>
    <n v="0.2"/>
    <n v="1.6519999999999997"/>
  </r>
  <r>
    <n v="116"/>
    <x v="56"/>
    <x v="2"/>
    <x v="55"/>
    <d v="2011-08-27T00:00:00"/>
    <s v="Second Class"/>
    <s v="RC-19960"/>
    <s v="Ryan Crowe"/>
    <x v="0"/>
    <s v="United States"/>
    <s v="Columbus"/>
    <x v="24"/>
    <n v="43229"/>
    <x v="3"/>
    <x v="112"/>
    <x v="1"/>
    <x v="10"/>
    <s v="Xerox 1921"/>
    <n v="23.976000000000003"/>
    <n v="3"/>
    <n v="0.2"/>
    <n v="7.4924999999999988"/>
  </r>
  <r>
    <n v="117"/>
    <x v="56"/>
    <x v="2"/>
    <x v="55"/>
    <d v="2011-08-27T00:00:00"/>
    <s v="Second Class"/>
    <s v="RC-19960"/>
    <s v="Ryan Crowe"/>
    <x v="0"/>
    <s v="United States"/>
    <s v="Columbus"/>
    <x v="24"/>
    <n v="43229"/>
    <x v="3"/>
    <x v="113"/>
    <x v="1"/>
    <x v="12"/>
    <s v="Tyvek  Top-Opening Peel &amp; Seel Envelopes, Plain White"/>
    <n v="130.464"/>
    <n v="6"/>
    <n v="0.2"/>
    <n v="44.031599999999997"/>
  </r>
  <r>
    <n v="118"/>
    <x v="57"/>
    <x v="1"/>
    <x v="56"/>
    <d v="2012-03-06T00:00:00"/>
    <s v="Standard Class"/>
    <s v="DK-13090"/>
    <s v="Dave Kipp"/>
    <x v="0"/>
    <s v="United States"/>
    <s v="Seattle"/>
    <x v="4"/>
    <n v="98103"/>
    <x v="1"/>
    <x v="114"/>
    <x v="0"/>
    <x v="3"/>
    <s v="Hon Racetrack Conference Tables"/>
    <n v="787.53"/>
    <n v="3"/>
    <n v="0"/>
    <n v="165.38129999999995"/>
  </r>
  <r>
    <n v="119"/>
    <x v="58"/>
    <x v="1"/>
    <x v="57"/>
    <d v="2012-04-10T00:00:00"/>
    <s v="Standard Class"/>
    <s v="GG-14650"/>
    <s v="Greg Guthrie"/>
    <x v="1"/>
    <s v="United States"/>
    <s v="Bristol"/>
    <x v="18"/>
    <n v="37620"/>
    <x v="0"/>
    <x v="115"/>
    <x v="1"/>
    <x v="8"/>
    <s v="GBC DocuBind 300 Electric Binding Machine"/>
    <n v="157.79400000000004"/>
    <n v="1"/>
    <n v="0.7"/>
    <n v="-115.71559999999999"/>
  </r>
  <r>
    <n v="120"/>
    <x v="59"/>
    <x v="0"/>
    <x v="1"/>
    <d v="2013-06-16T00:00:00"/>
    <s v="First Class"/>
    <s v="SC-20725"/>
    <s v="Steven Cartwright"/>
    <x v="0"/>
    <s v="United States"/>
    <s v="Wilmington"/>
    <x v="13"/>
    <n v="19805"/>
    <x v="3"/>
    <x v="116"/>
    <x v="0"/>
    <x v="5"/>
    <s v="Artistic Insta-Plaque"/>
    <n v="47.04"/>
    <n v="3"/>
    <n v="0"/>
    <n v="18.345599999999997"/>
  </r>
  <r>
    <n v="121"/>
    <x v="59"/>
    <x v="0"/>
    <x v="1"/>
    <d v="2013-06-16T00:00:00"/>
    <s v="First Class"/>
    <s v="SC-20725"/>
    <s v="Steven Cartwright"/>
    <x v="0"/>
    <s v="United States"/>
    <s v="Wilmington"/>
    <x v="13"/>
    <n v="19805"/>
    <x v="3"/>
    <x v="8"/>
    <x v="1"/>
    <x v="8"/>
    <s v="DXL Angle-View Binders with Locking Rings by Samsill"/>
    <n v="30.84"/>
    <n v="4"/>
    <n v="0"/>
    <n v="13.878"/>
  </r>
  <r>
    <n v="122"/>
    <x v="59"/>
    <x v="0"/>
    <x v="1"/>
    <d v="2013-06-16T00:00:00"/>
    <s v="First Class"/>
    <s v="SC-20725"/>
    <s v="Steven Cartwright"/>
    <x v="0"/>
    <s v="United States"/>
    <s v="Wilmington"/>
    <x v="13"/>
    <n v="19805"/>
    <x v="3"/>
    <x v="117"/>
    <x v="1"/>
    <x v="4"/>
    <s v="Companion Letter/Legal File, Black"/>
    <n v="226.56"/>
    <n v="6"/>
    <n v="0"/>
    <n v="63.436800000000005"/>
  </r>
  <r>
    <n v="123"/>
    <x v="59"/>
    <x v="0"/>
    <x v="1"/>
    <d v="2013-06-16T00:00:00"/>
    <s v="First Class"/>
    <s v="SC-20725"/>
    <s v="Steven Cartwright"/>
    <x v="0"/>
    <s v="United States"/>
    <s v="Wilmington"/>
    <x v="13"/>
    <n v="19805"/>
    <x v="3"/>
    <x v="118"/>
    <x v="1"/>
    <x v="12"/>
    <s v="Globe Weis Peel &amp; Seel First Class Envelopes"/>
    <n v="115.02"/>
    <n v="9"/>
    <n v="0"/>
    <n v="51.758999999999993"/>
  </r>
  <r>
    <n v="124"/>
    <x v="59"/>
    <x v="0"/>
    <x v="1"/>
    <d v="2013-06-16T00:00:00"/>
    <s v="First Class"/>
    <s v="SC-20725"/>
    <s v="Steven Cartwright"/>
    <x v="0"/>
    <s v="United States"/>
    <s v="Wilmington"/>
    <x v="13"/>
    <n v="19805"/>
    <x v="3"/>
    <x v="119"/>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x v="120"/>
    <x v="0"/>
    <x v="1"/>
    <s v="Global Deluxe High-Back Manager's Chair"/>
    <n v="600.55799999999999"/>
    <n v="3"/>
    <n v="0.3"/>
    <n v="-8.5794000000000779"/>
  </r>
  <r>
    <n v="126"/>
    <x v="61"/>
    <x v="2"/>
    <x v="59"/>
    <d v="2011-09-25T00:00:00"/>
    <s v="Standard Class"/>
    <s v="PF-19165"/>
    <s v="Philip Fox"/>
    <x v="0"/>
    <s v="United States"/>
    <s v="Bloomington"/>
    <x v="10"/>
    <n v="61701"/>
    <x v="2"/>
    <x v="121"/>
    <x v="0"/>
    <x v="3"/>
    <s v="Bevis 44 x 96 Conference Tables"/>
    <n v="617.70000000000005"/>
    <n v="6"/>
    <n v="0.5"/>
    <n v="-407.68200000000013"/>
  </r>
  <r>
    <n v="127"/>
    <x v="62"/>
    <x v="3"/>
    <x v="60"/>
    <d v="2014-11-13T00:00:00"/>
    <s v="Standard Class"/>
    <s v="TS-21610"/>
    <s v="Troy Staebel"/>
    <x v="0"/>
    <s v="United States"/>
    <s v="Phoenix"/>
    <x v="16"/>
    <n v="85023"/>
    <x v="1"/>
    <x v="122"/>
    <x v="1"/>
    <x v="8"/>
    <s v="Avery Durable Slant Ring Binders, No Labels"/>
    <n v="2.3880000000000003"/>
    <n v="2"/>
    <n v="0.7"/>
    <n v="-1.8308"/>
  </r>
  <r>
    <n v="128"/>
    <x v="62"/>
    <x v="3"/>
    <x v="60"/>
    <d v="2014-11-13T00:00:00"/>
    <s v="Standard Class"/>
    <s v="TS-21610"/>
    <s v="Troy Staebel"/>
    <x v="0"/>
    <s v="United States"/>
    <s v="Phoenix"/>
    <x v="16"/>
    <n v="85023"/>
    <x v="1"/>
    <x v="123"/>
    <x v="1"/>
    <x v="4"/>
    <s v="Trav-L-File Heavy-Duty Shuttle II, Black"/>
    <n v="243.99200000000002"/>
    <n v="7"/>
    <n v="0.2"/>
    <n v="30.498999999999981"/>
  </r>
  <r>
    <n v="129"/>
    <x v="63"/>
    <x v="0"/>
    <x v="61"/>
    <d v="2013-11-11T00:00:00"/>
    <s v="Second Class"/>
    <s v="LS-16975"/>
    <s v="Lindsay Shagiari"/>
    <x v="2"/>
    <s v="United States"/>
    <s v="Los Angeles"/>
    <x v="1"/>
    <n v="90004"/>
    <x v="1"/>
    <x v="64"/>
    <x v="0"/>
    <x v="1"/>
    <s v="Global Task Chair, Black"/>
    <n v="81.424000000000007"/>
    <n v="2"/>
    <n v="0.2"/>
    <n v="-9.1601999999999961"/>
  </r>
  <r>
    <n v="130"/>
    <x v="63"/>
    <x v="0"/>
    <x v="61"/>
    <d v="2013-11-11T00:00:00"/>
    <s v="Second Class"/>
    <s v="LS-16975"/>
    <s v="Lindsay Shagiari"/>
    <x v="2"/>
    <s v="United States"/>
    <s v="Los Angeles"/>
    <x v="1"/>
    <n v="90004"/>
    <x v="1"/>
    <x v="124"/>
    <x v="0"/>
    <x v="5"/>
    <s v="Eldon Cleatmat Plus Chair Mats for High Pile Carpets"/>
    <n v="238.56"/>
    <n v="3"/>
    <n v="0"/>
    <n v="26.241599999999977"/>
  </r>
  <r>
    <n v="131"/>
    <x v="64"/>
    <x v="3"/>
    <x v="62"/>
    <d v="2014-02-06T00:00:00"/>
    <s v="First Class"/>
    <s v="DW-13585"/>
    <s v="Dorothy Wardle"/>
    <x v="1"/>
    <s v="United States"/>
    <s v="Columbus"/>
    <x v="24"/>
    <n v="43229"/>
    <x v="3"/>
    <x v="125"/>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x v="126"/>
    <x v="1"/>
    <x v="10"/>
    <s v="Xerox 1916"/>
    <n v="78.304000000000002"/>
    <n v="2"/>
    <n v="0.2"/>
    <n v="29.363999999999997"/>
  </r>
  <r>
    <n v="133"/>
    <x v="64"/>
    <x v="3"/>
    <x v="62"/>
    <d v="2014-02-06T00:00:00"/>
    <s v="First Class"/>
    <s v="DW-13585"/>
    <s v="Dorothy Wardle"/>
    <x v="1"/>
    <s v="United States"/>
    <s v="Columbus"/>
    <x v="24"/>
    <n v="43229"/>
    <x v="3"/>
    <x v="127"/>
    <x v="1"/>
    <x v="13"/>
    <s v="Staples"/>
    <n v="21.456"/>
    <n v="9"/>
    <n v="0.2"/>
    <n v="6.9731999999999976"/>
  </r>
  <r>
    <n v="134"/>
    <x v="65"/>
    <x v="0"/>
    <x v="63"/>
    <d v="2013-10-20T00:00:00"/>
    <s v="Standard Class"/>
    <s v="LC-16885"/>
    <s v="Lena Creighton"/>
    <x v="0"/>
    <s v="United States"/>
    <s v="Roseville"/>
    <x v="1"/>
    <n v="95661"/>
    <x v="1"/>
    <x v="128"/>
    <x v="1"/>
    <x v="10"/>
    <s v="Xerox 195"/>
    <n v="20.04"/>
    <n v="3"/>
    <n v="0"/>
    <n v="9.6191999999999993"/>
  </r>
  <r>
    <n v="135"/>
    <x v="65"/>
    <x v="0"/>
    <x v="63"/>
    <d v="2013-10-20T00:00:00"/>
    <s v="Standard Class"/>
    <s v="LC-16885"/>
    <s v="Lena Creighton"/>
    <x v="0"/>
    <s v="United States"/>
    <s v="Roseville"/>
    <x v="1"/>
    <n v="95661"/>
    <x v="1"/>
    <x v="129"/>
    <x v="1"/>
    <x v="10"/>
    <s v="Xerox 1880"/>
    <n v="35.44"/>
    <n v="1"/>
    <n v="0"/>
    <n v="16.656799999999997"/>
  </r>
  <r>
    <n v="136"/>
    <x v="65"/>
    <x v="0"/>
    <x v="63"/>
    <d v="2013-10-20T00:00:00"/>
    <s v="Standard Class"/>
    <s v="LC-16885"/>
    <s v="Lena Creighton"/>
    <x v="0"/>
    <s v="United States"/>
    <s v="Roseville"/>
    <x v="1"/>
    <n v="95661"/>
    <x v="1"/>
    <x v="130"/>
    <x v="1"/>
    <x v="6"/>
    <s v="Sanford Colorific Colored Pencils, 12/Box"/>
    <n v="11.52"/>
    <n v="4"/>
    <n v="0"/>
    <n v="3.4559999999999995"/>
  </r>
  <r>
    <n v="137"/>
    <x v="65"/>
    <x v="0"/>
    <x v="63"/>
    <d v="2013-10-20T00:00:00"/>
    <s v="Standard Class"/>
    <s v="LC-16885"/>
    <s v="Lena Creighton"/>
    <x v="0"/>
    <s v="United States"/>
    <s v="Roseville"/>
    <x v="1"/>
    <n v="95661"/>
    <x v="1"/>
    <x v="131"/>
    <x v="1"/>
    <x v="13"/>
    <s v="Ideal Clamps"/>
    <n v="4.0199999999999996"/>
    <n v="2"/>
    <n v="0"/>
    <n v="1.9697999999999998"/>
  </r>
  <r>
    <n v="138"/>
    <x v="65"/>
    <x v="0"/>
    <x v="63"/>
    <d v="2013-10-20T00:00:00"/>
    <s v="Standard Class"/>
    <s v="LC-16885"/>
    <s v="Lena Creighton"/>
    <x v="0"/>
    <s v="United States"/>
    <s v="Roseville"/>
    <x v="1"/>
    <n v="95661"/>
    <x v="1"/>
    <x v="132"/>
    <x v="1"/>
    <x v="8"/>
    <s v="GBC Wire Binding Strips"/>
    <n v="76.176000000000002"/>
    <n v="3"/>
    <n v="0.2"/>
    <n v="26.661599999999996"/>
  </r>
  <r>
    <n v="139"/>
    <x v="65"/>
    <x v="0"/>
    <x v="63"/>
    <d v="2013-10-20T00:00:00"/>
    <s v="Standard Class"/>
    <s v="LC-16885"/>
    <s v="Lena Creighton"/>
    <x v="0"/>
    <s v="United States"/>
    <s v="Roseville"/>
    <x v="1"/>
    <n v="95661"/>
    <x v="1"/>
    <x v="133"/>
    <x v="1"/>
    <x v="14"/>
    <s v="Fiskars Softgrip Scissors"/>
    <n v="65.88"/>
    <n v="6"/>
    <n v="0"/>
    <n v="18.446400000000004"/>
  </r>
  <r>
    <n v="140"/>
    <x v="65"/>
    <x v="0"/>
    <x v="63"/>
    <d v="2013-10-20T00:00:00"/>
    <s v="Standard Class"/>
    <s v="LC-16885"/>
    <s v="Lena Creighton"/>
    <x v="0"/>
    <s v="United States"/>
    <s v="Roseville"/>
    <x v="1"/>
    <n v="95661"/>
    <x v="1"/>
    <x v="50"/>
    <x v="0"/>
    <x v="5"/>
    <s v="Longer-Life Soft White Bulbs"/>
    <n v="43.120000000000005"/>
    <n v="14"/>
    <n v="0"/>
    <n v="20.697599999999998"/>
  </r>
  <r>
    <n v="141"/>
    <x v="66"/>
    <x v="0"/>
    <x v="64"/>
    <d v="2013-09-08T00:00:00"/>
    <s v="Second Class"/>
    <s v="JD-15895"/>
    <s v="Jonathan Doherty"/>
    <x v="1"/>
    <s v="United States"/>
    <s v="Philadelphia"/>
    <x v="9"/>
    <n v="19140"/>
    <x v="3"/>
    <x v="2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x v="134"/>
    <x v="1"/>
    <x v="6"/>
    <s v="Newell 343"/>
    <n v="8.82"/>
    <n v="3"/>
    <n v="0"/>
    <n v="2.3814000000000002"/>
  </r>
  <r>
    <n v="143"/>
    <x v="67"/>
    <x v="3"/>
    <x v="65"/>
    <d v="2014-09-24T00:00:00"/>
    <s v="Standard Class"/>
    <s v="SH-19975"/>
    <s v="Sally Hughsby"/>
    <x v="1"/>
    <s v="United States"/>
    <s v="San Francisco"/>
    <x v="1"/>
    <n v="94122"/>
    <x v="1"/>
    <x v="135"/>
    <x v="1"/>
    <x v="12"/>
    <s v="Convenience Packs of Business Envelopes"/>
    <n v="10.86"/>
    <n v="3"/>
    <n v="0"/>
    <n v="5.1042000000000005"/>
  </r>
  <r>
    <n v="144"/>
    <x v="67"/>
    <x v="3"/>
    <x v="65"/>
    <d v="2014-09-24T00:00:00"/>
    <s v="Standard Class"/>
    <s v="SH-19975"/>
    <s v="Sally Hughsby"/>
    <x v="1"/>
    <s v="United States"/>
    <s v="San Francisco"/>
    <x v="1"/>
    <n v="94122"/>
    <x v="1"/>
    <x v="136"/>
    <x v="1"/>
    <x v="10"/>
    <s v="Xerox 1911"/>
    <n v="143.69999999999999"/>
    <n v="3"/>
    <n v="0"/>
    <n v="68.975999999999999"/>
  </r>
  <r>
    <n v="145"/>
    <x v="68"/>
    <x v="3"/>
    <x v="66"/>
    <d v="2014-12-28T00:00:00"/>
    <s v="Standard Class"/>
    <s v="SG-20080"/>
    <s v="Sandra Glassco"/>
    <x v="0"/>
    <s v="United States"/>
    <s v="Independence"/>
    <x v="25"/>
    <n v="64055"/>
    <x v="2"/>
    <x v="137"/>
    <x v="1"/>
    <x v="9"/>
    <s v="Sanyo 2.5 Cubic Foot Mid-Size Office Refrigerators"/>
    <n v="839.43000000000006"/>
    <n v="3"/>
    <n v="0"/>
    <n v="218.25179999999997"/>
  </r>
  <r>
    <n v="146"/>
    <x v="69"/>
    <x v="1"/>
    <x v="67"/>
    <d v="2012-09-12T00:00:00"/>
    <s v="Standard Class"/>
    <s v="HA-14920"/>
    <s v="Helen Andreada"/>
    <x v="0"/>
    <s v="United States"/>
    <s v="Pasadena"/>
    <x v="1"/>
    <n v="91104"/>
    <x v="1"/>
    <x v="82"/>
    <x v="1"/>
    <x v="4"/>
    <s v="Safco Industrial Wire Shelving"/>
    <n v="671.93"/>
    <n v="7"/>
    <n v="0"/>
    <n v="20.157899999999998"/>
  </r>
  <r>
    <n v="147"/>
    <x v="70"/>
    <x v="2"/>
    <x v="68"/>
    <d v="2011-10-28T00:00:00"/>
    <s v="Standard Class"/>
    <s v="MG-17680"/>
    <s v="Maureen Gastineau"/>
    <x v="2"/>
    <s v="United States"/>
    <s v="Newark"/>
    <x v="24"/>
    <n v="43055"/>
    <x v="3"/>
    <x v="138"/>
    <x v="0"/>
    <x v="5"/>
    <s v="Seth Thomas 14&quot; Putty-Colored Wall Clock"/>
    <n v="93.888000000000005"/>
    <n v="4"/>
    <n v="0.2"/>
    <n v="12.90959999999999"/>
  </r>
  <r>
    <n v="148"/>
    <x v="71"/>
    <x v="0"/>
    <x v="5"/>
    <d v="2013-12-10T00:00:00"/>
    <s v="Standard Class"/>
    <s v="JE-16165"/>
    <s v="Justin Ellison"/>
    <x v="1"/>
    <s v="United States"/>
    <s v="Franklin"/>
    <x v="6"/>
    <n v="53132"/>
    <x v="2"/>
    <x v="139"/>
    <x v="2"/>
    <x v="7"/>
    <s v="Plantronics Cordless Phone Headset with In-line Volume - M214C"/>
    <n v="384.45000000000005"/>
    <n v="11"/>
    <n v="0"/>
    <n v="103.80150000000003"/>
  </r>
  <r>
    <n v="149"/>
    <x v="71"/>
    <x v="0"/>
    <x v="5"/>
    <d v="2013-12-10T00:00:00"/>
    <s v="Standard Class"/>
    <s v="JE-16165"/>
    <s v="Justin Ellison"/>
    <x v="1"/>
    <s v="United States"/>
    <s v="Franklin"/>
    <x v="6"/>
    <n v="53132"/>
    <x v="2"/>
    <x v="140"/>
    <x v="2"/>
    <x v="7"/>
    <s v="Anker Astro 15000mAh USB Portable Charger"/>
    <n v="149.97"/>
    <n v="3"/>
    <n v="0"/>
    <n v="5.9987999999999815"/>
  </r>
  <r>
    <n v="150"/>
    <x v="71"/>
    <x v="0"/>
    <x v="5"/>
    <d v="2013-12-10T00:00:00"/>
    <s v="Standard Class"/>
    <s v="JE-16165"/>
    <s v="Justin Ellison"/>
    <x v="1"/>
    <s v="United States"/>
    <s v="Franklin"/>
    <x v="6"/>
    <n v="53132"/>
    <x v="2"/>
    <x v="1"/>
    <x v="0"/>
    <x v="1"/>
    <s v="Hon Deluxe Fabric Upholstered Stacking Chairs, Rounded Back"/>
    <n v="1951.84"/>
    <n v="8"/>
    <n v="0"/>
    <n v="585.55199999999991"/>
  </r>
  <r>
    <n v="151"/>
    <x v="71"/>
    <x v="0"/>
    <x v="5"/>
    <d v="2013-12-10T00:00:00"/>
    <s v="Standard Class"/>
    <s v="JE-16165"/>
    <s v="Justin Ellison"/>
    <x v="1"/>
    <s v="United States"/>
    <s v="Franklin"/>
    <x v="6"/>
    <n v="53132"/>
    <x v="2"/>
    <x v="141"/>
    <x v="1"/>
    <x v="8"/>
    <s v="GBC Prestige Therm-A-Bind Covers"/>
    <n v="171.55"/>
    <n v="5"/>
    <n v="0"/>
    <n v="80.628500000000003"/>
  </r>
  <r>
    <n v="152"/>
    <x v="72"/>
    <x v="0"/>
    <x v="69"/>
    <d v="2013-03-17T00:00:00"/>
    <s v="First Class"/>
    <s v="TW-21025"/>
    <s v="Tamara Willingham"/>
    <x v="2"/>
    <s v="United States"/>
    <s v="Scottsdale"/>
    <x v="16"/>
    <n v="85254"/>
    <x v="1"/>
    <x v="142"/>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x v="143"/>
    <x v="2"/>
    <x v="7"/>
    <s v="Jabra BIZ 2300 Duo QD Duo Corded Headset"/>
    <n v="203.184"/>
    <n v="2"/>
    <n v="0.2"/>
    <n v="15.238799999999991"/>
  </r>
  <r>
    <n v="154"/>
    <x v="73"/>
    <x v="1"/>
    <x v="70"/>
    <d v="2012-06-02T00:00:00"/>
    <s v="First Class"/>
    <s v="SP-20650"/>
    <s v="Stephanie Phelps"/>
    <x v="1"/>
    <s v="United States"/>
    <s v="San Jose"/>
    <x v="1"/>
    <n v="95123"/>
    <x v="1"/>
    <x v="144"/>
    <x v="1"/>
    <x v="10"/>
    <s v="Southworth 25% Cotton Antique Laid Paper &amp; Envelopes"/>
    <n v="58.379999999999995"/>
    <n v="7"/>
    <n v="0"/>
    <n v="26.270999999999994"/>
  </r>
  <r>
    <n v="155"/>
    <x v="73"/>
    <x v="1"/>
    <x v="70"/>
    <d v="2012-06-02T00:00:00"/>
    <s v="First Class"/>
    <s v="SP-20650"/>
    <s v="Stephanie Phelps"/>
    <x v="1"/>
    <s v="United States"/>
    <s v="San Jose"/>
    <x v="1"/>
    <n v="95123"/>
    <x v="1"/>
    <x v="145"/>
    <x v="1"/>
    <x v="10"/>
    <s v="Xerox 1883"/>
    <n v="105.52"/>
    <n v="4"/>
    <n v="0"/>
    <n v="48.539199999999994"/>
  </r>
  <r>
    <n v="156"/>
    <x v="73"/>
    <x v="1"/>
    <x v="70"/>
    <d v="2012-06-02T00:00:00"/>
    <s v="First Class"/>
    <s v="SP-20650"/>
    <s v="Stephanie Phelps"/>
    <x v="1"/>
    <s v="United States"/>
    <s v="San Jose"/>
    <x v="1"/>
    <n v="95123"/>
    <x v="1"/>
    <x v="146"/>
    <x v="1"/>
    <x v="4"/>
    <s v="Tenex Personal Project File with Scoop Front Design, Black"/>
    <n v="80.88"/>
    <n v="6"/>
    <n v="0"/>
    <n v="21.028799999999997"/>
  </r>
  <r>
    <n v="157"/>
    <x v="74"/>
    <x v="1"/>
    <x v="71"/>
    <d v="2012-06-03T00:00:00"/>
    <s v="Standard Class"/>
    <s v="NK-18490"/>
    <s v="Neil Knudson"/>
    <x v="2"/>
    <s v="United States"/>
    <s v="Seattle"/>
    <x v="4"/>
    <n v="98105"/>
    <x v="1"/>
    <x v="147"/>
    <x v="1"/>
    <x v="6"/>
    <s v="Newell 311"/>
    <n v="6.63"/>
    <n v="3"/>
    <n v="0"/>
    <n v="1.7901"/>
  </r>
  <r>
    <n v="158"/>
    <x v="75"/>
    <x v="2"/>
    <x v="72"/>
    <d v="2011-03-06T00:00:00"/>
    <s v="Second Class"/>
    <s v="DB-13060"/>
    <s v="Dave Brooks"/>
    <x v="0"/>
    <s v="United States"/>
    <s v="Seattle"/>
    <x v="4"/>
    <n v="98115"/>
    <x v="1"/>
    <x v="120"/>
    <x v="0"/>
    <x v="1"/>
    <s v="Global Deluxe High-Back Manager's Chair"/>
    <n v="457.56800000000004"/>
    <n v="2"/>
    <n v="0.2"/>
    <n v="51.476399999999941"/>
  </r>
  <r>
    <n v="159"/>
    <x v="76"/>
    <x v="0"/>
    <x v="73"/>
    <d v="2013-11-25T00:00:00"/>
    <s v="Standard Class"/>
    <s v="NP-18670"/>
    <s v="Nora Paige"/>
    <x v="0"/>
    <s v="United States"/>
    <s v="Edmond"/>
    <x v="26"/>
    <n v="73034"/>
    <x v="2"/>
    <x v="148"/>
    <x v="1"/>
    <x v="2"/>
    <s v="Avery 519"/>
    <n v="14.62"/>
    <n v="2"/>
    <n v="0"/>
    <n v="6.8713999999999995"/>
  </r>
  <r>
    <n v="160"/>
    <x v="76"/>
    <x v="0"/>
    <x v="73"/>
    <d v="2013-11-25T00:00:00"/>
    <s v="Standard Class"/>
    <s v="NP-18670"/>
    <s v="Nora Paige"/>
    <x v="0"/>
    <s v="United States"/>
    <s v="Edmond"/>
    <x v="26"/>
    <n v="73034"/>
    <x v="2"/>
    <x v="149"/>
    <x v="2"/>
    <x v="7"/>
    <s v="Avaya 5420 Digital phone"/>
    <n v="944.93000000000006"/>
    <n v="7"/>
    <n v="0"/>
    <n v="236.23250000000002"/>
  </r>
  <r>
    <n v="161"/>
    <x v="77"/>
    <x v="0"/>
    <x v="74"/>
    <d v="2013-05-13T00:00:00"/>
    <s v="First Class"/>
    <s v="TT-21070"/>
    <s v="Ted Trevino"/>
    <x v="0"/>
    <s v="United States"/>
    <s v="Los Angeles"/>
    <x v="1"/>
    <n v="90045"/>
    <x v="1"/>
    <x v="150"/>
    <x v="1"/>
    <x v="10"/>
    <s v="Xerox 1920"/>
    <n v="5.98"/>
    <n v="1"/>
    <n v="0"/>
    <n v="2.6909999999999998"/>
  </r>
  <r>
    <n v="162"/>
    <x v="78"/>
    <x v="1"/>
    <x v="75"/>
    <d v="2012-12-31T00:00:00"/>
    <s v="Second Class"/>
    <s v="EM-13960"/>
    <s v="Eric Murdock"/>
    <x v="0"/>
    <s v="United States"/>
    <s v="Philadelphia"/>
    <x v="9"/>
    <n v="19134"/>
    <x v="3"/>
    <x v="151"/>
    <x v="2"/>
    <x v="11"/>
    <s v="Lenovo 17-Key USB Numeric Keypad"/>
    <n v="54.384000000000007"/>
    <n v="2"/>
    <n v="0.2"/>
    <n v="1.359599999999995"/>
  </r>
  <r>
    <n v="163"/>
    <x v="79"/>
    <x v="0"/>
    <x v="76"/>
    <d v="2013-11-21T00:00:00"/>
    <s v="Standard Class"/>
    <s v="RD-19900"/>
    <s v="Ruben Dartt"/>
    <x v="0"/>
    <s v="United States"/>
    <s v="Carlsbad"/>
    <x v="27"/>
    <n v="88220"/>
    <x v="1"/>
    <x v="152"/>
    <x v="1"/>
    <x v="12"/>
    <s v="Staples"/>
    <n v="28.4"/>
    <n v="5"/>
    <n v="0"/>
    <n v="13.347999999999997"/>
  </r>
  <r>
    <n v="164"/>
    <x v="80"/>
    <x v="0"/>
    <x v="77"/>
    <d v="2013-11-12T00:00:00"/>
    <s v="Standard Class"/>
    <s v="MJ-17740"/>
    <s v="Max Jones"/>
    <x v="0"/>
    <s v="United States"/>
    <s v="Seattle"/>
    <x v="4"/>
    <n v="98115"/>
    <x v="1"/>
    <x v="153"/>
    <x v="1"/>
    <x v="8"/>
    <s v="Wilson Jones International Size A4 Ring Binders"/>
    <n v="27.680000000000003"/>
    <n v="2"/>
    <n v="0.2"/>
    <n v="9.6879999999999988"/>
  </r>
  <r>
    <n v="165"/>
    <x v="81"/>
    <x v="2"/>
    <x v="78"/>
    <d v="2011-09-12T00:00:00"/>
    <s v="Standard Class"/>
    <s v="BM-11140"/>
    <s v="Becky Martin"/>
    <x v="0"/>
    <s v="United States"/>
    <s v="San Antonio"/>
    <x v="5"/>
    <n v="78207"/>
    <x v="2"/>
    <x v="154"/>
    <x v="1"/>
    <x v="6"/>
    <s v="BIC Brite Liner Highlighters"/>
    <n v="9.9359999999999999"/>
    <n v="3"/>
    <n v="0.2"/>
    <n v="2.7324000000000002"/>
  </r>
  <r>
    <n v="166"/>
    <x v="81"/>
    <x v="2"/>
    <x v="78"/>
    <d v="2011-09-12T00:00:00"/>
    <s v="Standard Class"/>
    <s v="BM-11140"/>
    <s v="Becky Martin"/>
    <x v="0"/>
    <s v="United States"/>
    <s v="San Antonio"/>
    <x v="5"/>
    <n v="78207"/>
    <x v="2"/>
    <x v="155"/>
    <x v="2"/>
    <x v="15"/>
    <s v="Lexmark MX611dhe Monochrome Laser Printer"/>
    <n v="8159.9519999999993"/>
    <n v="8"/>
    <n v="0.4"/>
    <n v="-1359.992000000002"/>
  </r>
  <r>
    <n v="167"/>
    <x v="81"/>
    <x v="2"/>
    <x v="78"/>
    <d v="2011-09-12T00:00:00"/>
    <s v="Standard Class"/>
    <s v="BM-11140"/>
    <s v="Becky Martin"/>
    <x v="0"/>
    <s v="United States"/>
    <s v="San Antonio"/>
    <x v="5"/>
    <n v="78207"/>
    <x v="2"/>
    <x v="156"/>
    <x v="1"/>
    <x v="4"/>
    <s v="Space Solutions HD Industrial Steel Shelving."/>
    <n v="275.928"/>
    <n v="3"/>
    <n v="0.2"/>
    <n v="-58.634699999999995"/>
  </r>
  <r>
    <n v="168"/>
    <x v="81"/>
    <x v="2"/>
    <x v="78"/>
    <d v="2011-09-12T00:00:00"/>
    <s v="Standard Class"/>
    <s v="BM-11140"/>
    <s v="Becky Martin"/>
    <x v="0"/>
    <s v="United States"/>
    <s v="San Antonio"/>
    <x v="5"/>
    <n v="78207"/>
    <x v="2"/>
    <x v="157"/>
    <x v="0"/>
    <x v="1"/>
    <s v="SAFCO Arco Folding Chair"/>
    <n v="1740.0599999999997"/>
    <n v="9"/>
    <n v="0.3"/>
    <n v="-24.858000000000175"/>
  </r>
  <r>
    <n v="169"/>
    <x v="81"/>
    <x v="2"/>
    <x v="78"/>
    <d v="2011-09-12T00:00:00"/>
    <s v="Standard Class"/>
    <s v="BM-11140"/>
    <s v="Becky Martin"/>
    <x v="0"/>
    <s v="United States"/>
    <s v="San Antonio"/>
    <x v="5"/>
    <n v="78207"/>
    <x v="2"/>
    <x v="158"/>
    <x v="1"/>
    <x v="6"/>
    <s v="Sanford Liquid Accent Highlighters"/>
    <n v="32.064"/>
    <n v="6"/>
    <n v="0.2"/>
    <n v="6.8135999999999974"/>
  </r>
  <r>
    <n v="170"/>
    <x v="81"/>
    <x v="2"/>
    <x v="78"/>
    <d v="2011-09-12T00:00:00"/>
    <s v="Standard Class"/>
    <s v="BM-11140"/>
    <s v="Becky Martin"/>
    <x v="0"/>
    <s v="United States"/>
    <s v="San Antonio"/>
    <x v="5"/>
    <n v="78207"/>
    <x v="2"/>
    <x v="159"/>
    <x v="1"/>
    <x v="9"/>
    <s v="Kensington 7 Outlet MasterPiece Power Center"/>
    <n v="177.97999999999996"/>
    <n v="5"/>
    <n v="0.8"/>
    <n v="-453.84900000000005"/>
  </r>
  <r>
    <n v="171"/>
    <x v="81"/>
    <x v="2"/>
    <x v="78"/>
    <d v="2011-09-12T00:00:00"/>
    <s v="Standard Class"/>
    <s v="BM-11140"/>
    <s v="Becky Martin"/>
    <x v="0"/>
    <s v="United States"/>
    <s v="San Antonio"/>
    <x v="5"/>
    <n v="78207"/>
    <x v="2"/>
    <x v="160"/>
    <x v="2"/>
    <x v="7"/>
    <s v="JBL Micro Wireless Portable Bluetooth Speaker"/>
    <n v="143.976"/>
    <n v="3"/>
    <n v="0.2"/>
    <n v="8.998500000000007"/>
  </r>
  <r>
    <n v="172"/>
    <x v="82"/>
    <x v="2"/>
    <x v="79"/>
    <d v="2011-08-09T00:00:00"/>
    <s v="Standard Class"/>
    <s v="CS-12130"/>
    <s v="Chad Sievert"/>
    <x v="0"/>
    <s v="United States"/>
    <s v="Los Angeles"/>
    <x v="1"/>
    <n v="90004"/>
    <x v="1"/>
    <x v="161"/>
    <x v="1"/>
    <x v="10"/>
    <s v="Adams Phone Message Book, Professional, 400 Message Capacity, 5 3/6” x 11”"/>
    <n v="20.94"/>
    <n v="3"/>
    <n v="0"/>
    <n v="9.841800000000001"/>
  </r>
  <r>
    <n v="173"/>
    <x v="82"/>
    <x v="2"/>
    <x v="79"/>
    <d v="2011-08-09T00:00:00"/>
    <s v="Standard Class"/>
    <s v="CS-12130"/>
    <s v="Chad Sievert"/>
    <x v="0"/>
    <s v="United States"/>
    <s v="Los Angeles"/>
    <x v="1"/>
    <n v="90004"/>
    <x v="1"/>
    <x v="162"/>
    <x v="1"/>
    <x v="10"/>
    <s v="Xerox 1913"/>
    <n v="110.96"/>
    <n v="2"/>
    <n v="0"/>
    <n v="53.260799999999996"/>
  </r>
  <r>
    <n v="174"/>
    <x v="82"/>
    <x v="2"/>
    <x v="79"/>
    <d v="2011-08-09T00:00:00"/>
    <s v="Standard Class"/>
    <s v="CS-12130"/>
    <s v="Chad Sievert"/>
    <x v="0"/>
    <s v="United States"/>
    <s v="Los Angeles"/>
    <x v="1"/>
    <n v="90004"/>
    <x v="1"/>
    <x v="163"/>
    <x v="0"/>
    <x v="1"/>
    <s v="Global Value Steno Chair, Gray"/>
    <n v="340.14400000000006"/>
    <n v="7"/>
    <n v="0.2"/>
    <n v="21.259"/>
  </r>
  <r>
    <n v="175"/>
    <x v="83"/>
    <x v="2"/>
    <x v="80"/>
    <d v="2011-09-19T00:00:00"/>
    <s v="Standard Class"/>
    <s v="JB-15400"/>
    <s v="Jennifer Braxton"/>
    <x v="1"/>
    <s v="United States"/>
    <s v="Chicago"/>
    <x v="10"/>
    <n v="60623"/>
    <x v="2"/>
    <x v="164"/>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x v="165"/>
    <x v="1"/>
    <x v="2"/>
    <s v="Avery 51"/>
    <n v="20.16"/>
    <n v="4"/>
    <n v="0.2"/>
    <n v="6.5519999999999987"/>
  </r>
  <r>
    <n v="177"/>
    <x v="84"/>
    <x v="3"/>
    <x v="81"/>
    <d v="2014-04-26T00:00:00"/>
    <s v="Second Class"/>
    <s v="SJ-20500"/>
    <s v="Shirley Jackson"/>
    <x v="0"/>
    <s v="United States"/>
    <s v="Houston"/>
    <x v="5"/>
    <n v="77036"/>
    <x v="2"/>
    <x v="166"/>
    <x v="1"/>
    <x v="9"/>
    <s v="Acco 7-Outlet Masterpiece Power Center, Wihtout Fax/Phone Line Protection"/>
    <n v="97.263999999999982"/>
    <n v="4"/>
    <n v="0.8"/>
    <n v="-243.16000000000008"/>
  </r>
  <r>
    <n v="178"/>
    <x v="85"/>
    <x v="1"/>
    <x v="82"/>
    <d v="2012-11-23T00:00:00"/>
    <s v="Second Class"/>
    <s v="JE-15745"/>
    <s v="Joel Eaton"/>
    <x v="0"/>
    <s v="United States"/>
    <s v="Newark"/>
    <x v="24"/>
    <n v="43055"/>
    <x v="3"/>
    <x v="167"/>
    <x v="0"/>
    <x v="1"/>
    <s v="Padded Folding Chairs, Black, 4/Carton"/>
    <n v="396.80200000000002"/>
    <n v="7"/>
    <n v="0.3"/>
    <n v="-11.337199999999939"/>
  </r>
  <r>
    <n v="179"/>
    <x v="85"/>
    <x v="1"/>
    <x v="82"/>
    <d v="2012-11-23T00:00:00"/>
    <s v="Second Class"/>
    <s v="JE-15745"/>
    <s v="Joel Eaton"/>
    <x v="0"/>
    <s v="United States"/>
    <s v="Newark"/>
    <x v="24"/>
    <n v="43055"/>
    <x v="3"/>
    <x v="168"/>
    <x v="1"/>
    <x v="14"/>
    <s v="Acme Rosewood Handle Letter Opener"/>
    <n v="15.88"/>
    <n v="5"/>
    <n v="0.2"/>
    <n v="-3.771500000000001"/>
  </r>
  <r>
    <n v="180"/>
    <x v="86"/>
    <x v="1"/>
    <x v="83"/>
    <d v="2012-12-19T00:00:00"/>
    <s v="Standard Class"/>
    <s v="JK-15640"/>
    <s v="Jim Kriz"/>
    <x v="2"/>
    <s v="United States"/>
    <s v="New York City"/>
    <x v="15"/>
    <n v="10009"/>
    <x v="3"/>
    <x v="169"/>
    <x v="1"/>
    <x v="6"/>
    <s v="Sanford Colorific Eraseable Coloring Pencils, 12 Count"/>
    <n v="3.28"/>
    <n v="1"/>
    <n v="0"/>
    <n v="1.4104000000000001"/>
  </r>
  <r>
    <n v="181"/>
    <x v="87"/>
    <x v="2"/>
    <x v="29"/>
    <d v="2011-12-09T00:00:00"/>
    <s v="Second Class"/>
    <s v="DK-13150"/>
    <s v="David Kendrick"/>
    <x v="1"/>
    <s v="United States"/>
    <s v="Decatur"/>
    <x v="10"/>
    <n v="62521"/>
    <x v="2"/>
    <x v="170"/>
    <x v="1"/>
    <x v="4"/>
    <s v="Tenex File Box, Personal Filing Tote with Lid, Black"/>
    <n v="24.816000000000003"/>
    <n v="2"/>
    <n v="0.2"/>
    <n v="1.8612000000000002"/>
  </r>
  <r>
    <n v="182"/>
    <x v="87"/>
    <x v="2"/>
    <x v="29"/>
    <d v="2011-12-09T00:00:00"/>
    <s v="Second Class"/>
    <s v="DK-13150"/>
    <s v="David Kendrick"/>
    <x v="1"/>
    <s v="United States"/>
    <s v="Decatur"/>
    <x v="10"/>
    <n v="62521"/>
    <x v="2"/>
    <x v="171"/>
    <x v="2"/>
    <x v="11"/>
    <s v="Imation Secure+ Hardware Encrypted USB 2.0 Flash Drive; 16GB"/>
    <n v="408.74399999999997"/>
    <n v="7"/>
    <n v="0.2"/>
    <n v="76.639499999999984"/>
  </r>
  <r>
    <n v="183"/>
    <x v="88"/>
    <x v="2"/>
    <x v="84"/>
    <d v="2011-11-24T00:00:00"/>
    <s v="Second Class"/>
    <s v="RM-19675"/>
    <s v="Robert Marley"/>
    <x v="2"/>
    <s v="United States"/>
    <s v="Monroe"/>
    <x v="28"/>
    <n v="71203"/>
    <x v="0"/>
    <x v="172"/>
    <x v="2"/>
    <x v="7"/>
    <s v="AT&amp;T TR1909W"/>
    <n v="503.96"/>
    <n v="4"/>
    <n v="0"/>
    <n v="131.02960000000002"/>
  </r>
  <r>
    <n v="184"/>
    <x v="88"/>
    <x v="2"/>
    <x v="84"/>
    <d v="2011-11-24T00:00:00"/>
    <s v="Second Class"/>
    <s v="RM-19675"/>
    <s v="Robert Marley"/>
    <x v="2"/>
    <s v="United States"/>
    <s v="Monroe"/>
    <x v="28"/>
    <n v="71203"/>
    <x v="0"/>
    <x v="173"/>
    <x v="2"/>
    <x v="7"/>
    <s v="Nokia Lumia 521 (T-Mobile)"/>
    <n v="149.94999999999999"/>
    <n v="5"/>
    <n v="0"/>
    <n v="41.986000000000004"/>
  </r>
  <r>
    <n v="185"/>
    <x v="88"/>
    <x v="2"/>
    <x v="84"/>
    <d v="2011-11-24T00:00:00"/>
    <s v="Second Class"/>
    <s v="RM-19675"/>
    <s v="Robert Marley"/>
    <x v="2"/>
    <s v="United States"/>
    <s v="Monroe"/>
    <x v="28"/>
    <n v="71203"/>
    <x v="0"/>
    <x v="174"/>
    <x v="2"/>
    <x v="11"/>
    <s v="HP Standard 104 key PS/2 Keyboard"/>
    <n v="29"/>
    <n v="2"/>
    <n v="0"/>
    <n v="7.25"/>
  </r>
  <r>
    <n v="186"/>
    <x v="89"/>
    <x v="0"/>
    <x v="85"/>
    <d v="2013-12-03T00:00:00"/>
    <s v="Standard Class"/>
    <s v="SK-19990"/>
    <s v="Sally Knutson"/>
    <x v="0"/>
    <s v="United States"/>
    <s v="Fairfield"/>
    <x v="29"/>
    <n v="6824"/>
    <x v="3"/>
    <x v="175"/>
    <x v="1"/>
    <x v="8"/>
    <s v="Avery Poly Binder Pockets"/>
    <n v="7.16"/>
    <n v="2"/>
    <n v="0"/>
    <n v="3.4367999999999999"/>
  </r>
  <r>
    <n v="187"/>
    <x v="90"/>
    <x v="2"/>
    <x v="86"/>
    <d v="2011-08-30T00:00:00"/>
    <s v="Standard Class"/>
    <s v="FM-14290"/>
    <s v="Frank Merwin"/>
    <x v="2"/>
    <s v="United States"/>
    <s v="Los Angeles"/>
    <x v="1"/>
    <n v="90032"/>
    <x v="1"/>
    <x v="176"/>
    <x v="2"/>
    <x v="11"/>
    <s v="SanDisk Ultra 32 GB MicroSDHC Class 10 Memory Card"/>
    <n v="176.8"/>
    <n v="8"/>
    <n v="0"/>
    <n v="22.984000000000009"/>
  </r>
  <r>
    <n v="188"/>
    <x v="91"/>
    <x v="0"/>
    <x v="87"/>
    <d v="2013-07-23T00:00:00"/>
    <s v="Standard Class"/>
    <s v="AM-10360"/>
    <s v="Alice McCarthy"/>
    <x v="1"/>
    <s v="United States"/>
    <s v="Grand Prairie"/>
    <x v="5"/>
    <n v="75051"/>
    <x v="2"/>
    <x v="177"/>
    <x v="1"/>
    <x v="4"/>
    <s v="Personal Filing Tote with Lid, Black/Gray"/>
    <n v="37.224000000000004"/>
    <n v="3"/>
    <n v="0.2"/>
    <n v="3.7224000000000004"/>
  </r>
  <r>
    <n v="189"/>
    <x v="91"/>
    <x v="0"/>
    <x v="87"/>
    <d v="2013-07-23T00:00:00"/>
    <s v="Standard Class"/>
    <s v="AM-10360"/>
    <s v="Alice McCarthy"/>
    <x v="1"/>
    <s v="United States"/>
    <s v="Grand Prairie"/>
    <x v="5"/>
    <n v="75051"/>
    <x v="2"/>
    <x v="144"/>
    <x v="1"/>
    <x v="10"/>
    <s v="Southworth 25% Cotton Antique Laid Paper &amp; Envelopes"/>
    <n v="20.016000000000002"/>
    <n v="3"/>
    <n v="0.2"/>
    <n v="6.2549999999999963"/>
  </r>
  <r>
    <n v="190"/>
    <x v="92"/>
    <x v="1"/>
    <x v="88"/>
    <d v="2012-10-14T00:00:00"/>
    <s v="First Class"/>
    <s v="MP-17470"/>
    <s v="Mark Packer"/>
    <x v="2"/>
    <s v="United States"/>
    <s v="New York City"/>
    <x v="15"/>
    <n v="10035"/>
    <x v="3"/>
    <x v="178"/>
    <x v="0"/>
    <x v="0"/>
    <s v="Atlantic Metals Mobile 4-Shelf Bookcases, Custom Colors"/>
    <n v="899.13600000000008"/>
    <n v="4"/>
    <n v="0.2"/>
    <n v="112.39199999999991"/>
  </r>
  <r>
    <n v="191"/>
    <x v="92"/>
    <x v="1"/>
    <x v="88"/>
    <d v="2012-10-14T00:00:00"/>
    <s v="First Class"/>
    <s v="MP-17470"/>
    <s v="Mark Packer"/>
    <x v="2"/>
    <s v="United States"/>
    <s v="New York City"/>
    <x v="15"/>
    <n v="10035"/>
    <x v="3"/>
    <x v="179"/>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x v="180"/>
    <x v="1"/>
    <x v="10"/>
    <s v="Xerox 205"/>
    <n v="51.84"/>
    <n v="8"/>
    <n v="0"/>
    <n v="24.883200000000002"/>
  </r>
  <r>
    <n v="193"/>
    <x v="92"/>
    <x v="1"/>
    <x v="88"/>
    <d v="2012-10-14T00:00:00"/>
    <s v="First Class"/>
    <s v="MP-17470"/>
    <s v="Mark Packer"/>
    <x v="2"/>
    <s v="United States"/>
    <s v="New York City"/>
    <x v="15"/>
    <n v="10035"/>
    <x v="3"/>
    <x v="37"/>
    <x v="0"/>
    <x v="0"/>
    <s v="Atlantic Metals Mobile 3-Shelf Bookcases, Custom Colors"/>
    <n v="626.35200000000009"/>
    <n v="3"/>
    <n v="0.2"/>
    <n v="46.976400000000012"/>
  </r>
  <r>
    <n v="194"/>
    <x v="92"/>
    <x v="1"/>
    <x v="88"/>
    <d v="2012-10-14T00:00:00"/>
    <s v="First Class"/>
    <s v="MP-17470"/>
    <s v="Mark Packer"/>
    <x v="2"/>
    <s v="United States"/>
    <s v="New York City"/>
    <x v="15"/>
    <n v="10035"/>
    <x v="3"/>
    <x v="181"/>
    <x v="1"/>
    <x v="6"/>
    <s v="4009 Highlighters by Sanford"/>
    <n v="19.899999999999999"/>
    <n v="5"/>
    <n v="0"/>
    <n v="6.5669999999999984"/>
  </r>
  <r>
    <n v="195"/>
    <x v="93"/>
    <x v="1"/>
    <x v="89"/>
    <d v="2012-11-06T00:00:00"/>
    <s v="Standard Class"/>
    <s v="MZ-17515"/>
    <s v="Mary Zewe"/>
    <x v="1"/>
    <s v="United States"/>
    <s v="Redlands"/>
    <x v="1"/>
    <n v="92374"/>
    <x v="1"/>
    <x v="29"/>
    <x v="1"/>
    <x v="12"/>
    <s v="Poly String Tie Envelopes"/>
    <n v="14.280000000000001"/>
    <n v="7"/>
    <n v="0"/>
    <n v="6.7115999999999989"/>
  </r>
  <r>
    <n v="196"/>
    <x v="94"/>
    <x v="2"/>
    <x v="90"/>
    <d v="2011-03-25T00:00:00"/>
    <s v="Standard Class"/>
    <s v="CB-12025"/>
    <s v="Cassandra Brandow"/>
    <x v="0"/>
    <s v="United States"/>
    <s v="Hamilton"/>
    <x v="24"/>
    <n v="45011"/>
    <x v="3"/>
    <x v="182"/>
    <x v="1"/>
    <x v="6"/>
    <s v="Binney &amp; Smith Crayola Metallic Colored Pencils, 8-Color Set"/>
    <n v="7.4080000000000004"/>
    <n v="2"/>
    <n v="0.2"/>
    <n v="1.2037999999999995"/>
  </r>
  <r>
    <n v="197"/>
    <x v="94"/>
    <x v="2"/>
    <x v="90"/>
    <d v="2011-03-25T00:00:00"/>
    <s v="Standard Class"/>
    <s v="CB-12025"/>
    <s v="Cassandra Brandow"/>
    <x v="0"/>
    <s v="United States"/>
    <s v="Hamilton"/>
    <x v="24"/>
    <n v="45011"/>
    <x v="3"/>
    <x v="183"/>
    <x v="1"/>
    <x v="6"/>
    <s v="Binney &amp; Smith inkTank Erasable Desk Highlighter, Chisel Tip, Yellow, 12/Box"/>
    <n v="6.048"/>
    <n v="3"/>
    <n v="0.2"/>
    <n v="1.5876000000000006"/>
  </r>
  <r>
    <n v="198"/>
    <x v="95"/>
    <x v="3"/>
    <x v="44"/>
    <d v="2014-11-14T00:00:00"/>
    <s v="Standard Class"/>
    <s v="VM-21685"/>
    <s v="Valerie Mitchum"/>
    <x v="2"/>
    <s v="United States"/>
    <s v="Westfield"/>
    <x v="30"/>
    <n v="7090"/>
    <x v="3"/>
    <x v="184"/>
    <x v="1"/>
    <x v="4"/>
    <s v="Decoflex Hanging Personal Folder File"/>
    <n v="46.26"/>
    <n v="3"/>
    <n v="0"/>
    <n v="12.0276"/>
  </r>
  <r>
    <n v="199"/>
    <x v="96"/>
    <x v="3"/>
    <x v="91"/>
    <d v="2014-07-14T00:00:00"/>
    <s v="Standard Class"/>
    <s v="FH-14365"/>
    <s v="Fred Hopkins"/>
    <x v="1"/>
    <s v="United States"/>
    <s v="Philadelphia"/>
    <x v="9"/>
    <n v="19120"/>
    <x v="3"/>
    <x v="185"/>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x v="186"/>
    <x v="1"/>
    <x v="10"/>
    <s v="Wirebound Message Books, 5-1/2 x 4 Forms, 2 or 4 Forms per Page"/>
    <n v="16.056000000000001"/>
    <n v="3"/>
    <n v="0.2"/>
    <n v="5.8203000000000005"/>
  </r>
  <r>
    <n v="201"/>
    <x v="97"/>
    <x v="3"/>
    <x v="92"/>
    <d v="2014-06-30T00:00:00"/>
    <s v="Standard Class"/>
    <s v="MB-17305"/>
    <s v="Maria Bertelson"/>
    <x v="0"/>
    <s v="United States"/>
    <s v="Akron"/>
    <x v="24"/>
    <n v="44312"/>
    <x v="3"/>
    <x v="187"/>
    <x v="1"/>
    <x v="10"/>
    <s v="Southworth 25% Cotton Linen-Finish Paper &amp; Envelopes"/>
    <n v="21.744000000000003"/>
    <n v="3"/>
    <n v="0.2"/>
    <n v="6.794999999999999"/>
  </r>
  <r>
    <n v="202"/>
    <x v="98"/>
    <x v="2"/>
    <x v="93"/>
    <d v="2011-08-05T00:00:00"/>
    <s v="First Class"/>
    <s v="BS-11755"/>
    <s v="Bruce Stewart"/>
    <x v="0"/>
    <s v="United States"/>
    <s v="Denver"/>
    <x v="22"/>
    <n v="80219"/>
    <x v="1"/>
    <x v="188"/>
    <x v="0"/>
    <x v="3"/>
    <s v="BoxOffice By Design Rectangular and Half-Moon Meeting Room Tables"/>
    <n v="218.75"/>
    <n v="2"/>
    <n v="0.5"/>
    <n v="-161.875"/>
  </r>
  <r>
    <n v="203"/>
    <x v="98"/>
    <x v="2"/>
    <x v="93"/>
    <d v="2011-08-05T00:00:00"/>
    <s v="First Class"/>
    <s v="BS-11755"/>
    <s v="Bruce Stewart"/>
    <x v="0"/>
    <s v="United States"/>
    <s v="Denver"/>
    <x v="22"/>
    <n v="80219"/>
    <x v="1"/>
    <x v="189"/>
    <x v="1"/>
    <x v="9"/>
    <s v="Bravo II Megaboss 12-Amp Hard Body Upright, Replacement Belts, 2 Belts per Pack"/>
    <n v="2.6"/>
    <n v="1"/>
    <n v="0.2"/>
    <n v="0.29249999999999987"/>
  </r>
  <r>
    <n v="204"/>
    <x v="99"/>
    <x v="3"/>
    <x v="94"/>
    <d v="2014-12-22T00:00:00"/>
    <s v="Second Class"/>
    <s v="LC-17140"/>
    <s v="Logan Currie"/>
    <x v="0"/>
    <s v="United States"/>
    <s v="Dallas"/>
    <x v="5"/>
    <n v="75220"/>
    <x v="2"/>
    <x v="190"/>
    <x v="1"/>
    <x v="9"/>
    <s v="Eureka Sanitaire  Commercial Upright"/>
    <n v="66.283999999999992"/>
    <n v="2"/>
    <n v="0.8"/>
    <n v="-178.96680000000001"/>
  </r>
  <r>
    <n v="205"/>
    <x v="100"/>
    <x v="3"/>
    <x v="95"/>
    <d v="2014-06-08T00:00:00"/>
    <s v="Standard Class"/>
    <s v="HK-14890"/>
    <s v="Heather Kirkland"/>
    <x v="1"/>
    <s v="United States"/>
    <s v="Franklin"/>
    <x v="18"/>
    <n v="37064"/>
    <x v="0"/>
    <x v="191"/>
    <x v="0"/>
    <x v="5"/>
    <s v="Eldon 200 Class Desk Accessories, Burgundy"/>
    <n v="35.168000000000006"/>
    <n v="7"/>
    <n v="0.2"/>
    <n v="9.6712000000000025"/>
  </r>
  <r>
    <n v="206"/>
    <x v="101"/>
    <x v="3"/>
    <x v="34"/>
    <d v="2014-12-15T00:00:00"/>
    <s v="Standard Class"/>
    <s v="LE-16810"/>
    <s v="Laurel Elliston"/>
    <x v="0"/>
    <s v="United States"/>
    <s v="Whittier"/>
    <x v="1"/>
    <n v="90604"/>
    <x v="1"/>
    <x v="192"/>
    <x v="2"/>
    <x v="7"/>
    <s v="Nortel Business Series Terminal T7208 Digital phone"/>
    <n v="444.76800000000003"/>
    <n v="4"/>
    <n v="0.2"/>
    <n v="44.476800000000026"/>
  </r>
  <r>
    <n v="207"/>
    <x v="102"/>
    <x v="3"/>
    <x v="96"/>
    <d v="2014-12-08T00:00:00"/>
    <s v="Standard Class"/>
    <s v="JH-15985"/>
    <s v="Joseph Holt"/>
    <x v="0"/>
    <s v="United States"/>
    <s v="Saginaw"/>
    <x v="12"/>
    <n v="48601"/>
    <x v="2"/>
    <x v="193"/>
    <x v="1"/>
    <x v="4"/>
    <s v="Tennsco Lockers, Gray"/>
    <n v="83.92"/>
    <n v="4"/>
    <n v="0"/>
    <n v="5.8743999999999943"/>
  </r>
  <r>
    <n v="208"/>
    <x v="102"/>
    <x v="3"/>
    <x v="96"/>
    <d v="2014-12-08T00:00:00"/>
    <s v="Standard Class"/>
    <s v="JH-15985"/>
    <s v="Joseph Holt"/>
    <x v="0"/>
    <s v="United States"/>
    <s v="Saginaw"/>
    <x v="12"/>
    <n v="48601"/>
    <x v="2"/>
    <x v="194"/>
    <x v="2"/>
    <x v="7"/>
    <s v="Panasonic KX-TG6844B Expandable Digital Cordless Telephone"/>
    <n v="131.97999999999999"/>
    <n v="2"/>
    <n v="0"/>
    <n v="35.634600000000006"/>
  </r>
  <r>
    <n v="209"/>
    <x v="102"/>
    <x v="3"/>
    <x v="96"/>
    <d v="2014-12-08T00:00:00"/>
    <s v="Standard Class"/>
    <s v="JH-15985"/>
    <s v="Joseph Holt"/>
    <x v="0"/>
    <s v="United States"/>
    <s v="Saginaw"/>
    <x v="12"/>
    <n v="48601"/>
    <x v="2"/>
    <x v="122"/>
    <x v="1"/>
    <x v="8"/>
    <s v="Avery Durable Slant Ring Binders, No Labels"/>
    <n v="15.92"/>
    <n v="4"/>
    <n v="0"/>
    <n v="7.4824000000000002"/>
  </r>
  <r>
    <n v="210"/>
    <x v="102"/>
    <x v="3"/>
    <x v="96"/>
    <d v="2014-12-08T00:00:00"/>
    <s v="Standard Class"/>
    <s v="JH-15985"/>
    <s v="Joseph Holt"/>
    <x v="0"/>
    <s v="United States"/>
    <s v="Saginaw"/>
    <x v="12"/>
    <n v="48601"/>
    <x v="2"/>
    <x v="195"/>
    <x v="1"/>
    <x v="13"/>
    <s v="Advantus Push Pins, Aluminum Head"/>
    <n v="52.29"/>
    <n v="9"/>
    <n v="0"/>
    <n v="16.209899999999998"/>
  </r>
  <r>
    <n v="211"/>
    <x v="102"/>
    <x v="3"/>
    <x v="96"/>
    <d v="2014-12-08T00:00:00"/>
    <s v="Standard Class"/>
    <s v="JH-15985"/>
    <s v="Joseph Holt"/>
    <x v="0"/>
    <s v="United States"/>
    <s v="Saginaw"/>
    <x v="12"/>
    <n v="48601"/>
    <x v="2"/>
    <x v="196"/>
    <x v="1"/>
    <x v="4"/>
    <s v="Gould Plastics 18-Pocket Panel Bin, 34w x 5-1/4d x 20-1/2h"/>
    <n v="91.99"/>
    <n v="1"/>
    <n v="0"/>
    <n v="3.6795999999999935"/>
  </r>
  <r>
    <n v="212"/>
    <x v="103"/>
    <x v="1"/>
    <x v="97"/>
    <d v="2012-02-13T00:00:00"/>
    <s v="Second Class"/>
    <s v="MS-17980"/>
    <s v="Michael Stewart"/>
    <x v="1"/>
    <s v="United States"/>
    <s v="Dallas"/>
    <x v="5"/>
    <n v="75220"/>
    <x v="2"/>
    <x v="197"/>
    <x v="2"/>
    <x v="11"/>
    <s v="Memorex Micro Travel Drive 8 GB"/>
    <n v="20.8"/>
    <n v="2"/>
    <n v="0.2"/>
    <n v="6.4999999999999991"/>
  </r>
  <r>
    <n v="213"/>
    <x v="104"/>
    <x v="1"/>
    <x v="98"/>
    <d v="2012-01-09T00:00:00"/>
    <s v="Standard Class"/>
    <s v="VW-21775"/>
    <s v="Victoria Wilson"/>
    <x v="1"/>
    <s v="United States"/>
    <s v="Medina"/>
    <x v="24"/>
    <n v="44256"/>
    <x v="3"/>
    <x v="198"/>
    <x v="1"/>
    <x v="2"/>
    <s v="Avery 505"/>
    <n v="23.680000000000003"/>
    <n v="2"/>
    <n v="0.2"/>
    <n v="8.879999999999999"/>
  </r>
  <r>
    <n v="214"/>
    <x v="104"/>
    <x v="1"/>
    <x v="98"/>
    <d v="2012-01-09T00:00:00"/>
    <s v="Standard Class"/>
    <s v="VW-21775"/>
    <s v="Victoria Wilson"/>
    <x v="1"/>
    <s v="United States"/>
    <s v="Medina"/>
    <x v="24"/>
    <n v="44256"/>
    <x v="3"/>
    <x v="199"/>
    <x v="0"/>
    <x v="0"/>
    <s v="O'Sullivan 2-Door Barrister Bookcase in Odessa Pine"/>
    <n v="452.45"/>
    <n v="5"/>
    <n v="0.5"/>
    <n v="-244.32300000000006"/>
  </r>
  <r>
    <n v="215"/>
    <x v="104"/>
    <x v="1"/>
    <x v="98"/>
    <d v="2012-01-09T00:00:00"/>
    <s v="Standard Class"/>
    <s v="VW-21775"/>
    <s v="Victoria Wilson"/>
    <x v="1"/>
    <s v="United States"/>
    <s v="Medina"/>
    <x v="24"/>
    <n v="44256"/>
    <x v="3"/>
    <x v="104"/>
    <x v="2"/>
    <x v="7"/>
    <s v="Speck Products Candyshell Flip Case"/>
    <n v="62.981999999999999"/>
    <n v="3"/>
    <n v="0.4"/>
    <n v="-14.695800000000006"/>
  </r>
  <r>
    <n v="216"/>
    <x v="104"/>
    <x v="1"/>
    <x v="98"/>
    <d v="2012-01-09T00:00:00"/>
    <s v="Standard Class"/>
    <s v="VW-21775"/>
    <s v="Victoria Wilson"/>
    <x v="1"/>
    <s v="United States"/>
    <s v="Medina"/>
    <x v="24"/>
    <n v="44256"/>
    <x v="3"/>
    <x v="200"/>
    <x v="2"/>
    <x v="15"/>
    <s v="Cisco 9971 IP Video Phone Charcoal"/>
    <n v="1188.0000000000002"/>
    <n v="9"/>
    <n v="0.7"/>
    <n v="-950.40000000000009"/>
  </r>
  <r>
    <n v="217"/>
    <x v="104"/>
    <x v="1"/>
    <x v="98"/>
    <d v="2012-01-09T00:00:00"/>
    <s v="Standard Class"/>
    <s v="VW-21775"/>
    <s v="Victoria Wilson"/>
    <x v="1"/>
    <s v="United States"/>
    <s v="Medina"/>
    <x v="24"/>
    <n v="44256"/>
    <x v="3"/>
    <x v="201"/>
    <x v="2"/>
    <x v="11"/>
    <s v="Sony Micro Vault Click 16 GB USB 2.0 Flash Drive"/>
    <n v="89.584000000000003"/>
    <n v="2"/>
    <n v="0.2"/>
    <n v="4.4792000000000058"/>
  </r>
  <r>
    <n v="218"/>
    <x v="105"/>
    <x v="0"/>
    <x v="99"/>
    <d v="2013-11-02T00:00:00"/>
    <s v="Standard Class"/>
    <s v="JH-15910"/>
    <s v="Jonathan Howell"/>
    <x v="0"/>
    <s v="United States"/>
    <s v="Los Angeles"/>
    <x v="1"/>
    <n v="90032"/>
    <x v="1"/>
    <x v="177"/>
    <x v="1"/>
    <x v="4"/>
    <s v="Personal Filing Tote with Lid, Black/Gray"/>
    <n v="93.06"/>
    <n v="6"/>
    <n v="0"/>
    <n v="26.056800000000003"/>
  </r>
  <r>
    <n v="219"/>
    <x v="105"/>
    <x v="0"/>
    <x v="99"/>
    <d v="2013-11-02T00:00:00"/>
    <s v="Standard Class"/>
    <s v="JH-15910"/>
    <s v="Jonathan Howell"/>
    <x v="0"/>
    <s v="United States"/>
    <s v="Los Angeles"/>
    <x v="1"/>
    <n v="90032"/>
    <x v="1"/>
    <x v="202"/>
    <x v="2"/>
    <x v="7"/>
    <s v="Adtran 1202752G1"/>
    <n v="302.37599999999998"/>
    <n v="3"/>
    <n v="0.2"/>
    <n v="22.678200000000018"/>
  </r>
  <r>
    <n v="220"/>
    <x v="106"/>
    <x v="1"/>
    <x v="100"/>
    <d v="2012-12-27T00:00:00"/>
    <s v="First Class"/>
    <s v="JB-15925"/>
    <s v="Joni Blumstein"/>
    <x v="0"/>
    <s v="United States"/>
    <s v="Dublin"/>
    <x v="24"/>
    <n v="43017"/>
    <x v="3"/>
    <x v="203"/>
    <x v="1"/>
    <x v="13"/>
    <s v="OIC Bulk Pack Metal Binder Clips"/>
    <n v="5.5840000000000005"/>
    <n v="2"/>
    <n v="0.2"/>
    <n v="1.8147999999999997"/>
  </r>
  <r>
    <n v="221"/>
    <x v="106"/>
    <x v="1"/>
    <x v="100"/>
    <d v="2012-12-27T00:00:00"/>
    <s v="First Class"/>
    <s v="JB-15925"/>
    <s v="Joni Blumstein"/>
    <x v="0"/>
    <s v="United States"/>
    <s v="Dublin"/>
    <x v="24"/>
    <n v="43017"/>
    <x v="3"/>
    <x v="204"/>
    <x v="1"/>
    <x v="10"/>
    <s v="While You Were Out Pads, 50 per Pad, 4 x 5 1/4, Green Cycle"/>
    <n v="22.704000000000004"/>
    <n v="6"/>
    <n v="0.2"/>
    <n v="8.2302"/>
  </r>
  <r>
    <n v="222"/>
    <x v="106"/>
    <x v="1"/>
    <x v="100"/>
    <d v="2012-12-27T00:00:00"/>
    <s v="First Class"/>
    <s v="JB-15925"/>
    <s v="Joni Blumstein"/>
    <x v="0"/>
    <s v="United States"/>
    <s v="Dublin"/>
    <x v="24"/>
    <n v="43017"/>
    <x v="3"/>
    <x v="91"/>
    <x v="1"/>
    <x v="8"/>
    <s v="Ibico Standard Transparent Covers"/>
    <n v="19.776000000000003"/>
    <n v="4"/>
    <n v="0.7"/>
    <n v="-13.843199999999996"/>
  </r>
  <r>
    <n v="223"/>
    <x v="106"/>
    <x v="1"/>
    <x v="100"/>
    <d v="2012-12-27T00:00:00"/>
    <s v="First Class"/>
    <s v="JB-15925"/>
    <s v="Joni Blumstein"/>
    <x v="0"/>
    <s v="United States"/>
    <s v="Dublin"/>
    <x v="24"/>
    <n v="43017"/>
    <x v="3"/>
    <x v="205"/>
    <x v="0"/>
    <x v="5"/>
    <s v="Executive Impressions 14&quot; Two-Color Numerals Wall Clock"/>
    <n v="72.703999999999994"/>
    <n v="4"/>
    <n v="0.2"/>
    <n v="19.084800000000005"/>
  </r>
  <r>
    <n v="224"/>
    <x v="106"/>
    <x v="1"/>
    <x v="100"/>
    <d v="2012-12-27T00:00:00"/>
    <s v="First Class"/>
    <s v="JB-15925"/>
    <s v="Joni Blumstein"/>
    <x v="0"/>
    <s v="United States"/>
    <s v="Dublin"/>
    <x v="24"/>
    <n v="43017"/>
    <x v="3"/>
    <x v="206"/>
    <x v="2"/>
    <x v="15"/>
    <s v="Swingline SM12-08 MicroCut Jam Free Shredder"/>
    <n v="479.98800000000006"/>
    <n v="4"/>
    <n v="0.7"/>
    <n v="-383.99040000000002"/>
  </r>
  <r>
    <n v="225"/>
    <x v="106"/>
    <x v="1"/>
    <x v="100"/>
    <d v="2012-12-27T00:00:00"/>
    <s v="First Class"/>
    <s v="JB-15925"/>
    <s v="Joni Blumstein"/>
    <x v="0"/>
    <s v="United States"/>
    <s v="Dublin"/>
    <x v="24"/>
    <n v="43017"/>
    <x v="3"/>
    <x v="207"/>
    <x v="1"/>
    <x v="6"/>
    <s v="Stanley Bostitch Contemporary Electric Pencil Sharpeners"/>
    <n v="27.168000000000003"/>
    <n v="2"/>
    <n v="0.2"/>
    <n v="2.7168000000000001"/>
  </r>
  <r>
    <n v="226"/>
    <x v="107"/>
    <x v="1"/>
    <x v="101"/>
    <d v="2012-08-16T00:00:00"/>
    <s v="Standard Class"/>
    <s v="DS-13180"/>
    <s v="David Smith"/>
    <x v="1"/>
    <s v="United States"/>
    <s v="Detroit"/>
    <x v="12"/>
    <n v="48227"/>
    <x v="2"/>
    <x v="208"/>
    <x v="1"/>
    <x v="6"/>
    <s v="Sanford Uni-Blazer View Highlighters, Chisel Tip, Yellow"/>
    <n v="2.2000000000000002"/>
    <n v="1"/>
    <n v="0"/>
    <n v="0.96800000000000019"/>
  </r>
  <r>
    <n v="227"/>
    <x v="107"/>
    <x v="1"/>
    <x v="101"/>
    <d v="2012-08-16T00:00:00"/>
    <s v="Standard Class"/>
    <s v="DS-13180"/>
    <s v="David Smith"/>
    <x v="1"/>
    <s v="United States"/>
    <s v="Detroit"/>
    <x v="12"/>
    <n v="48227"/>
    <x v="2"/>
    <x v="209"/>
    <x v="0"/>
    <x v="3"/>
    <s v="Bevis 36 x 72 Conference Tables"/>
    <n v="622.44999999999993"/>
    <n v="5"/>
    <n v="0"/>
    <n v="136.93899999999999"/>
  </r>
  <r>
    <n v="228"/>
    <x v="107"/>
    <x v="1"/>
    <x v="101"/>
    <d v="2012-08-16T00:00:00"/>
    <s v="Standard Class"/>
    <s v="DS-13180"/>
    <s v="David Smith"/>
    <x v="1"/>
    <s v="United States"/>
    <s v="Detroit"/>
    <x v="12"/>
    <n v="48227"/>
    <x v="2"/>
    <x v="210"/>
    <x v="1"/>
    <x v="4"/>
    <s v="Rogers Deluxe File Chest"/>
    <n v="21.98"/>
    <n v="1"/>
    <n v="0"/>
    <n v="0.21979999999999933"/>
  </r>
  <r>
    <n v="229"/>
    <x v="108"/>
    <x v="1"/>
    <x v="102"/>
    <d v="2012-03-04T00:00:00"/>
    <s v="Standard Class"/>
    <s v="VD-21670"/>
    <s v="Valerie Dominguez"/>
    <x v="0"/>
    <s v="United States"/>
    <s v="Columbia"/>
    <x v="18"/>
    <n v="38401"/>
    <x v="0"/>
    <x v="211"/>
    <x v="0"/>
    <x v="1"/>
    <s v="Global Low Back Tilter Chair"/>
    <n v="161.56800000000001"/>
    <n v="2"/>
    <n v="0.2"/>
    <n v="-28.274400000000021"/>
  </r>
  <r>
    <n v="230"/>
    <x v="108"/>
    <x v="1"/>
    <x v="102"/>
    <d v="2012-03-04T00:00:00"/>
    <s v="Standard Class"/>
    <s v="VD-21670"/>
    <s v="Valerie Dominguez"/>
    <x v="0"/>
    <s v="United States"/>
    <s v="Columbia"/>
    <x v="18"/>
    <n v="38401"/>
    <x v="0"/>
    <x v="212"/>
    <x v="0"/>
    <x v="1"/>
    <s v="Global Push Button Manager's Chair, Indigo"/>
    <n v="389.69600000000003"/>
    <n v="8"/>
    <n v="0.2"/>
    <n v="43.840799999999973"/>
  </r>
  <r>
    <n v="231"/>
    <x v="109"/>
    <x v="2"/>
    <x v="103"/>
    <d v="2011-09-17T00:00:00"/>
    <s v="Standard Class"/>
    <s v="EA-14035"/>
    <s v="Erin Ashbrook"/>
    <x v="1"/>
    <s v="United States"/>
    <s v="Charlotte"/>
    <x v="3"/>
    <n v="28205"/>
    <x v="0"/>
    <x v="213"/>
    <x v="1"/>
    <x v="8"/>
    <s v="GBC Instant Index System for Binding Systems"/>
    <n v="18.648000000000003"/>
    <n v="7"/>
    <n v="0.7"/>
    <n v="-12.431999999999999"/>
  </r>
  <r>
    <n v="232"/>
    <x v="110"/>
    <x v="3"/>
    <x v="104"/>
    <d v="2014-04-13T00:00:00"/>
    <s v="Standard Class"/>
    <s v="CS-12400"/>
    <s v="Christopher Schild"/>
    <x v="2"/>
    <s v="United States"/>
    <s v="Tampa"/>
    <x v="2"/>
    <n v="33614"/>
    <x v="0"/>
    <x v="214"/>
    <x v="0"/>
    <x v="3"/>
    <s v="Bush Advantage Collection Round Conference Table"/>
    <n v="233.86"/>
    <n v="2"/>
    <n v="0.45"/>
    <n v="-102.04800000000003"/>
  </r>
  <r>
    <n v="233"/>
    <x v="110"/>
    <x v="3"/>
    <x v="104"/>
    <d v="2014-04-13T00:00:00"/>
    <s v="Standard Class"/>
    <s v="CS-12400"/>
    <s v="Christopher Schild"/>
    <x v="2"/>
    <s v="United States"/>
    <s v="Tampa"/>
    <x v="2"/>
    <n v="33614"/>
    <x v="0"/>
    <x v="215"/>
    <x v="0"/>
    <x v="3"/>
    <s v="Bretford Rectangular Conference Table Tops"/>
    <n v="620.61450000000013"/>
    <n v="3"/>
    <n v="0.45"/>
    <n v="-248.24579999999992"/>
  </r>
  <r>
    <n v="234"/>
    <x v="110"/>
    <x v="3"/>
    <x v="104"/>
    <d v="2014-04-13T00:00:00"/>
    <s v="Standard Class"/>
    <s v="CS-12400"/>
    <s v="Christopher Schild"/>
    <x v="2"/>
    <s v="United States"/>
    <s v="Tampa"/>
    <x v="2"/>
    <n v="33614"/>
    <x v="0"/>
    <x v="213"/>
    <x v="1"/>
    <x v="8"/>
    <s v="GBC Instant Index System for Binding Systems"/>
    <n v="5.3280000000000012"/>
    <n v="2"/>
    <n v="0.7"/>
    <n v="-3.5519999999999996"/>
  </r>
  <r>
    <n v="235"/>
    <x v="110"/>
    <x v="3"/>
    <x v="104"/>
    <d v="2014-04-13T00:00:00"/>
    <s v="Standard Class"/>
    <s v="CS-12400"/>
    <s v="Christopher Schild"/>
    <x v="2"/>
    <s v="United States"/>
    <s v="Tampa"/>
    <x v="2"/>
    <n v="33614"/>
    <x v="0"/>
    <x v="216"/>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x v="217"/>
    <x v="2"/>
    <x v="11"/>
    <s v="Logitech P710e Mobile Speakerphone"/>
    <n v="617.97600000000011"/>
    <n v="3"/>
    <n v="0.2"/>
    <n v="-7.724700000000098"/>
  </r>
  <r>
    <n v="237"/>
    <x v="111"/>
    <x v="3"/>
    <x v="105"/>
    <d v="2014-11-17T00:00:00"/>
    <s v="Standard Class"/>
    <s v="DB-13120"/>
    <s v="David Bremer"/>
    <x v="1"/>
    <s v="United States"/>
    <s v="Santa Clara"/>
    <x v="1"/>
    <n v="95051"/>
    <x v="1"/>
    <x v="218"/>
    <x v="1"/>
    <x v="10"/>
    <s v="Xerox 4200 Series MultiUse Premium Copy Paper (20Lb. and 84 Bright)"/>
    <n v="10.56"/>
    <n v="2"/>
    <n v="0"/>
    <n v="4.7519999999999998"/>
  </r>
  <r>
    <n v="238"/>
    <x v="112"/>
    <x v="0"/>
    <x v="30"/>
    <d v="2013-06-10T00:00:00"/>
    <s v="Second Class"/>
    <s v="KL-16645"/>
    <s v="Ken Lonsdale"/>
    <x v="0"/>
    <s v="United States"/>
    <s v="Chicago"/>
    <x v="10"/>
    <n v="60610"/>
    <x v="2"/>
    <x v="219"/>
    <x v="1"/>
    <x v="10"/>
    <s v="Xerox 1957"/>
    <n v="25.920000000000005"/>
    <n v="5"/>
    <n v="0.2"/>
    <n v="9.3960000000000008"/>
  </r>
  <r>
    <n v="239"/>
    <x v="112"/>
    <x v="0"/>
    <x v="30"/>
    <d v="2013-06-10T00:00:00"/>
    <s v="Second Class"/>
    <s v="KL-16645"/>
    <s v="Ken Lonsdale"/>
    <x v="0"/>
    <s v="United States"/>
    <s v="Chicago"/>
    <x v="10"/>
    <n v="60610"/>
    <x v="2"/>
    <x v="220"/>
    <x v="0"/>
    <x v="5"/>
    <s v="Luxo Professional Fluorescent Magnifier Lamp with Clamp-Mount Base"/>
    <n v="419.68000000000006"/>
    <n v="5"/>
    <n v="0.6"/>
    <n v="-356.72799999999995"/>
  </r>
  <r>
    <n v="240"/>
    <x v="112"/>
    <x v="0"/>
    <x v="30"/>
    <d v="2013-06-10T00:00:00"/>
    <s v="Second Class"/>
    <s v="KL-16645"/>
    <s v="Ken Lonsdale"/>
    <x v="0"/>
    <s v="United States"/>
    <s v="Chicago"/>
    <x v="10"/>
    <n v="60610"/>
    <x v="2"/>
    <x v="221"/>
    <x v="0"/>
    <x v="5"/>
    <s v="Staples"/>
    <n v="11.688000000000001"/>
    <n v="3"/>
    <n v="0.6"/>
    <n v="-4.6751999999999985"/>
  </r>
  <r>
    <n v="241"/>
    <x v="112"/>
    <x v="0"/>
    <x v="30"/>
    <d v="2013-06-10T00:00:00"/>
    <s v="Second Class"/>
    <s v="KL-16645"/>
    <s v="Ken Lonsdale"/>
    <x v="0"/>
    <s v="United States"/>
    <s v="Chicago"/>
    <x v="10"/>
    <n v="60610"/>
    <x v="2"/>
    <x v="222"/>
    <x v="2"/>
    <x v="7"/>
    <s v="PureGear Roll-On Screen Protector"/>
    <n v="31.983999999999998"/>
    <n v="2"/>
    <n v="0.2"/>
    <n v="11.194399999999998"/>
  </r>
  <r>
    <n v="242"/>
    <x v="112"/>
    <x v="0"/>
    <x v="30"/>
    <d v="2013-06-10T00:00:00"/>
    <s v="Second Class"/>
    <s v="KL-16645"/>
    <s v="Ken Lonsdale"/>
    <x v="0"/>
    <s v="United States"/>
    <s v="Chicago"/>
    <x v="10"/>
    <n v="60610"/>
    <x v="2"/>
    <x v="223"/>
    <x v="0"/>
    <x v="3"/>
    <s v="KI Conference Tables"/>
    <n v="177.22499999999999"/>
    <n v="5"/>
    <n v="0.5"/>
    <n v="-120.51299999999998"/>
  </r>
  <r>
    <n v="243"/>
    <x v="112"/>
    <x v="0"/>
    <x v="30"/>
    <d v="2013-06-10T00:00:00"/>
    <s v="Second Class"/>
    <s v="KL-16645"/>
    <s v="Ken Lonsdale"/>
    <x v="0"/>
    <s v="United States"/>
    <s v="Chicago"/>
    <x v="10"/>
    <n v="60610"/>
    <x v="2"/>
    <x v="224"/>
    <x v="0"/>
    <x v="5"/>
    <s v="Eldon 100 Class Desk Accessories"/>
    <n v="4.0440000000000005"/>
    <n v="3"/>
    <n v="0.6"/>
    <n v="-2.8307999999999995"/>
  </r>
  <r>
    <n v="244"/>
    <x v="112"/>
    <x v="0"/>
    <x v="30"/>
    <d v="2013-06-10T00:00:00"/>
    <s v="Second Class"/>
    <s v="KL-16645"/>
    <s v="Ken Lonsdale"/>
    <x v="0"/>
    <s v="United States"/>
    <s v="Chicago"/>
    <x v="10"/>
    <n v="60610"/>
    <x v="2"/>
    <x v="182"/>
    <x v="1"/>
    <x v="6"/>
    <s v="Binney &amp; Smith Crayola Metallic Colored Pencils, 8-Color Set"/>
    <n v="7.4080000000000004"/>
    <n v="2"/>
    <n v="0.2"/>
    <n v="1.2037999999999995"/>
  </r>
  <r>
    <n v="245"/>
    <x v="113"/>
    <x v="2"/>
    <x v="106"/>
    <d v="2011-06-06T00:00:00"/>
    <s v="Second Class"/>
    <s v="DW-13480"/>
    <s v="Dianna Wilson"/>
    <x v="2"/>
    <s v="United States"/>
    <s v="Lakeville"/>
    <x v="11"/>
    <n v="55044"/>
    <x v="2"/>
    <x v="120"/>
    <x v="0"/>
    <x v="1"/>
    <s v="Global Deluxe High-Back Manager's Chair"/>
    <n v="2001.8600000000001"/>
    <n v="7"/>
    <n v="0"/>
    <n v="580.53939999999989"/>
  </r>
  <r>
    <n v="246"/>
    <x v="113"/>
    <x v="2"/>
    <x v="106"/>
    <d v="2011-06-06T00:00:00"/>
    <s v="Second Class"/>
    <s v="DW-13480"/>
    <s v="Dianna Wilson"/>
    <x v="2"/>
    <s v="United States"/>
    <s v="Lakeville"/>
    <x v="11"/>
    <n v="55044"/>
    <x v="2"/>
    <x v="225"/>
    <x v="1"/>
    <x v="4"/>
    <s v="Safco Steel Mobile File Cart"/>
    <n v="166.72"/>
    <n v="2"/>
    <n v="0"/>
    <n v="41.680000000000007"/>
  </r>
  <r>
    <n v="247"/>
    <x v="113"/>
    <x v="2"/>
    <x v="106"/>
    <d v="2011-06-06T00:00:00"/>
    <s v="Second Class"/>
    <s v="DW-13480"/>
    <s v="Dianna Wilson"/>
    <x v="2"/>
    <s v="United States"/>
    <s v="Lakeville"/>
    <x v="11"/>
    <n v="55044"/>
    <x v="2"/>
    <x v="226"/>
    <x v="1"/>
    <x v="10"/>
    <s v="Adams Telephone Message Book w/Frequently-Called Numbers Space, 400 Messages per Book"/>
    <n v="47.88"/>
    <n v="6"/>
    <n v="0"/>
    <n v="23.94"/>
  </r>
  <r>
    <n v="248"/>
    <x v="113"/>
    <x v="2"/>
    <x v="106"/>
    <d v="2011-06-06T00:00:00"/>
    <s v="Second Class"/>
    <s v="DW-13480"/>
    <s v="Dianna Wilson"/>
    <x v="2"/>
    <s v="United States"/>
    <s v="Lakeville"/>
    <x v="11"/>
    <n v="55044"/>
    <x v="2"/>
    <x v="227"/>
    <x v="1"/>
    <x v="9"/>
    <s v="Honeywell Enviracaire Portable HEPA Air Cleaner for 17' x 22' Room"/>
    <n v="1503.25"/>
    <n v="5"/>
    <n v="0"/>
    <n v="496.07249999999993"/>
  </r>
  <r>
    <n v="249"/>
    <x v="113"/>
    <x v="2"/>
    <x v="106"/>
    <d v="2011-06-06T00:00:00"/>
    <s v="Second Class"/>
    <s v="DW-13480"/>
    <s v="Dianna Wilson"/>
    <x v="2"/>
    <s v="United States"/>
    <s v="Lakeville"/>
    <x v="11"/>
    <n v="55044"/>
    <x v="2"/>
    <x v="180"/>
    <x v="1"/>
    <x v="10"/>
    <s v="Xerox 205"/>
    <n v="25.92"/>
    <n v="4"/>
    <n v="0"/>
    <n v="12.441600000000001"/>
  </r>
  <r>
    <n v="250"/>
    <x v="114"/>
    <x v="0"/>
    <x v="107"/>
    <d v="2013-12-16T00:00:00"/>
    <s v="Second Class"/>
    <s v="LH-17155"/>
    <s v="Logan Haushalter"/>
    <x v="0"/>
    <s v="United States"/>
    <s v="San Francisco"/>
    <x v="1"/>
    <n v="94109"/>
    <x v="1"/>
    <x v="228"/>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x v="229"/>
    <x v="1"/>
    <x v="10"/>
    <s v="Wirebound Message Books, Two 4 1/4&quot; x 5&quot; Forms per Page"/>
    <n v="7.61"/>
    <n v="1"/>
    <n v="0"/>
    <n v="3.5766999999999998"/>
  </r>
  <r>
    <n v="252"/>
    <x v="115"/>
    <x v="0"/>
    <x v="108"/>
    <d v="2013-09-18T00:00:00"/>
    <s v="Standard Class"/>
    <s v="KC-16540"/>
    <s v="Kelly Collister"/>
    <x v="0"/>
    <s v="United States"/>
    <s v="San Diego"/>
    <x v="1"/>
    <n v="92037"/>
    <x v="1"/>
    <x v="217"/>
    <x v="2"/>
    <x v="11"/>
    <s v="Logitech P710e Mobile Speakerphone"/>
    <n v="3347.37"/>
    <n v="13"/>
    <n v="0"/>
    <n v="636.0002999999997"/>
  </r>
  <r>
    <n v="253"/>
    <x v="116"/>
    <x v="0"/>
    <x v="107"/>
    <d v="2013-12-14T00:00:00"/>
    <s v="First Class"/>
    <s v="DL-13315"/>
    <s v="Delfina Latchford"/>
    <x v="0"/>
    <s v="United States"/>
    <s v="New York City"/>
    <x v="15"/>
    <n v="10024"/>
    <x v="3"/>
    <x v="230"/>
    <x v="1"/>
    <x v="4"/>
    <s v="Fellowes Personal Hanging Folder Files, Navy"/>
    <n v="80.58"/>
    <n v="6"/>
    <n v="0"/>
    <n v="22.562400000000004"/>
  </r>
  <r>
    <n v="254"/>
    <x v="116"/>
    <x v="0"/>
    <x v="107"/>
    <d v="2013-12-14T00:00:00"/>
    <s v="First Class"/>
    <s v="DL-13315"/>
    <s v="Delfina Latchford"/>
    <x v="0"/>
    <s v="United States"/>
    <s v="New York City"/>
    <x v="15"/>
    <n v="10024"/>
    <x v="3"/>
    <x v="231"/>
    <x v="1"/>
    <x v="12"/>
    <s v="Tyvek Side-Opening Peel &amp; Seel Expanding Envelopes"/>
    <n v="361.92"/>
    <n v="4"/>
    <n v="0"/>
    <n v="162.864"/>
  </r>
  <r>
    <n v="255"/>
    <x v="117"/>
    <x v="1"/>
    <x v="109"/>
    <d v="2012-12-04T00:00:00"/>
    <s v="Standard Class"/>
    <s v="DR-12880"/>
    <s v="Dan Reichenbach"/>
    <x v="1"/>
    <s v="United States"/>
    <s v="Chicago"/>
    <x v="10"/>
    <n v="60623"/>
    <x v="2"/>
    <x v="224"/>
    <x v="0"/>
    <x v="5"/>
    <s v="Eldon 100 Class Desk Accessories"/>
    <n v="12.132000000000001"/>
    <n v="9"/>
    <n v="0.6"/>
    <n v="-8.4923999999999982"/>
  </r>
  <r>
    <n v="256"/>
    <x v="117"/>
    <x v="1"/>
    <x v="109"/>
    <d v="2012-12-04T00:00:00"/>
    <s v="Standard Class"/>
    <s v="DR-12880"/>
    <s v="Dan Reichenbach"/>
    <x v="1"/>
    <s v="United States"/>
    <s v="Chicago"/>
    <x v="10"/>
    <n v="60623"/>
    <x v="2"/>
    <x v="232"/>
    <x v="1"/>
    <x v="4"/>
    <s v="Belkin 19&quot; Vented Equipment Shelf, Black"/>
    <n v="82.367999999999995"/>
    <n v="2"/>
    <n v="0.2"/>
    <n v="-19.562399999999997"/>
  </r>
  <r>
    <n v="257"/>
    <x v="117"/>
    <x v="1"/>
    <x v="109"/>
    <d v="2012-12-04T00:00:00"/>
    <s v="Standard Class"/>
    <s v="DR-12880"/>
    <s v="Dan Reichenbach"/>
    <x v="1"/>
    <s v="United States"/>
    <s v="Chicago"/>
    <x v="10"/>
    <n v="60623"/>
    <x v="2"/>
    <x v="146"/>
    <x v="1"/>
    <x v="4"/>
    <s v="Tenex Personal Project File with Scoop Front Design, Black"/>
    <n v="53.92"/>
    <n v="5"/>
    <n v="0.2"/>
    <n v="4.0439999999999969"/>
  </r>
  <r>
    <n v="258"/>
    <x v="117"/>
    <x v="1"/>
    <x v="109"/>
    <d v="2012-12-04T00:00:00"/>
    <s v="Standard Class"/>
    <s v="DR-12880"/>
    <s v="Dan Reichenbach"/>
    <x v="1"/>
    <s v="United States"/>
    <s v="Chicago"/>
    <x v="10"/>
    <n v="60623"/>
    <x v="2"/>
    <x v="233"/>
    <x v="2"/>
    <x v="7"/>
    <s v="Logitech Mobile Speakerphone P710e - speaker phone"/>
    <n v="647.904"/>
    <n v="6"/>
    <n v="0.2"/>
    <n v="56.691599999999966"/>
  </r>
  <r>
    <n v="259"/>
    <x v="118"/>
    <x v="3"/>
    <x v="96"/>
    <d v="2014-12-04T00:00:00"/>
    <s v="Second Class"/>
    <s v="CC-12670"/>
    <s v="Craig Carreira"/>
    <x v="0"/>
    <s v="United States"/>
    <s v="New York City"/>
    <x v="15"/>
    <n v="10009"/>
    <x v="3"/>
    <x v="234"/>
    <x v="2"/>
    <x v="11"/>
    <s v="Sabrent 4-Port USB 2.0 Hub"/>
    <n v="20.37"/>
    <n v="3"/>
    <n v="0"/>
    <n v="6.9258000000000006"/>
  </r>
  <r>
    <n v="260"/>
    <x v="118"/>
    <x v="3"/>
    <x v="96"/>
    <d v="2014-12-04T00:00:00"/>
    <s v="Second Class"/>
    <s v="CC-12670"/>
    <s v="Craig Carreira"/>
    <x v="0"/>
    <s v="United States"/>
    <s v="New York City"/>
    <x v="15"/>
    <n v="10009"/>
    <x v="3"/>
    <x v="235"/>
    <x v="1"/>
    <x v="4"/>
    <s v="Safco Industrial Shelving"/>
    <n v="221.54999999999998"/>
    <n v="3"/>
    <n v="0"/>
    <n v="6.6465000000000174"/>
  </r>
  <r>
    <n v="261"/>
    <x v="118"/>
    <x v="3"/>
    <x v="96"/>
    <d v="2014-12-04T00:00:00"/>
    <s v="Second Class"/>
    <s v="CC-12670"/>
    <s v="Craig Carreira"/>
    <x v="0"/>
    <s v="United States"/>
    <s v="New York City"/>
    <x v="15"/>
    <n v="10009"/>
    <x v="3"/>
    <x v="236"/>
    <x v="1"/>
    <x v="8"/>
    <s v="Acco 3-Hole Punch"/>
    <n v="17.52"/>
    <n v="5"/>
    <n v="0.2"/>
    <n v="6.1319999999999988"/>
  </r>
  <r>
    <n v="262"/>
    <x v="119"/>
    <x v="3"/>
    <x v="110"/>
    <d v="2014-06-13T00:00:00"/>
    <s v="Standard Class"/>
    <s v="Dl-13600"/>
    <s v="Dorris liebe"/>
    <x v="1"/>
    <s v="United States"/>
    <s v="Pasadena"/>
    <x v="5"/>
    <n v="77506"/>
    <x v="2"/>
    <x v="237"/>
    <x v="1"/>
    <x v="9"/>
    <s v="Eureka Disposable Bags for Sanitaire Vibra Groomer I Upright Vac"/>
    <n v="1.6239999999999994"/>
    <n v="2"/>
    <n v="0.8"/>
    <n v="-4.4660000000000002"/>
  </r>
  <r>
    <n v="263"/>
    <x v="120"/>
    <x v="2"/>
    <x v="111"/>
    <d v="2011-09-21T00:00:00"/>
    <s v="Second Class"/>
    <s v="SB-20290"/>
    <s v="Sean Braxton"/>
    <x v="1"/>
    <s v="United States"/>
    <s v="Houston"/>
    <x v="5"/>
    <n v="77036"/>
    <x v="2"/>
    <x v="155"/>
    <x v="2"/>
    <x v="15"/>
    <s v="Lexmark MX611dhe Monochrome Laser Printer"/>
    <n v="3059.982"/>
    <n v="3"/>
    <n v="0.4"/>
    <n v="-509.99700000000075"/>
  </r>
  <r>
    <n v="264"/>
    <x v="120"/>
    <x v="2"/>
    <x v="111"/>
    <d v="2011-09-21T00:00:00"/>
    <s v="Second Class"/>
    <s v="SB-20290"/>
    <s v="Sean Braxton"/>
    <x v="1"/>
    <s v="United States"/>
    <s v="Houston"/>
    <x v="5"/>
    <n v="77036"/>
    <x v="2"/>
    <x v="238"/>
    <x v="2"/>
    <x v="15"/>
    <s v="Xerox WorkCentre 6505DN Laser Multifunction Printer"/>
    <n v="2519.9579999999996"/>
    <n v="7"/>
    <n v="0.4"/>
    <n v="-251.99579999999992"/>
  </r>
  <r>
    <n v="265"/>
    <x v="121"/>
    <x v="0"/>
    <x v="112"/>
    <d v="2013-06-14T00:00:00"/>
    <s v="Standard Class"/>
    <s v="RC-19825"/>
    <s v="Roy Collins"/>
    <x v="0"/>
    <s v="United States"/>
    <s v="Chicago"/>
    <x v="10"/>
    <n v="60610"/>
    <x v="2"/>
    <x v="239"/>
    <x v="2"/>
    <x v="7"/>
    <s v="Cisco Small Business SPA 502G VoIP phone"/>
    <n v="328.22399999999999"/>
    <n v="4"/>
    <n v="0.2"/>
    <n v="28.7196"/>
  </r>
  <r>
    <n v="266"/>
    <x v="122"/>
    <x v="1"/>
    <x v="113"/>
    <d v="2012-11-15T00:00:00"/>
    <s v="Standard Class"/>
    <s v="AH-10210"/>
    <s v="Alan Hwang"/>
    <x v="0"/>
    <s v="United States"/>
    <s v="Brentwood"/>
    <x v="1"/>
    <n v="94513"/>
    <x v="1"/>
    <x v="240"/>
    <x v="2"/>
    <x v="11"/>
    <s v="Microsoft Sculpt Comfort Mouse"/>
    <n v="79.900000000000006"/>
    <n v="2"/>
    <n v="0"/>
    <n v="35.156000000000006"/>
  </r>
  <r>
    <n v="267"/>
    <x v="123"/>
    <x v="3"/>
    <x v="114"/>
    <d v="2014-06-21T00:00:00"/>
    <s v="Standard Class"/>
    <s v="CB-12535"/>
    <s v="Claudia Bergmann"/>
    <x v="1"/>
    <s v="United States"/>
    <s v="Chapel Hill"/>
    <x v="3"/>
    <n v="27514"/>
    <x v="0"/>
    <x v="241"/>
    <x v="1"/>
    <x v="6"/>
    <s v="Quartet Omega Colored Chalk, 12/Pack"/>
    <n v="14.015999999999998"/>
    <n v="3"/>
    <n v="0.2"/>
    <n v="4.7303999999999995"/>
  </r>
  <r>
    <n v="268"/>
    <x v="124"/>
    <x v="0"/>
    <x v="115"/>
    <d v="2013-01-28T00:00:00"/>
    <s v="Standard Class"/>
    <s v="PG-18895"/>
    <s v="Paul Gonzalez"/>
    <x v="0"/>
    <s v="United States"/>
    <s v="Morristown"/>
    <x v="30"/>
    <n v="7960"/>
    <x v="3"/>
    <x v="242"/>
    <x v="1"/>
    <x v="13"/>
    <s v="Bagged Rubber Bands"/>
    <n v="7.5600000000000005"/>
    <n v="6"/>
    <n v="0"/>
    <n v="0.3024"/>
  </r>
  <r>
    <n v="269"/>
    <x v="125"/>
    <x v="3"/>
    <x v="34"/>
    <d v="2014-12-14T00:00:00"/>
    <s v="Standard Class"/>
    <s v="CA-12310"/>
    <s v="Christine Abelman"/>
    <x v="1"/>
    <s v="United States"/>
    <s v="Cincinnati"/>
    <x v="24"/>
    <n v="45231"/>
    <x v="3"/>
    <x v="243"/>
    <x v="1"/>
    <x v="4"/>
    <s v="Safco Commercial Shelving"/>
    <n v="37.207999999999998"/>
    <n v="1"/>
    <n v="0.2"/>
    <n v="-7.4416000000000011"/>
  </r>
  <r>
    <n v="270"/>
    <x v="125"/>
    <x v="3"/>
    <x v="34"/>
    <d v="2014-12-14T00:00:00"/>
    <s v="Standard Class"/>
    <s v="CA-12310"/>
    <s v="Christine Abelman"/>
    <x v="1"/>
    <s v="United States"/>
    <s v="Cincinnati"/>
    <x v="24"/>
    <n v="45231"/>
    <x v="3"/>
    <x v="244"/>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x v="245"/>
    <x v="1"/>
    <x v="4"/>
    <s v="Adjustable Depth Letter/Legal Cart"/>
    <n v="725.84"/>
    <n v="4"/>
    <n v="0"/>
    <n v="210.4935999999999"/>
  </r>
  <r>
    <n v="272"/>
    <x v="127"/>
    <x v="1"/>
    <x v="117"/>
    <d v="2012-07-31T00:00:00"/>
    <s v="First Class"/>
    <s v="HA-14920"/>
    <s v="Helen Andreada"/>
    <x v="0"/>
    <s v="United States"/>
    <s v="San Francisco"/>
    <x v="1"/>
    <n v="94109"/>
    <x v="1"/>
    <x v="246"/>
    <x v="2"/>
    <x v="11"/>
    <s v="Logitech 910-002974 M325 Wireless Mouse for Web Scrolling"/>
    <n v="209.92999999999998"/>
    <n v="7"/>
    <n v="0"/>
    <n v="92.369200000000021"/>
  </r>
  <r>
    <n v="273"/>
    <x v="127"/>
    <x v="1"/>
    <x v="117"/>
    <d v="2012-07-31T00:00:00"/>
    <s v="First Class"/>
    <s v="HA-14920"/>
    <s v="Helen Andreada"/>
    <x v="0"/>
    <s v="United States"/>
    <s v="San Francisco"/>
    <x v="1"/>
    <n v="94109"/>
    <x v="1"/>
    <x v="247"/>
    <x v="0"/>
    <x v="5"/>
    <s v="Regeneration Desk Collection"/>
    <n v="5.28"/>
    <n v="3"/>
    <n v="0"/>
    <n v="2.3232000000000004"/>
  </r>
  <r>
    <n v="274"/>
    <x v="127"/>
    <x v="1"/>
    <x v="117"/>
    <d v="2012-07-31T00:00:00"/>
    <s v="First Class"/>
    <s v="HA-14920"/>
    <s v="Helen Andreada"/>
    <x v="0"/>
    <s v="United States"/>
    <s v="San Francisco"/>
    <x v="1"/>
    <n v="94109"/>
    <x v="1"/>
    <x v="248"/>
    <x v="1"/>
    <x v="8"/>
    <s v="Presstex Flexible Ring Binders"/>
    <n v="10.92"/>
    <n v="3"/>
    <n v="0.2"/>
    <n v="4.0949999999999989"/>
  </r>
  <r>
    <n v="275"/>
    <x v="128"/>
    <x v="3"/>
    <x v="118"/>
    <d v="2014-09-18T00:00:00"/>
    <s v="First Class"/>
    <s v="BB-10990"/>
    <s v="Barry Blumstein"/>
    <x v="1"/>
    <s v="United States"/>
    <s v="Inglewood"/>
    <x v="1"/>
    <n v="90301"/>
    <x v="1"/>
    <x v="249"/>
    <x v="1"/>
    <x v="10"/>
    <s v="Ampad Gold Fibre Wirebound Steno Books, 6&quot; x 9&quot;, Gregg Ruled"/>
    <n v="8.82"/>
    <n v="2"/>
    <n v="0"/>
    <n v="4.0571999999999999"/>
  </r>
  <r>
    <n v="276"/>
    <x v="128"/>
    <x v="3"/>
    <x v="118"/>
    <d v="2014-09-18T00:00:00"/>
    <s v="First Class"/>
    <s v="BB-10990"/>
    <s v="Barry Blumstein"/>
    <x v="1"/>
    <s v="United States"/>
    <s v="Inglewood"/>
    <x v="1"/>
    <n v="90301"/>
    <x v="1"/>
    <x v="250"/>
    <x v="1"/>
    <x v="6"/>
    <s v="Newell 330"/>
    <n v="5.98"/>
    <n v="1"/>
    <n v="0"/>
    <n v="1.5548000000000002"/>
  </r>
  <r>
    <n v="277"/>
    <x v="129"/>
    <x v="3"/>
    <x v="119"/>
    <d v="2014-10-18T00:00:00"/>
    <s v="Standard Class"/>
    <s v="AG-10495"/>
    <s v="Andrew Gjertsen"/>
    <x v="1"/>
    <s v="United States"/>
    <s v="Philadelphia"/>
    <x v="9"/>
    <n v="19140"/>
    <x v="3"/>
    <x v="251"/>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x v="252"/>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x v="253"/>
    <x v="1"/>
    <x v="4"/>
    <s v="Eldon Simplefile Box Office"/>
    <n v="59.712000000000003"/>
    <n v="6"/>
    <n v="0.2"/>
    <n v="5.9711999999999996"/>
  </r>
  <r>
    <n v="280"/>
    <x v="129"/>
    <x v="3"/>
    <x v="119"/>
    <d v="2014-10-18T00:00:00"/>
    <s v="Standard Class"/>
    <s v="AG-10495"/>
    <s v="Andrew Gjertsen"/>
    <x v="1"/>
    <s v="United States"/>
    <s v="Philadelphia"/>
    <x v="9"/>
    <n v="19140"/>
    <x v="3"/>
    <x v="254"/>
    <x v="1"/>
    <x v="2"/>
    <s v="Avery 489"/>
    <n v="24.839999999999996"/>
    <n v="3"/>
    <n v="0.2"/>
    <n v="8.6940000000000008"/>
  </r>
  <r>
    <n v="281"/>
    <x v="130"/>
    <x v="1"/>
    <x v="120"/>
    <d v="2012-09-28T00:00:00"/>
    <s v="Second Class"/>
    <s v="SC-20725"/>
    <s v="Steven Cartwright"/>
    <x v="0"/>
    <s v="United States"/>
    <s v="Houston"/>
    <x v="5"/>
    <n v="77070"/>
    <x v="2"/>
    <x v="255"/>
    <x v="1"/>
    <x v="8"/>
    <s v="Round Ring Binders"/>
    <n v="2.0799999999999996"/>
    <n v="5"/>
    <n v="0.8"/>
    <n v="-3.4320000000000004"/>
  </r>
  <r>
    <n v="282"/>
    <x v="130"/>
    <x v="1"/>
    <x v="120"/>
    <d v="2012-09-28T00:00:00"/>
    <s v="Second Class"/>
    <s v="SC-20725"/>
    <s v="Steven Cartwright"/>
    <x v="0"/>
    <s v="United States"/>
    <s v="Houston"/>
    <x v="5"/>
    <n v="77070"/>
    <x v="2"/>
    <x v="256"/>
    <x v="2"/>
    <x v="7"/>
    <s v="Bose SoundLink Bluetooth Speaker"/>
    <n v="1114.4000000000001"/>
    <n v="7"/>
    <n v="0.2"/>
    <n v="376.11"/>
  </r>
  <r>
    <n v="283"/>
    <x v="131"/>
    <x v="1"/>
    <x v="121"/>
    <d v="2012-11-06T00:00:00"/>
    <s v="Standard Class"/>
    <s v="JO-15280"/>
    <s v="Jas O'Carroll"/>
    <x v="0"/>
    <s v="United States"/>
    <s v="Los Angeles"/>
    <x v="1"/>
    <n v="90004"/>
    <x v="1"/>
    <x v="257"/>
    <x v="0"/>
    <x v="3"/>
    <s v="Bevis Round Bullnose 29&quot; High Table Top"/>
    <n v="1038.8399999999999"/>
    <n v="5"/>
    <n v="0.2"/>
    <n v="51.942000000000007"/>
  </r>
  <r>
    <n v="284"/>
    <x v="132"/>
    <x v="1"/>
    <x v="120"/>
    <d v="2012-10-02T00:00:00"/>
    <s v="Standard Class"/>
    <s v="TB-21520"/>
    <s v="Tracy Blumstein"/>
    <x v="0"/>
    <s v="United States"/>
    <s v="Portland"/>
    <x v="21"/>
    <n v="97206"/>
    <x v="1"/>
    <x v="258"/>
    <x v="1"/>
    <x v="10"/>
    <s v="Staples"/>
    <n v="141.76"/>
    <n v="5"/>
    <n v="0.2"/>
    <n v="47.843999999999994"/>
  </r>
  <r>
    <n v="285"/>
    <x v="132"/>
    <x v="1"/>
    <x v="120"/>
    <d v="2012-10-02T00:00:00"/>
    <s v="Standard Class"/>
    <s v="TB-21520"/>
    <s v="Tracy Blumstein"/>
    <x v="0"/>
    <s v="United States"/>
    <s v="Portland"/>
    <x v="21"/>
    <n v="97206"/>
    <x v="1"/>
    <x v="259"/>
    <x v="2"/>
    <x v="11"/>
    <s v="Microsoft Arc Touch Mouse"/>
    <n v="239.80000000000004"/>
    <n v="5"/>
    <n v="0.2"/>
    <n v="47.959999999999987"/>
  </r>
  <r>
    <n v="286"/>
    <x v="132"/>
    <x v="1"/>
    <x v="120"/>
    <d v="2012-10-02T00:00:00"/>
    <s v="Standard Class"/>
    <s v="TB-21520"/>
    <s v="Tracy Blumstein"/>
    <x v="0"/>
    <s v="United States"/>
    <s v="Portland"/>
    <x v="21"/>
    <n v="97206"/>
    <x v="1"/>
    <x v="260"/>
    <x v="1"/>
    <x v="10"/>
    <s v="Xerox 216"/>
    <n v="31.104000000000006"/>
    <n v="6"/>
    <n v="0.2"/>
    <n v="10.8864"/>
  </r>
  <r>
    <n v="287"/>
    <x v="133"/>
    <x v="0"/>
    <x v="122"/>
    <d v="2013-12-21T00:00:00"/>
    <s v="Second Class"/>
    <s v="AH-10195"/>
    <s v="Alan Haines"/>
    <x v="1"/>
    <s v="United States"/>
    <s v="Tamarac"/>
    <x v="2"/>
    <n v="33319"/>
    <x v="0"/>
    <x v="261"/>
    <x v="1"/>
    <x v="8"/>
    <s v="GBC VeloBinder Electric Binding Machine"/>
    <n v="254.05800000000002"/>
    <n v="7"/>
    <n v="0.7"/>
    <n v="-169.3719999999999"/>
  </r>
  <r>
    <n v="288"/>
    <x v="133"/>
    <x v="0"/>
    <x v="122"/>
    <d v="2013-12-21T00:00:00"/>
    <s v="Second Class"/>
    <s v="AH-10195"/>
    <s v="Alan Haines"/>
    <x v="1"/>
    <s v="United States"/>
    <s v="Tamarac"/>
    <x v="2"/>
    <n v="33319"/>
    <x v="0"/>
    <x v="166"/>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x v="262"/>
    <x v="1"/>
    <x v="14"/>
    <s v="Premier Automatic Letter Opener"/>
    <n v="961.48000000000013"/>
    <n v="5"/>
    <n v="0.2"/>
    <n v="-204.31449999999995"/>
  </r>
  <r>
    <n v="290"/>
    <x v="134"/>
    <x v="0"/>
    <x v="73"/>
    <d v="2013-11-25T00:00:00"/>
    <s v="Second Class"/>
    <s v="NZ-18565"/>
    <s v="Nick Zandusky"/>
    <x v="2"/>
    <s v="United States"/>
    <s v="Columbus"/>
    <x v="24"/>
    <n v="43229"/>
    <x v="3"/>
    <x v="263"/>
    <x v="1"/>
    <x v="13"/>
    <s v="Advantus SlideClip Paper Clips"/>
    <n v="19.096"/>
    <n v="7"/>
    <n v="0.2"/>
    <n v="6.6835999999999993"/>
  </r>
  <r>
    <n v="291"/>
    <x v="134"/>
    <x v="0"/>
    <x v="73"/>
    <d v="2013-11-25T00:00:00"/>
    <s v="Second Class"/>
    <s v="NZ-18565"/>
    <s v="Nick Zandusky"/>
    <x v="2"/>
    <s v="United States"/>
    <s v="Columbus"/>
    <x v="24"/>
    <n v="43229"/>
    <x v="3"/>
    <x v="264"/>
    <x v="1"/>
    <x v="2"/>
    <s v="Avery 512"/>
    <n v="18.496000000000002"/>
    <n v="8"/>
    <n v="0.2"/>
    <n v="6.2423999999999999"/>
  </r>
  <r>
    <n v="292"/>
    <x v="134"/>
    <x v="0"/>
    <x v="73"/>
    <d v="2013-11-25T00:00:00"/>
    <s v="Second Class"/>
    <s v="NZ-18565"/>
    <s v="Nick Zandusky"/>
    <x v="2"/>
    <s v="United States"/>
    <s v="Columbus"/>
    <x v="24"/>
    <n v="43229"/>
    <x v="3"/>
    <x v="265"/>
    <x v="2"/>
    <x v="11"/>
    <s v="Logitech Wireless Gaming Headset G930"/>
    <n v="255.98400000000004"/>
    <n v="2"/>
    <n v="0.2"/>
    <n v="54.396600000000007"/>
  </r>
  <r>
    <n v="293"/>
    <x v="134"/>
    <x v="0"/>
    <x v="73"/>
    <d v="2013-11-25T00:00:00"/>
    <s v="Second Class"/>
    <s v="NZ-18565"/>
    <s v="Nick Zandusky"/>
    <x v="2"/>
    <s v="United States"/>
    <s v="Columbus"/>
    <x v="24"/>
    <n v="43229"/>
    <x v="3"/>
    <x v="266"/>
    <x v="0"/>
    <x v="0"/>
    <s v="Bush Westfield Collection Bookcases, Medium Cherry Finish"/>
    <n v="86.97"/>
    <n v="3"/>
    <n v="0.5"/>
    <n v="-48.703199999999995"/>
  </r>
  <r>
    <n v="294"/>
    <x v="135"/>
    <x v="2"/>
    <x v="58"/>
    <d v="2011-12-28T00:00:00"/>
    <s v="First Class"/>
    <s v="KL-16555"/>
    <s v="Kelly Lampkin"/>
    <x v="1"/>
    <s v="United States"/>
    <s v="Colorado Springs"/>
    <x v="22"/>
    <n v="80906"/>
    <x v="1"/>
    <x v="267"/>
    <x v="0"/>
    <x v="5"/>
    <s v="Howard Miller 13&quot; Diameter Goldtone Round Wall Clock"/>
    <n v="300.416"/>
    <n v="8"/>
    <n v="0.2"/>
    <n v="78.859200000000001"/>
  </r>
  <r>
    <n v="295"/>
    <x v="135"/>
    <x v="2"/>
    <x v="58"/>
    <d v="2011-12-28T00:00:00"/>
    <s v="First Class"/>
    <s v="KL-16555"/>
    <s v="Kelly Lampkin"/>
    <x v="1"/>
    <s v="United States"/>
    <s v="Colorado Springs"/>
    <x v="22"/>
    <n v="80906"/>
    <x v="1"/>
    <x v="268"/>
    <x v="0"/>
    <x v="1"/>
    <s v="Global Deluxe Office Fabric Chairs"/>
    <n v="230.35200000000003"/>
    <n v="3"/>
    <n v="0.2"/>
    <n v="20.155800000000013"/>
  </r>
  <r>
    <n v="296"/>
    <x v="135"/>
    <x v="2"/>
    <x v="58"/>
    <d v="2011-12-28T00:00:00"/>
    <s v="First Class"/>
    <s v="KL-16555"/>
    <s v="Kelly Lampkin"/>
    <x v="1"/>
    <s v="United States"/>
    <s v="Colorado Springs"/>
    <x v="22"/>
    <n v="80906"/>
    <x v="1"/>
    <x v="269"/>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x v="270"/>
    <x v="1"/>
    <x v="8"/>
    <s v="Ibico Laser Imprintable Binding System Covers"/>
    <n v="78.600000000000009"/>
    <n v="5"/>
    <n v="0.7"/>
    <n v="-62.88000000000001"/>
  </r>
  <r>
    <n v="298"/>
    <x v="135"/>
    <x v="2"/>
    <x v="58"/>
    <d v="2011-12-28T00:00:00"/>
    <s v="First Class"/>
    <s v="KL-16555"/>
    <s v="Kelly Lampkin"/>
    <x v="1"/>
    <s v="United States"/>
    <s v="Colorado Springs"/>
    <x v="22"/>
    <n v="80906"/>
    <x v="1"/>
    <x v="271"/>
    <x v="1"/>
    <x v="13"/>
    <s v="Vinyl Coated Wire Paper Clips in Organizer Box, 800/Box"/>
    <n v="27.552000000000003"/>
    <n v="3"/>
    <n v="0.2"/>
    <n v="9.2987999999999964"/>
  </r>
  <r>
    <n v="299"/>
    <x v="136"/>
    <x v="0"/>
    <x v="99"/>
    <d v="2013-11-04T00:00:00"/>
    <s v="Standard Class"/>
    <s v="JD-15895"/>
    <s v="Jonathan Doherty"/>
    <x v="1"/>
    <s v="United States"/>
    <s v="Belleville"/>
    <x v="30"/>
    <n v="7109"/>
    <x v="3"/>
    <x v="272"/>
    <x v="1"/>
    <x v="10"/>
    <s v="Xerox 223"/>
    <n v="32.400000000000006"/>
    <n v="5"/>
    <n v="0"/>
    <n v="15.552000000000001"/>
  </r>
  <r>
    <n v="300"/>
    <x v="136"/>
    <x v="0"/>
    <x v="99"/>
    <d v="2013-11-04T00:00:00"/>
    <s v="Standard Class"/>
    <s v="JD-15895"/>
    <s v="Jonathan Doherty"/>
    <x v="1"/>
    <s v="United States"/>
    <s v="Belleville"/>
    <x v="30"/>
    <n v="7109"/>
    <x v="3"/>
    <x v="273"/>
    <x v="1"/>
    <x v="4"/>
    <s v="Tennsco Stur-D-Stor Boltless Shelving, 5 Shelves, 24&quot; Deep, Sand"/>
    <n v="1082.48"/>
    <n v="8"/>
    <n v="0"/>
    <n v="10.824800000000096"/>
  </r>
  <r>
    <n v="301"/>
    <x v="136"/>
    <x v="0"/>
    <x v="99"/>
    <d v="2013-11-04T00:00:00"/>
    <s v="Standard Class"/>
    <s v="JD-15895"/>
    <s v="Jonathan Doherty"/>
    <x v="1"/>
    <s v="United States"/>
    <s v="Belleville"/>
    <x v="30"/>
    <n v="7109"/>
    <x v="3"/>
    <x v="274"/>
    <x v="1"/>
    <x v="10"/>
    <s v="Xerox 1939"/>
    <n v="56.91"/>
    <n v="3"/>
    <n v="0"/>
    <n v="27.316799999999997"/>
  </r>
  <r>
    <n v="302"/>
    <x v="136"/>
    <x v="0"/>
    <x v="99"/>
    <d v="2013-11-04T00:00:00"/>
    <s v="Standard Class"/>
    <s v="JD-15895"/>
    <s v="Jonathan Doherty"/>
    <x v="1"/>
    <s v="United States"/>
    <s v="Belleville"/>
    <x v="30"/>
    <n v="7109"/>
    <x v="3"/>
    <x v="275"/>
    <x v="0"/>
    <x v="5"/>
    <s v="Floodlight Indoor Halogen Bulbs, 1 Bulb per Pack, 60 Watts"/>
    <n v="77.599999999999994"/>
    <n v="4"/>
    <n v="0"/>
    <n v="38.023999999999994"/>
  </r>
  <r>
    <n v="303"/>
    <x v="136"/>
    <x v="0"/>
    <x v="99"/>
    <d v="2013-11-04T00:00:00"/>
    <s v="Standard Class"/>
    <s v="JD-15895"/>
    <s v="Jonathan Doherty"/>
    <x v="1"/>
    <s v="United States"/>
    <s v="Belleville"/>
    <x v="30"/>
    <n v="7109"/>
    <x v="3"/>
    <x v="276"/>
    <x v="1"/>
    <x v="8"/>
    <s v="Avery Premier Heavy-Duty Binder with Round Locking Rings"/>
    <n v="14.28"/>
    <n v="1"/>
    <n v="0"/>
    <n v="6.5687999999999995"/>
  </r>
  <r>
    <n v="304"/>
    <x v="137"/>
    <x v="3"/>
    <x v="123"/>
    <d v="2014-11-24T00:00:00"/>
    <s v="Standard Class"/>
    <s v="JH-15910"/>
    <s v="Jonathan Howell"/>
    <x v="0"/>
    <s v="United States"/>
    <s v="Chicago"/>
    <x v="10"/>
    <n v="60623"/>
    <x v="2"/>
    <x v="277"/>
    <x v="0"/>
    <x v="3"/>
    <s v="BPI Conference Tables"/>
    <n v="219.07500000000002"/>
    <n v="3"/>
    <n v="0.5"/>
    <n v="-131.44500000000005"/>
  </r>
  <r>
    <n v="305"/>
    <x v="138"/>
    <x v="1"/>
    <x v="124"/>
    <d v="2012-05-09T00:00:00"/>
    <s v="Second Class"/>
    <s v="AS-10225"/>
    <s v="Alan Schoenberger"/>
    <x v="1"/>
    <s v="United States"/>
    <s v="New York City"/>
    <x v="15"/>
    <n v="10024"/>
    <x v="3"/>
    <x v="278"/>
    <x v="0"/>
    <x v="5"/>
    <s v="Electrix 20W Halogen Replacement Bulb for Zoom-In Desk Lamp"/>
    <n v="26.8"/>
    <n v="2"/>
    <n v="0"/>
    <n v="12.863999999999999"/>
  </r>
  <r>
    <n v="306"/>
    <x v="139"/>
    <x v="2"/>
    <x v="125"/>
    <d v="2012-01-04T00:00:00"/>
    <s v="Standard Class"/>
    <s v="KB-16600"/>
    <s v="Ken Brennan"/>
    <x v="1"/>
    <s v="United States"/>
    <s v="Taylor"/>
    <x v="12"/>
    <n v="48180"/>
    <x v="2"/>
    <x v="279"/>
    <x v="1"/>
    <x v="6"/>
    <s v="Newell 350"/>
    <n v="9.84"/>
    <n v="3"/>
    <n v="0"/>
    <n v="2.8535999999999988"/>
  </r>
  <r>
    <n v="307"/>
    <x v="140"/>
    <x v="2"/>
    <x v="106"/>
    <d v="2011-06-06T00:00:00"/>
    <s v="Standard Class"/>
    <s v="CR-12625"/>
    <s v="Corey Roper"/>
    <x v="2"/>
    <s v="United States"/>
    <s v="Lakewood"/>
    <x v="30"/>
    <n v="8701"/>
    <x v="3"/>
    <x v="280"/>
    <x v="1"/>
    <x v="8"/>
    <s v="GBC Clear Cover, 8-1/2 x 11, unpunched, 25 covers per pack"/>
    <n v="45.480000000000004"/>
    <n v="3"/>
    <n v="0"/>
    <n v="20.9208"/>
  </r>
  <r>
    <n v="308"/>
    <x v="140"/>
    <x v="2"/>
    <x v="106"/>
    <d v="2011-06-06T00:00:00"/>
    <s v="Standard Class"/>
    <s v="CR-12625"/>
    <s v="Corey Roper"/>
    <x v="2"/>
    <s v="United States"/>
    <s v="Lakewood"/>
    <x v="30"/>
    <n v="8701"/>
    <x v="3"/>
    <x v="281"/>
    <x v="1"/>
    <x v="6"/>
    <s v="Boston Heavy-Duty Trimline Electric Pencil Sharpeners"/>
    <n v="289.20000000000005"/>
    <n v="6"/>
    <n v="0"/>
    <n v="83.867999999999967"/>
  </r>
  <r>
    <n v="309"/>
    <x v="141"/>
    <x v="3"/>
    <x v="4"/>
    <d v="2014-04-18T00:00:00"/>
    <s v="First Class"/>
    <s v="SH-20395"/>
    <s v="Shahid Hopkins"/>
    <x v="0"/>
    <s v="United States"/>
    <s v="Arlington"/>
    <x v="17"/>
    <n v="22204"/>
    <x v="0"/>
    <x v="282"/>
    <x v="1"/>
    <x v="6"/>
    <s v="Faber Castell Col-Erase Pencils"/>
    <n v="4.8899999999999997"/>
    <n v="1"/>
    <n v="0"/>
    <n v="2.0049000000000001"/>
  </r>
  <r>
    <n v="310"/>
    <x v="142"/>
    <x v="0"/>
    <x v="126"/>
    <d v="2013-09-15T00:00:00"/>
    <s v="Second Class"/>
    <s v="BP-11185"/>
    <s v="Ben Peterman"/>
    <x v="1"/>
    <s v="United States"/>
    <s v="Arvada"/>
    <x v="22"/>
    <n v="80004"/>
    <x v="1"/>
    <x v="283"/>
    <x v="0"/>
    <x v="5"/>
    <s v="C-Line Cubicle Keepers Polyproplyene Holder With Velcro Backings"/>
    <n v="15.136000000000003"/>
    <n v="4"/>
    <n v="0.2"/>
    <n v="3.5948000000000011"/>
  </r>
  <r>
    <n v="311"/>
    <x v="142"/>
    <x v="0"/>
    <x v="126"/>
    <d v="2013-09-15T00:00:00"/>
    <s v="Second Class"/>
    <s v="BP-11185"/>
    <s v="Ben Peterman"/>
    <x v="1"/>
    <s v="United States"/>
    <s v="Arvada"/>
    <x v="22"/>
    <n v="80004"/>
    <x v="1"/>
    <x v="284"/>
    <x v="0"/>
    <x v="1"/>
    <s v="Hon 4070 Series Pagoda Armless Upholstered Stacking Chairs"/>
    <n v="466.76800000000003"/>
    <n v="2"/>
    <n v="0.2"/>
    <n v="52.511399999999981"/>
  </r>
  <r>
    <n v="312"/>
    <x v="142"/>
    <x v="0"/>
    <x v="126"/>
    <d v="2013-09-15T00:00:00"/>
    <s v="Second Class"/>
    <s v="BP-11185"/>
    <s v="Ben Peterman"/>
    <x v="1"/>
    <s v="United States"/>
    <s v="Arvada"/>
    <x v="22"/>
    <n v="80004"/>
    <x v="1"/>
    <x v="285"/>
    <x v="0"/>
    <x v="5"/>
    <s v="Eldon Expressions Desk Accessory, Wood Photo Frame, Mahogany"/>
    <n v="15.231999999999999"/>
    <n v="1"/>
    <n v="0.2"/>
    <n v="1.7135999999999978"/>
  </r>
  <r>
    <n v="313"/>
    <x v="142"/>
    <x v="0"/>
    <x v="126"/>
    <d v="2013-09-15T00:00:00"/>
    <s v="Second Class"/>
    <s v="BP-11185"/>
    <s v="Ben Peterman"/>
    <x v="1"/>
    <s v="United States"/>
    <s v="Arvada"/>
    <x v="22"/>
    <n v="80004"/>
    <x v="1"/>
    <x v="286"/>
    <x v="1"/>
    <x v="2"/>
    <s v="Avery 509"/>
    <n v="6.2640000000000002"/>
    <n v="3"/>
    <n v="0.2"/>
    <n v="2.0358000000000001"/>
  </r>
  <r>
    <n v="314"/>
    <x v="143"/>
    <x v="2"/>
    <x v="127"/>
    <d v="2011-10-03T00:00:00"/>
    <s v="Standard Class"/>
    <s v="TS-21205"/>
    <s v="Thomas Seio"/>
    <x v="1"/>
    <s v="United States"/>
    <s v="Hackensack"/>
    <x v="30"/>
    <n v="7601"/>
    <x v="3"/>
    <x v="287"/>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x v="288"/>
    <x v="2"/>
    <x v="7"/>
    <s v="AT&amp;T 1070 Corded Phone"/>
    <n v="178.38400000000001"/>
    <n v="2"/>
    <n v="0.2"/>
    <n v="22.297999999999973"/>
  </r>
  <r>
    <n v="316"/>
    <x v="144"/>
    <x v="2"/>
    <x v="128"/>
    <d v="2011-08-16T00:00:00"/>
    <s v="Standard Class"/>
    <s v="AG-10525"/>
    <s v="Andy Gerbode"/>
    <x v="1"/>
    <s v="United States"/>
    <s v="Saint Petersburg"/>
    <x v="2"/>
    <n v="33710"/>
    <x v="0"/>
    <x v="289"/>
    <x v="1"/>
    <x v="10"/>
    <s v="Xerox 21"/>
    <n v="15.552000000000003"/>
    <n v="3"/>
    <n v="0.2"/>
    <n v="5.4432"/>
  </r>
  <r>
    <n v="317"/>
    <x v="145"/>
    <x v="2"/>
    <x v="129"/>
    <d v="2011-12-30T00:00:00"/>
    <s v="First Class"/>
    <s v="SP-20860"/>
    <s v="Sung Pak"/>
    <x v="1"/>
    <s v="United States"/>
    <s v="Philadelphia"/>
    <x v="9"/>
    <n v="19143"/>
    <x v="3"/>
    <x v="290"/>
    <x v="1"/>
    <x v="6"/>
    <s v="Boston School Pro Electric Pencil Sharpener, 1670"/>
    <n v="99.13600000000001"/>
    <n v="4"/>
    <n v="0.2"/>
    <n v="8.674399999999995"/>
  </r>
  <r>
    <n v="318"/>
    <x v="146"/>
    <x v="2"/>
    <x v="130"/>
    <d v="2011-11-09T00:00:00"/>
    <s v="Standard Class"/>
    <s v="NM-18445"/>
    <s v="Nathan Mautz"/>
    <x v="2"/>
    <s v="United States"/>
    <s v="New York City"/>
    <x v="15"/>
    <n v="10024"/>
    <x v="3"/>
    <x v="291"/>
    <x v="0"/>
    <x v="1"/>
    <s v="DMI Arturo Collection Mission-style Design Wood Chair"/>
    <n v="135.88200000000001"/>
    <n v="1"/>
    <n v="0.1"/>
    <n v="24.156800000000004"/>
  </r>
  <r>
    <n v="319"/>
    <x v="146"/>
    <x v="2"/>
    <x v="130"/>
    <d v="2011-11-09T00:00:00"/>
    <s v="Standard Class"/>
    <s v="NM-18445"/>
    <s v="Nathan Mautz"/>
    <x v="2"/>
    <s v="United States"/>
    <s v="New York City"/>
    <x v="15"/>
    <n v="10024"/>
    <x v="3"/>
    <x v="292"/>
    <x v="2"/>
    <x v="15"/>
    <s v="Canon imageCLASS MF7460 Monochrome Digital Laser Multifunction Copier"/>
    <n v="3991.98"/>
    <n v="2"/>
    <n v="0"/>
    <n v="1995.99"/>
  </r>
  <r>
    <n v="320"/>
    <x v="146"/>
    <x v="2"/>
    <x v="130"/>
    <d v="2011-11-09T00:00:00"/>
    <s v="Standard Class"/>
    <s v="NM-18445"/>
    <s v="Nathan Mautz"/>
    <x v="2"/>
    <s v="United States"/>
    <s v="New York City"/>
    <x v="15"/>
    <n v="10024"/>
    <x v="3"/>
    <x v="40"/>
    <x v="2"/>
    <x v="7"/>
    <s v="Panasonic Kx-TS550"/>
    <n v="275.94"/>
    <n v="6"/>
    <n v="0"/>
    <n v="80.022599999999997"/>
  </r>
  <r>
    <n v="321"/>
    <x v="146"/>
    <x v="2"/>
    <x v="130"/>
    <d v="2011-11-09T00:00:00"/>
    <s v="Standard Class"/>
    <s v="NM-18445"/>
    <s v="Nathan Mautz"/>
    <x v="2"/>
    <s v="United States"/>
    <s v="New York City"/>
    <x v="15"/>
    <n v="10024"/>
    <x v="3"/>
    <x v="293"/>
    <x v="2"/>
    <x v="11"/>
    <s v="NETGEAR N750 Dual Band Wi-Fi Gigabit Router"/>
    <n v="360"/>
    <n v="4"/>
    <n v="0"/>
    <n v="129.6"/>
  </r>
  <r>
    <n v="322"/>
    <x v="146"/>
    <x v="2"/>
    <x v="130"/>
    <d v="2011-11-09T00:00:00"/>
    <s v="Standard Class"/>
    <s v="NM-18445"/>
    <s v="Nathan Mautz"/>
    <x v="2"/>
    <s v="United States"/>
    <s v="New York City"/>
    <x v="15"/>
    <n v="10024"/>
    <x v="3"/>
    <x v="123"/>
    <x v="1"/>
    <x v="4"/>
    <s v="Trav-L-File Heavy-Duty Shuttle II, Black"/>
    <n v="43.57"/>
    <n v="1"/>
    <n v="0"/>
    <n v="13.070999999999998"/>
  </r>
  <r>
    <n v="323"/>
    <x v="147"/>
    <x v="2"/>
    <x v="111"/>
    <d v="2011-09-24T00:00:00"/>
    <s v="Standard Class"/>
    <s v="FA-14230"/>
    <s v="Frank Atkinson"/>
    <x v="1"/>
    <s v="United States"/>
    <s v="Long Beach"/>
    <x v="1"/>
    <n v="90805"/>
    <x v="1"/>
    <x v="294"/>
    <x v="1"/>
    <x v="13"/>
    <s v="OIC Binder Clips"/>
    <n v="7.16"/>
    <n v="2"/>
    <n v="0"/>
    <n v="3.58"/>
  </r>
  <r>
    <n v="324"/>
    <x v="148"/>
    <x v="0"/>
    <x v="131"/>
    <d v="2013-04-28T00:00:00"/>
    <s v="Standard Class"/>
    <s v="GK-14620"/>
    <s v="Grace Kelly"/>
    <x v="1"/>
    <s v="United States"/>
    <s v="Hesperia"/>
    <x v="1"/>
    <n v="92345"/>
    <x v="1"/>
    <x v="270"/>
    <x v="1"/>
    <x v="8"/>
    <s v="Ibico Laser Imprintable Binding System Covers"/>
    <n v="251.52"/>
    <n v="6"/>
    <n v="0.2"/>
    <n v="81.744"/>
  </r>
  <r>
    <n v="325"/>
    <x v="148"/>
    <x v="0"/>
    <x v="131"/>
    <d v="2013-04-28T00:00:00"/>
    <s v="Standard Class"/>
    <s v="GK-14620"/>
    <s v="Grace Kelly"/>
    <x v="1"/>
    <s v="United States"/>
    <s v="Hesperia"/>
    <x v="1"/>
    <n v="92345"/>
    <x v="1"/>
    <x v="295"/>
    <x v="2"/>
    <x v="11"/>
    <s v="Logitech Wireless Headset h800"/>
    <n v="99.99"/>
    <n v="1"/>
    <n v="0"/>
    <n v="34.996499999999997"/>
  </r>
  <r>
    <n v="326"/>
    <x v="149"/>
    <x v="3"/>
    <x v="132"/>
    <d v="2014-11-06T00:00:00"/>
    <s v="Second Class"/>
    <s v="DJ-13510"/>
    <s v="Don Jones"/>
    <x v="1"/>
    <s v="United States"/>
    <s v="Murfreesboro"/>
    <x v="18"/>
    <n v="37130"/>
    <x v="0"/>
    <x v="296"/>
    <x v="0"/>
    <x v="5"/>
    <s v="Telescoping Adjustable Floor Lamp"/>
    <n v="15.991999999999999"/>
    <n v="1"/>
    <n v="0.2"/>
    <n v="0.99949999999999894"/>
  </r>
  <r>
    <n v="327"/>
    <x v="150"/>
    <x v="0"/>
    <x v="133"/>
    <d v="2013-09-02T00:00:00"/>
    <s v="First Class"/>
    <s v="PO-18850"/>
    <s v="Patrick O'Brill"/>
    <x v="0"/>
    <s v="United States"/>
    <s v="Philadelphia"/>
    <x v="9"/>
    <n v="19143"/>
    <x v="3"/>
    <x v="297"/>
    <x v="2"/>
    <x v="7"/>
    <s v="Aastra 57i VoIP phone"/>
    <n v="290.89800000000002"/>
    <n v="3"/>
    <n v="0.4"/>
    <n v="-67.876199999999997"/>
  </r>
  <r>
    <n v="328"/>
    <x v="150"/>
    <x v="0"/>
    <x v="133"/>
    <d v="2013-09-02T00:00:00"/>
    <s v="First Class"/>
    <s v="PO-18850"/>
    <s v="Patrick O'Brill"/>
    <x v="0"/>
    <s v="United States"/>
    <s v="Philadelphia"/>
    <x v="9"/>
    <n v="19143"/>
    <x v="3"/>
    <x v="298"/>
    <x v="1"/>
    <x v="4"/>
    <s v="File Shuttle II and Handi-File, Black"/>
    <n v="54.224000000000004"/>
    <n v="2"/>
    <n v="0.2"/>
    <n v="3.3889999999999993"/>
  </r>
  <r>
    <n v="329"/>
    <x v="150"/>
    <x v="0"/>
    <x v="133"/>
    <d v="2013-09-02T00:00:00"/>
    <s v="First Class"/>
    <s v="PO-18850"/>
    <s v="Patrick O'Brill"/>
    <x v="0"/>
    <s v="United States"/>
    <s v="Philadelphia"/>
    <x v="9"/>
    <n v="19143"/>
    <x v="3"/>
    <x v="299"/>
    <x v="0"/>
    <x v="1"/>
    <s v="Hon 2090 “Pillow Soft” Series Mid Back Swivel/Tilt Chairs"/>
    <n v="786.74400000000003"/>
    <n v="4"/>
    <n v="0.3"/>
    <n v="-258.50160000000011"/>
  </r>
  <r>
    <n v="330"/>
    <x v="150"/>
    <x v="0"/>
    <x v="133"/>
    <d v="2013-09-02T00:00:00"/>
    <s v="First Class"/>
    <s v="PO-18850"/>
    <s v="Patrick O'Brill"/>
    <x v="0"/>
    <s v="United States"/>
    <s v="Philadelphia"/>
    <x v="9"/>
    <n v="19143"/>
    <x v="3"/>
    <x v="300"/>
    <x v="1"/>
    <x v="2"/>
    <s v="Round Specialty Laser Printer Labels"/>
    <n v="100.24000000000001"/>
    <n v="10"/>
    <n v="0.2"/>
    <n v="33.830999999999989"/>
  </r>
  <r>
    <n v="331"/>
    <x v="150"/>
    <x v="0"/>
    <x v="133"/>
    <d v="2013-09-02T00:00:00"/>
    <s v="First Class"/>
    <s v="PO-18850"/>
    <s v="Patrick O'Brill"/>
    <x v="0"/>
    <s v="United States"/>
    <s v="Philadelphia"/>
    <x v="9"/>
    <n v="19143"/>
    <x v="3"/>
    <x v="301"/>
    <x v="1"/>
    <x v="8"/>
    <s v="GBC Premium Transparent Covers with Diagonal Lined Pattern"/>
    <n v="37.76400000000001"/>
    <n v="6"/>
    <n v="0.7"/>
    <n v="-27.693600000000004"/>
  </r>
  <r>
    <n v="332"/>
    <x v="151"/>
    <x v="0"/>
    <x v="134"/>
    <d v="2013-04-30T00:00:00"/>
    <s v="Second Class"/>
    <s v="JL-15850"/>
    <s v="John Lucas"/>
    <x v="0"/>
    <s v="United States"/>
    <s v="Philadelphia"/>
    <x v="9"/>
    <n v="19134"/>
    <x v="3"/>
    <x v="302"/>
    <x v="2"/>
    <x v="7"/>
    <s v="AT&amp;T 841000 Phone"/>
    <n v="82.8"/>
    <n v="2"/>
    <n v="0.4"/>
    <n v="-20.700000000000003"/>
  </r>
  <r>
    <n v="333"/>
    <x v="151"/>
    <x v="0"/>
    <x v="134"/>
    <d v="2013-04-30T00:00:00"/>
    <s v="Second Class"/>
    <s v="JL-15850"/>
    <s v="John Lucas"/>
    <x v="0"/>
    <s v="United States"/>
    <s v="Philadelphia"/>
    <x v="9"/>
    <n v="19134"/>
    <x v="3"/>
    <x v="303"/>
    <x v="1"/>
    <x v="8"/>
    <s v="Ibico Recycled Grain-Textured Covers"/>
    <n v="20.724000000000004"/>
    <n v="2"/>
    <n v="0.7"/>
    <n v="-13.815999999999995"/>
  </r>
  <r>
    <n v="334"/>
    <x v="151"/>
    <x v="0"/>
    <x v="134"/>
    <d v="2013-04-30T00:00:00"/>
    <s v="Second Class"/>
    <s v="JL-15850"/>
    <s v="John Lucas"/>
    <x v="0"/>
    <s v="United States"/>
    <s v="Philadelphia"/>
    <x v="9"/>
    <n v="19134"/>
    <x v="3"/>
    <x v="304"/>
    <x v="1"/>
    <x v="8"/>
    <s v="Wilson Jones Custom Binder Spines &amp; Labels"/>
    <n v="4.8960000000000008"/>
    <n v="3"/>
    <n v="0.7"/>
    <n v="-3.4271999999999991"/>
  </r>
  <r>
    <n v="335"/>
    <x v="152"/>
    <x v="1"/>
    <x v="135"/>
    <d v="2012-09-04T00:00:00"/>
    <s v="Second Class"/>
    <s v="DB-13615"/>
    <s v="Doug Bickford"/>
    <x v="0"/>
    <s v="United States"/>
    <s v="Los Angeles"/>
    <x v="1"/>
    <n v="90045"/>
    <x v="1"/>
    <x v="305"/>
    <x v="1"/>
    <x v="8"/>
    <s v="Storex Dura Pro Binders"/>
    <n v="4.7520000000000007"/>
    <n v="1"/>
    <n v="0.2"/>
    <n v="1.6037999999999997"/>
  </r>
  <r>
    <n v="336"/>
    <x v="152"/>
    <x v="1"/>
    <x v="135"/>
    <d v="2012-09-04T00:00:00"/>
    <s v="Second Class"/>
    <s v="DB-13615"/>
    <s v="Doug Bickford"/>
    <x v="0"/>
    <s v="United States"/>
    <s v="Los Angeles"/>
    <x v="1"/>
    <n v="90045"/>
    <x v="1"/>
    <x v="306"/>
    <x v="2"/>
    <x v="16"/>
    <s v="Hewlett Packard LaserJet 3310 Copier"/>
    <n v="959.98400000000004"/>
    <n v="2"/>
    <n v="0.2"/>
    <n v="335.99440000000004"/>
  </r>
  <r>
    <n v="337"/>
    <x v="152"/>
    <x v="1"/>
    <x v="135"/>
    <d v="2012-09-04T00:00:00"/>
    <s v="Second Class"/>
    <s v="DB-13615"/>
    <s v="Doug Bickford"/>
    <x v="0"/>
    <s v="United States"/>
    <s v="Los Angeles"/>
    <x v="1"/>
    <n v="90045"/>
    <x v="1"/>
    <x v="307"/>
    <x v="1"/>
    <x v="8"/>
    <s v="Avery Non-Stick Binders"/>
    <n v="14.368000000000002"/>
    <n v="4"/>
    <n v="0.2"/>
    <n v="4.4899999999999984"/>
  </r>
  <r>
    <n v="338"/>
    <x v="153"/>
    <x v="2"/>
    <x v="136"/>
    <d v="2011-07-17T00:00:00"/>
    <s v="Standard Class"/>
    <s v="AC-10420"/>
    <s v="Alyssa Crouse"/>
    <x v="1"/>
    <s v="United States"/>
    <s v="San Francisco"/>
    <x v="1"/>
    <n v="94122"/>
    <x v="1"/>
    <x v="308"/>
    <x v="1"/>
    <x v="8"/>
    <s v="Tuff Stuff Recycled Round Ring Binders"/>
    <n v="7.7120000000000006"/>
    <n v="2"/>
    <n v="0.2"/>
    <n v="2.7956000000000003"/>
  </r>
  <r>
    <n v="339"/>
    <x v="153"/>
    <x v="2"/>
    <x v="136"/>
    <d v="2011-07-17T00:00:00"/>
    <s v="Standard Class"/>
    <s v="AC-10420"/>
    <s v="Alyssa Crouse"/>
    <x v="1"/>
    <s v="United States"/>
    <s v="San Francisco"/>
    <x v="1"/>
    <n v="94122"/>
    <x v="1"/>
    <x v="309"/>
    <x v="0"/>
    <x v="3"/>
    <s v="Hon 5100 Series Wood Tables"/>
    <n v="698.35200000000009"/>
    <n v="3"/>
    <n v="0.2"/>
    <n v="-17.458800000000053"/>
  </r>
  <r>
    <n v="340"/>
    <x v="154"/>
    <x v="1"/>
    <x v="137"/>
    <d v="2012-06-26T00:00:00"/>
    <s v="Second Class"/>
    <s v="KL-16645"/>
    <s v="Ken Lonsdale"/>
    <x v="0"/>
    <s v="United States"/>
    <s v="Layton"/>
    <x v="7"/>
    <n v="84041"/>
    <x v="1"/>
    <x v="310"/>
    <x v="1"/>
    <x v="13"/>
    <s v="OIC Binder Clips, Mini, 1/4&quot; Capacity, Black"/>
    <n v="4.96"/>
    <n v="4"/>
    <n v="0"/>
    <n v="2.3311999999999999"/>
  </r>
  <r>
    <n v="341"/>
    <x v="155"/>
    <x v="2"/>
    <x v="138"/>
    <d v="2011-04-17T00:00:00"/>
    <s v="Second Class"/>
    <s v="JD-15895"/>
    <s v="Jonathan Doherty"/>
    <x v="1"/>
    <s v="United States"/>
    <s v="Philadelphia"/>
    <x v="9"/>
    <n v="19140"/>
    <x v="3"/>
    <x v="311"/>
    <x v="1"/>
    <x v="6"/>
    <s v="Newell 314"/>
    <n v="17.856000000000002"/>
    <n v="4"/>
    <n v="0.2"/>
    <n v="1.1159999999999979"/>
  </r>
  <r>
    <n v="342"/>
    <x v="155"/>
    <x v="2"/>
    <x v="138"/>
    <d v="2011-04-17T00:00:00"/>
    <s v="Second Class"/>
    <s v="JD-15895"/>
    <s v="Jonathan Doherty"/>
    <x v="1"/>
    <s v="United States"/>
    <s v="Philadelphia"/>
    <x v="9"/>
    <n v="19140"/>
    <x v="3"/>
    <x v="13"/>
    <x v="1"/>
    <x v="8"/>
    <s v="Fellowes PB200 Plastic Comb Binding Machine"/>
    <n v="509.97000000000008"/>
    <n v="10"/>
    <n v="0.7"/>
    <n v="-407.97599999999989"/>
  </r>
  <r>
    <n v="343"/>
    <x v="155"/>
    <x v="2"/>
    <x v="138"/>
    <d v="2011-04-17T00:00:00"/>
    <s v="Second Class"/>
    <s v="JD-15895"/>
    <s v="Jonathan Doherty"/>
    <x v="1"/>
    <s v="United States"/>
    <s v="Philadelphia"/>
    <x v="9"/>
    <n v="19140"/>
    <x v="3"/>
    <x v="127"/>
    <x v="1"/>
    <x v="13"/>
    <s v="Staples"/>
    <n v="30.991999999999997"/>
    <n v="13"/>
    <n v="0.2"/>
    <n v="10.072399999999996"/>
  </r>
  <r>
    <n v="344"/>
    <x v="155"/>
    <x v="2"/>
    <x v="138"/>
    <d v="2011-04-17T00:00:00"/>
    <s v="Second Class"/>
    <s v="JD-15895"/>
    <s v="Jonathan Doherty"/>
    <x v="1"/>
    <s v="United States"/>
    <s v="Philadelphia"/>
    <x v="9"/>
    <n v="19140"/>
    <x v="3"/>
    <x v="312"/>
    <x v="2"/>
    <x v="7"/>
    <s v="Square Credit Card Reader, 4 1/2&quot; x 4 1/2&quot; x 1&quot;, White"/>
    <n v="71.927999999999997"/>
    <n v="12"/>
    <n v="0.4"/>
    <n v="8.3915999999999897"/>
  </r>
  <r>
    <n v="345"/>
    <x v="156"/>
    <x v="1"/>
    <x v="139"/>
    <d v="2012-12-24T00:00:00"/>
    <s v="Standard Class"/>
    <s v="CS-12130"/>
    <s v="Chad Sievert"/>
    <x v="0"/>
    <s v="United States"/>
    <s v="Austin"/>
    <x v="5"/>
    <n v="78745"/>
    <x v="2"/>
    <x v="17"/>
    <x v="1"/>
    <x v="4"/>
    <s v="Fellowes Super Stor/Drawer"/>
    <n v="88.800000000000011"/>
    <n v="4"/>
    <n v="0.2"/>
    <n v="-2.2200000000000131"/>
  </r>
  <r>
    <n v="346"/>
    <x v="157"/>
    <x v="3"/>
    <x v="140"/>
    <d v="2014-06-20T00:00:00"/>
    <s v="Standard Class"/>
    <s v="CC-12550"/>
    <s v="Clay Cheatham"/>
    <x v="0"/>
    <s v="United States"/>
    <s v="San Francisco"/>
    <x v="1"/>
    <n v="94122"/>
    <x v="1"/>
    <x v="125"/>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x v="183"/>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x v="33"/>
    <x v="1"/>
    <x v="10"/>
    <s v="Staples"/>
    <n v="24.56"/>
    <n v="2"/>
    <n v="0"/>
    <n v="11.543199999999999"/>
  </r>
  <r>
    <n v="349"/>
    <x v="158"/>
    <x v="3"/>
    <x v="141"/>
    <d v="2014-07-13T00:00:00"/>
    <s v="Standard Class"/>
    <s v="TD-20995"/>
    <s v="Tamara Dahlen"/>
    <x v="0"/>
    <s v="United States"/>
    <s v="Lowell"/>
    <x v="31"/>
    <n v="1852"/>
    <x v="3"/>
    <x v="313"/>
    <x v="1"/>
    <x v="6"/>
    <s v="BIC Brite Liner Highlighters, Chisel Tip"/>
    <n v="12.96"/>
    <n v="2"/>
    <n v="0"/>
    <n v="4.1471999999999998"/>
  </r>
  <r>
    <n v="350"/>
    <x v="159"/>
    <x v="0"/>
    <x v="142"/>
    <d v="2013-09-04T00:00:00"/>
    <s v="First Class"/>
    <s v="AB-10060"/>
    <s v="Adam Bellavance"/>
    <x v="2"/>
    <s v="United States"/>
    <s v="New York City"/>
    <x v="15"/>
    <n v="10009"/>
    <x v="3"/>
    <x v="234"/>
    <x v="2"/>
    <x v="11"/>
    <s v="Sabrent 4-Port USB 2.0 Hub"/>
    <n v="6.79"/>
    <n v="1"/>
    <n v="0"/>
    <n v="2.3086000000000002"/>
  </r>
  <r>
    <n v="351"/>
    <x v="159"/>
    <x v="0"/>
    <x v="142"/>
    <d v="2013-09-04T00:00:00"/>
    <s v="First Class"/>
    <s v="AB-10060"/>
    <s v="Adam Bellavance"/>
    <x v="2"/>
    <s v="United States"/>
    <s v="New York City"/>
    <x v="15"/>
    <n v="10009"/>
    <x v="3"/>
    <x v="314"/>
    <x v="1"/>
    <x v="10"/>
    <s v="Xerox 1881"/>
    <n v="24.56"/>
    <n v="2"/>
    <n v="0"/>
    <n v="11.543199999999999"/>
  </r>
  <r>
    <n v="352"/>
    <x v="159"/>
    <x v="0"/>
    <x v="142"/>
    <d v="2013-09-04T00:00:00"/>
    <s v="First Class"/>
    <s v="AB-10060"/>
    <s v="Adam Bellavance"/>
    <x v="2"/>
    <s v="United States"/>
    <s v="New York City"/>
    <x v="15"/>
    <n v="10009"/>
    <x v="3"/>
    <x v="315"/>
    <x v="1"/>
    <x v="8"/>
    <s v="Acco Hanging Data Binders"/>
    <n v="3.048"/>
    <n v="1"/>
    <n v="0.2"/>
    <n v="1.0668"/>
  </r>
  <r>
    <n v="353"/>
    <x v="159"/>
    <x v="0"/>
    <x v="142"/>
    <d v="2013-09-04T00:00:00"/>
    <s v="First Class"/>
    <s v="AB-10060"/>
    <s v="Adam Bellavance"/>
    <x v="2"/>
    <s v="United States"/>
    <s v="New York City"/>
    <x v="15"/>
    <n v="10009"/>
    <x v="3"/>
    <x v="314"/>
    <x v="1"/>
    <x v="10"/>
    <s v="Xerox 1881"/>
    <n v="49.12"/>
    <n v="4"/>
    <n v="0"/>
    <n v="23.086399999999998"/>
  </r>
  <r>
    <n v="354"/>
    <x v="159"/>
    <x v="0"/>
    <x v="142"/>
    <d v="2013-09-04T00:00:00"/>
    <s v="First Class"/>
    <s v="AB-10060"/>
    <s v="Adam Bellavance"/>
    <x v="2"/>
    <s v="United States"/>
    <s v="New York City"/>
    <x v="15"/>
    <n v="10009"/>
    <x v="3"/>
    <x v="316"/>
    <x v="1"/>
    <x v="8"/>
    <s v="GBC DocuBind P400 Electric Binding System"/>
    <n v="4355.1680000000006"/>
    <n v="4"/>
    <n v="0.2"/>
    <n v="1415.4295999999997"/>
  </r>
  <r>
    <n v="355"/>
    <x v="160"/>
    <x v="0"/>
    <x v="143"/>
    <d v="2013-04-14T00:00:00"/>
    <s v="Standard Class"/>
    <s v="JL-15505"/>
    <s v="Jeremy Lonsdale"/>
    <x v="0"/>
    <s v="United States"/>
    <s v="New York City"/>
    <x v="15"/>
    <n v="10035"/>
    <x v="3"/>
    <x v="317"/>
    <x v="0"/>
    <x v="0"/>
    <s v="Sauder Barrister Bookcases"/>
    <n v="388.70400000000006"/>
    <n v="6"/>
    <n v="0.2"/>
    <n v="-4.8588000000000022"/>
  </r>
  <r>
    <n v="356"/>
    <x v="160"/>
    <x v="0"/>
    <x v="143"/>
    <d v="2013-04-14T00:00:00"/>
    <s v="Standard Class"/>
    <s v="JL-15505"/>
    <s v="Jeremy Lonsdale"/>
    <x v="0"/>
    <s v="United States"/>
    <s v="New York City"/>
    <x v="15"/>
    <n v="10035"/>
    <x v="3"/>
    <x v="318"/>
    <x v="1"/>
    <x v="12"/>
    <s v="#10 Gummed Flap White Envelopes, 100/Box"/>
    <n v="8.26"/>
    <n v="2"/>
    <n v="0"/>
    <n v="3.7995999999999999"/>
  </r>
  <r>
    <n v="357"/>
    <x v="160"/>
    <x v="0"/>
    <x v="143"/>
    <d v="2013-04-14T00:00:00"/>
    <s v="Standard Class"/>
    <s v="JL-15505"/>
    <s v="Jeremy Lonsdale"/>
    <x v="0"/>
    <s v="United States"/>
    <s v="New York City"/>
    <x v="15"/>
    <n v="10035"/>
    <x v="3"/>
    <x v="319"/>
    <x v="1"/>
    <x v="6"/>
    <s v="Dixon Prang Watercolor Pencils, 10-Color Set with Brush"/>
    <n v="17.04"/>
    <n v="4"/>
    <n v="0"/>
    <n v="6.9863999999999997"/>
  </r>
  <r>
    <n v="358"/>
    <x v="160"/>
    <x v="0"/>
    <x v="143"/>
    <d v="2013-04-14T00:00:00"/>
    <s v="Standard Class"/>
    <s v="JL-15505"/>
    <s v="Jeremy Lonsdale"/>
    <x v="0"/>
    <s v="United States"/>
    <s v="New York City"/>
    <x v="15"/>
    <n v="10035"/>
    <x v="3"/>
    <x v="320"/>
    <x v="1"/>
    <x v="10"/>
    <s v="Adams Phone Message Book, 200 Message Capacity, 8 1/16” x 11”"/>
    <n v="34.4"/>
    <n v="5"/>
    <n v="0"/>
    <n v="15.823999999999998"/>
  </r>
  <r>
    <n v="359"/>
    <x v="161"/>
    <x v="0"/>
    <x v="131"/>
    <d v="2013-04-29T00:00:00"/>
    <s v="Standard Class"/>
    <s v="HK-14890"/>
    <s v="Heather Kirkland"/>
    <x v="1"/>
    <s v="United States"/>
    <s v="Charlotte"/>
    <x v="3"/>
    <n v="28205"/>
    <x v="0"/>
    <x v="187"/>
    <x v="1"/>
    <x v="10"/>
    <s v="Southworth 25% Cotton Linen-Finish Paper &amp; Envelopes"/>
    <n v="36.240000000000009"/>
    <n v="5"/>
    <n v="0.2"/>
    <n v="11.324999999999996"/>
  </r>
  <r>
    <n v="360"/>
    <x v="162"/>
    <x v="3"/>
    <x v="144"/>
    <d v="2014-03-12T00:00:00"/>
    <s v="First Class"/>
    <s v="VB-21745"/>
    <s v="Victoria Brennan"/>
    <x v="1"/>
    <s v="United States"/>
    <s v="Columbus"/>
    <x v="32"/>
    <n v="31907"/>
    <x v="0"/>
    <x v="321"/>
    <x v="1"/>
    <x v="9"/>
    <s v="Belkin 8 Outlet SurgeMaster II Gold Surge Protector with Phone Protection"/>
    <n v="647.84"/>
    <n v="8"/>
    <n v="0"/>
    <n v="168.4384"/>
  </r>
  <r>
    <n v="361"/>
    <x v="162"/>
    <x v="3"/>
    <x v="144"/>
    <d v="2014-03-12T00:00:00"/>
    <s v="First Class"/>
    <s v="VB-21745"/>
    <s v="Victoria Brennan"/>
    <x v="1"/>
    <s v="United States"/>
    <s v="Columbus"/>
    <x v="32"/>
    <n v="31907"/>
    <x v="0"/>
    <x v="322"/>
    <x v="1"/>
    <x v="2"/>
    <s v="Avery Address/Shipping Labels for Typewriters, 4&quot; x 2&quot;"/>
    <n v="20.7"/>
    <n v="2"/>
    <n v="0"/>
    <n v="9.9359999999999999"/>
  </r>
  <r>
    <n v="362"/>
    <x v="163"/>
    <x v="3"/>
    <x v="145"/>
    <d v="2014-10-02T00:00:00"/>
    <s v="Standard Class"/>
    <s v="KW-16435"/>
    <s v="Katrina Willman"/>
    <x v="0"/>
    <s v="United States"/>
    <s v="New York City"/>
    <x v="15"/>
    <n v="10009"/>
    <x v="3"/>
    <x v="322"/>
    <x v="1"/>
    <x v="2"/>
    <s v="Avery Address/Shipping Labels for Typewriters, 4&quot; x 2&quot;"/>
    <n v="20.7"/>
    <n v="2"/>
    <n v="0"/>
    <n v="9.9359999999999999"/>
  </r>
  <r>
    <n v="363"/>
    <x v="163"/>
    <x v="3"/>
    <x v="145"/>
    <d v="2014-10-02T00:00:00"/>
    <s v="Standard Class"/>
    <s v="KW-16435"/>
    <s v="Katrina Willman"/>
    <x v="0"/>
    <s v="United States"/>
    <s v="New York City"/>
    <x v="15"/>
    <n v="10009"/>
    <x v="3"/>
    <x v="323"/>
    <x v="0"/>
    <x v="1"/>
    <s v="Global Ergonomic Managers Chair"/>
    <n v="488.64600000000002"/>
    <n v="3"/>
    <n v="0.1"/>
    <n v="86.870400000000004"/>
  </r>
  <r>
    <n v="364"/>
    <x v="163"/>
    <x v="3"/>
    <x v="145"/>
    <d v="2014-10-02T00:00:00"/>
    <s v="Standard Class"/>
    <s v="KW-16435"/>
    <s v="Katrina Willman"/>
    <x v="0"/>
    <s v="United States"/>
    <s v="New York City"/>
    <x v="15"/>
    <n v="10009"/>
    <x v="3"/>
    <x v="324"/>
    <x v="1"/>
    <x v="6"/>
    <s v="Newell 333"/>
    <n v="5.56"/>
    <n v="2"/>
    <n v="0"/>
    <n v="1.4455999999999998"/>
  </r>
  <r>
    <n v="365"/>
    <x v="163"/>
    <x v="3"/>
    <x v="145"/>
    <d v="2014-10-02T00:00:00"/>
    <s v="Standard Class"/>
    <s v="KW-16435"/>
    <s v="Katrina Willman"/>
    <x v="0"/>
    <s v="United States"/>
    <s v="New York City"/>
    <x v="15"/>
    <n v="10009"/>
    <x v="3"/>
    <x v="325"/>
    <x v="0"/>
    <x v="5"/>
    <s v="Eldon Wave Desk Accessories"/>
    <n v="47.12"/>
    <n v="8"/>
    <n v="0"/>
    <n v="20.732800000000001"/>
  </r>
  <r>
    <n v="366"/>
    <x v="164"/>
    <x v="2"/>
    <x v="146"/>
    <d v="2011-09-29T00:00:00"/>
    <s v="Standard Class"/>
    <s v="JD-16060"/>
    <s v="Julia Dunbar"/>
    <x v="0"/>
    <s v="United States"/>
    <s v="San Francisco"/>
    <x v="1"/>
    <n v="94109"/>
    <x v="1"/>
    <x v="45"/>
    <x v="1"/>
    <x v="4"/>
    <s v="Gould Plastics 9-Pocket Panel Bin, 18-3/8w x 5-1/4d x 20-1/2h, Black"/>
    <n v="211.96"/>
    <n v="4"/>
    <n v="0"/>
    <n v="8.4783999999999935"/>
  </r>
  <r>
    <n v="367"/>
    <x v="165"/>
    <x v="0"/>
    <x v="147"/>
    <d v="2013-10-22T00:00:00"/>
    <s v="Same Day"/>
    <s v="MK-17905"/>
    <s v="Michael Kennedy"/>
    <x v="1"/>
    <s v="United States"/>
    <s v="Manchester"/>
    <x v="29"/>
    <n v="6040"/>
    <x v="3"/>
    <x v="326"/>
    <x v="1"/>
    <x v="8"/>
    <s v="Wilson Jones “Snap” Scratch Pad Binder Tool for Ring Binders"/>
    <n v="23.2"/>
    <n v="4"/>
    <n v="0"/>
    <n v="10.44"/>
  </r>
  <r>
    <n v="368"/>
    <x v="165"/>
    <x v="0"/>
    <x v="147"/>
    <d v="2013-10-22T00:00:00"/>
    <s v="Same Day"/>
    <s v="MK-17905"/>
    <s v="Michael Kennedy"/>
    <x v="1"/>
    <s v="United States"/>
    <s v="Manchester"/>
    <x v="29"/>
    <n v="6040"/>
    <x v="3"/>
    <x v="327"/>
    <x v="1"/>
    <x v="14"/>
    <s v="Staples"/>
    <n v="7.36"/>
    <n v="2"/>
    <n v="0"/>
    <n v="0.14719999999999978"/>
  </r>
  <r>
    <n v="369"/>
    <x v="165"/>
    <x v="0"/>
    <x v="147"/>
    <d v="2013-10-22T00:00:00"/>
    <s v="Same Day"/>
    <s v="MK-17905"/>
    <s v="Michael Kennedy"/>
    <x v="1"/>
    <s v="United States"/>
    <s v="Manchester"/>
    <x v="29"/>
    <n v="6040"/>
    <x v="3"/>
    <x v="328"/>
    <x v="1"/>
    <x v="4"/>
    <s v="Pizazz Global Quick File"/>
    <n v="104.79"/>
    <n v="7"/>
    <n v="0"/>
    <n v="29.341200000000008"/>
  </r>
  <r>
    <n v="370"/>
    <x v="165"/>
    <x v="0"/>
    <x v="147"/>
    <d v="2013-10-22T00:00:00"/>
    <s v="Same Day"/>
    <s v="MK-17905"/>
    <s v="Michael Kennedy"/>
    <x v="1"/>
    <s v="United States"/>
    <s v="Manchester"/>
    <x v="29"/>
    <n v="6040"/>
    <x v="3"/>
    <x v="37"/>
    <x v="0"/>
    <x v="0"/>
    <s v="Atlantic Metals Mobile 3-Shelf Bookcases, Custom Colors"/>
    <n v="1043.92"/>
    <n v="4"/>
    <n v="0"/>
    <n v="271.41920000000005"/>
  </r>
  <r>
    <n v="371"/>
    <x v="166"/>
    <x v="3"/>
    <x v="148"/>
    <d v="2014-06-05T00:00:00"/>
    <s v="Standard Class"/>
    <s v="GT-14755"/>
    <s v="Guy Thornton"/>
    <x v="0"/>
    <s v="United States"/>
    <s v="Harlingen"/>
    <x v="5"/>
    <n v="78550"/>
    <x v="2"/>
    <x v="329"/>
    <x v="1"/>
    <x v="10"/>
    <s v="Xerox 1930"/>
    <n v="25.920000000000005"/>
    <n v="5"/>
    <n v="0.2"/>
    <n v="9.3960000000000008"/>
  </r>
  <r>
    <n v="372"/>
    <x v="166"/>
    <x v="3"/>
    <x v="148"/>
    <d v="2014-06-05T00:00:00"/>
    <s v="Standard Class"/>
    <s v="GT-14755"/>
    <s v="Guy Thornton"/>
    <x v="0"/>
    <s v="United States"/>
    <s v="Harlingen"/>
    <x v="5"/>
    <n v="78550"/>
    <x v="2"/>
    <x v="330"/>
    <x v="1"/>
    <x v="4"/>
    <s v="File Shuttle I and Handi-File"/>
    <n v="53.424000000000007"/>
    <n v="3"/>
    <n v="0.2"/>
    <n v="4.6746000000000016"/>
  </r>
  <r>
    <n v="373"/>
    <x v="167"/>
    <x v="2"/>
    <x v="149"/>
    <d v="2011-07-27T00:00:00"/>
    <s v="Standard Class"/>
    <s v="AG-10900"/>
    <s v="Arthur Gainer"/>
    <x v="0"/>
    <s v="United States"/>
    <s v="Tucson"/>
    <x v="16"/>
    <n v="85705"/>
    <x v="1"/>
    <x v="304"/>
    <x v="1"/>
    <x v="8"/>
    <s v="Wilson Jones Custom Binder Spines &amp; Labels"/>
    <n v="8.1600000000000019"/>
    <n v="5"/>
    <n v="0.7"/>
    <n v="-5.7119999999999997"/>
  </r>
  <r>
    <n v="374"/>
    <x v="167"/>
    <x v="2"/>
    <x v="149"/>
    <d v="2011-07-27T00:00:00"/>
    <s v="Standard Class"/>
    <s v="AG-10900"/>
    <s v="Arthur Gainer"/>
    <x v="0"/>
    <s v="United States"/>
    <s v="Tucson"/>
    <x v="16"/>
    <n v="85705"/>
    <x v="1"/>
    <x v="331"/>
    <x v="2"/>
    <x v="11"/>
    <s v="NETGEAR AC1750 Dual Band Gigabit Smart WiFi Router"/>
    <n v="1023.9360000000001"/>
    <n v="8"/>
    <n v="0.2"/>
    <n v="179.1887999999999"/>
  </r>
  <r>
    <n v="375"/>
    <x v="167"/>
    <x v="2"/>
    <x v="149"/>
    <d v="2011-07-27T00:00:00"/>
    <s v="Standard Class"/>
    <s v="AG-10900"/>
    <s v="Arthur Gainer"/>
    <x v="0"/>
    <s v="United States"/>
    <s v="Tucson"/>
    <x v="16"/>
    <n v="85705"/>
    <x v="1"/>
    <x v="332"/>
    <x v="1"/>
    <x v="6"/>
    <s v="Newell 324"/>
    <n v="9.24"/>
    <n v="1"/>
    <n v="0.2"/>
    <n v="0.92399999999999993"/>
  </r>
  <r>
    <n v="376"/>
    <x v="167"/>
    <x v="2"/>
    <x v="149"/>
    <d v="2011-07-27T00:00:00"/>
    <s v="Standard Class"/>
    <s v="AG-10900"/>
    <s v="Arthur Gainer"/>
    <x v="0"/>
    <s v="United States"/>
    <s v="Tucson"/>
    <x v="16"/>
    <n v="85705"/>
    <x v="1"/>
    <x v="333"/>
    <x v="2"/>
    <x v="11"/>
    <s v="Microsoft Natural Keyboard Elite"/>
    <n v="479.04"/>
    <n v="10"/>
    <n v="0.2"/>
    <n v="-29.940000000000012"/>
  </r>
  <r>
    <n v="377"/>
    <x v="168"/>
    <x v="0"/>
    <x v="150"/>
    <d v="2013-10-02T00:00:00"/>
    <s v="First Class"/>
    <s v="MM-18280"/>
    <s v="Muhammed MacIntyre"/>
    <x v="1"/>
    <s v="United States"/>
    <s v="Quincy"/>
    <x v="10"/>
    <n v="62301"/>
    <x v="2"/>
    <x v="334"/>
    <x v="1"/>
    <x v="10"/>
    <s v="Xerox 1960"/>
    <n v="99.13600000000001"/>
    <n v="4"/>
    <n v="0.2"/>
    <n v="30.979999999999993"/>
  </r>
  <r>
    <n v="378"/>
    <x v="169"/>
    <x v="3"/>
    <x v="151"/>
    <d v="2014-09-02T00:00:00"/>
    <s v="Standard Class"/>
    <s v="AR-10405"/>
    <s v="Allen Rosenblatt"/>
    <x v="1"/>
    <s v="United States"/>
    <s v="Franklin"/>
    <x v="31"/>
    <n v="2038"/>
    <x v="3"/>
    <x v="335"/>
    <x v="0"/>
    <x v="3"/>
    <s v="Office Impressions End Table, 20-1/2&quot;H x 24&quot;W x 20&quot;D"/>
    <n v="1488.4239999999998"/>
    <n v="7"/>
    <n v="0.3"/>
    <n v="-297.68479999999983"/>
  </r>
  <r>
    <n v="379"/>
    <x v="170"/>
    <x v="1"/>
    <x v="152"/>
    <d v="2012-05-05T00:00:00"/>
    <s v="Standard Class"/>
    <s v="RA-19915"/>
    <s v="Russell Applegate"/>
    <x v="0"/>
    <s v="United States"/>
    <s v="Houston"/>
    <x v="5"/>
    <n v="77095"/>
    <x v="2"/>
    <x v="336"/>
    <x v="1"/>
    <x v="9"/>
    <s v="Holmes Odor Grabber"/>
    <n v="8.6519999999999975"/>
    <n v="3"/>
    <n v="0.8"/>
    <n v="-20.332200000000007"/>
  </r>
  <r>
    <n v="380"/>
    <x v="170"/>
    <x v="1"/>
    <x v="152"/>
    <d v="2012-05-05T00:00:00"/>
    <s v="Standard Class"/>
    <s v="RA-19915"/>
    <s v="Russell Applegate"/>
    <x v="0"/>
    <s v="United States"/>
    <s v="Houston"/>
    <x v="5"/>
    <n v="77095"/>
    <x v="2"/>
    <x v="337"/>
    <x v="1"/>
    <x v="4"/>
    <s v="Akro-Mils 12-Gallon Tote"/>
    <n v="23.832000000000001"/>
    <n v="3"/>
    <n v="0.2"/>
    <n v="2.6810999999999954"/>
  </r>
  <r>
    <n v="381"/>
    <x v="170"/>
    <x v="1"/>
    <x v="152"/>
    <d v="2012-05-05T00:00:00"/>
    <s v="Standard Class"/>
    <s v="RA-19915"/>
    <s v="Russell Applegate"/>
    <x v="0"/>
    <s v="United States"/>
    <s v="Houston"/>
    <x v="5"/>
    <n v="77095"/>
    <x v="2"/>
    <x v="338"/>
    <x v="1"/>
    <x v="8"/>
    <s v="GBC Twin Loop Wire Binding Elements, 9/16&quot; Spine, Black"/>
    <n v="12.175999999999998"/>
    <n v="4"/>
    <n v="0.8"/>
    <n v="-18.872800000000009"/>
  </r>
  <r>
    <n v="382"/>
    <x v="171"/>
    <x v="0"/>
    <x v="99"/>
    <d v="2013-10-30T00:00:00"/>
    <s v="First Class"/>
    <s v="AS-10285"/>
    <s v="Alejandro Savely"/>
    <x v="1"/>
    <s v="United States"/>
    <s v="San Francisco"/>
    <x v="1"/>
    <n v="94109"/>
    <x v="1"/>
    <x v="339"/>
    <x v="1"/>
    <x v="10"/>
    <s v="Southworth Structures Collection"/>
    <n v="50.96"/>
    <n v="7"/>
    <n v="0"/>
    <n v="25.48"/>
  </r>
  <r>
    <n v="383"/>
    <x v="171"/>
    <x v="0"/>
    <x v="99"/>
    <d v="2013-10-30T00:00:00"/>
    <s v="First Class"/>
    <s v="AS-10285"/>
    <s v="Alejandro Savely"/>
    <x v="1"/>
    <s v="United States"/>
    <s v="San Francisco"/>
    <x v="1"/>
    <n v="94109"/>
    <x v="1"/>
    <x v="340"/>
    <x v="1"/>
    <x v="8"/>
    <s v="Square Ring Data Binders, Rigid 75 Pt. Covers, 11&quot; x 14-7/8&quot;"/>
    <n v="49.536000000000001"/>
    <n v="3"/>
    <n v="0.2"/>
    <n v="17.337599999999998"/>
  </r>
  <r>
    <n v="384"/>
    <x v="172"/>
    <x v="1"/>
    <x v="153"/>
    <d v="2012-06-29T00:00:00"/>
    <s v="Second Class"/>
    <s v="LA-16780"/>
    <s v="Laura Armstrong"/>
    <x v="1"/>
    <s v="United States"/>
    <s v="Taylor"/>
    <x v="12"/>
    <n v="48180"/>
    <x v="2"/>
    <x v="341"/>
    <x v="2"/>
    <x v="11"/>
    <s v="Sony 32GB Class 10 Micro SDHC R40 Memory Card"/>
    <n v="41.9"/>
    <n v="2"/>
    <n v="0"/>
    <n v="8.7989999999999995"/>
  </r>
  <r>
    <n v="385"/>
    <x v="173"/>
    <x v="1"/>
    <x v="154"/>
    <d v="2012-12-02T00:00:00"/>
    <s v="Standard Class"/>
    <s v="DO-13435"/>
    <s v="Denny Ordway"/>
    <x v="0"/>
    <s v="United States"/>
    <s v="Pembroke Pines"/>
    <x v="2"/>
    <n v="33024"/>
    <x v="0"/>
    <x v="342"/>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x v="343"/>
    <x v="2"/>
    <x v="11"/>
    <s v="Logitech Media Keyboard K200"/>
    <n v="83.976000000000013"/>
    <n v="3"/>
    <n v="0.2"/>
    <n v="-1.049700000000005"/>
  </r>
  <r>
    <n v="387"/>
    <x v="174"/>
    <x v="1"/>
    <x v="155"/>
    <d v="2012-12-07T00:00:00"/>
    <s v="Standard Class"/>
    <s v="DK-13225"/>
    <s v="Dean Katz"/>
    <x v="1"/>
    <s v="United States"/>
    <s v="Philadelphia"/>
    <x v="9"/>
    <n v="19140"/>
    <x v="3"/>
    <x v="344"/>
    <x v="2"/>
    <x v="15"/>
    <s v="Lexmark MarkNet N8150 Wireless Print Server"/>
    <n v="482.34000000000003"/>
    <n v="4"/>
    <n v="0.7"/>
    <n v="-337.63799999999981"/>
  </r>
  <r>
    <n v="388"/>
    <x v="174"/>
    <x v="1"/>
    <x v="155"/>
    <d v="2012-12-07T00:00:00"/>
    <s v="Standard Class"/>
    <s v="DK-13225"/>
    <s v="Dean Katz"/>
    <x v="1"/>
    <s v="United States"/>
    <s v="Philadelphia"/>
    <x v="9"/>
    <n v="19140"/>
    <x v="3"/>
    <x v="345"/>
    <x v="0"/>
    <x v="5"/>
    <s v="3M Hangers With Command Adhesive"/>
    <n v="2.9600000000000004"/>
    <n v="1"/>
    <n v="0.2"/>
    <n v="0.77700000000000025"/>
  </r>
  <r>
    <n v="389"/>
    <x v="175"/>
    <x v="2"/>
    <x v="156"/>
    <d v="2011-11-26T00:00:00"/>
    <s v="First Class"/>
    <s v="NG-18430"/>
    <s v="Nathan Gelder"/>
    <x v="0"/>
    <s v="United States"/>
    <s v="Cincinnati"/>
    <x v="24"/>
    <n v="45231"/>
    <x v="3"/>
    <x v="346"/>
    <x v="1"/>
    <x v="6"/>
    <s v="Crayola Colored Pencils"/>
    <n v="2.6240000000000001"/>
    <n v="1"/>
    <n v="0.2"/>
    <n v="0.42639999999999978"/>
  </r>
  <r>
    <n v="390"/>
    <x v="176"/>
    <x v="3"/>
    <x v="157"/>
    <d v="2014-12-16T00:00:00"/>
    <s v="Standard Class"/>
    <s v="MV-18190"/>
    <s v="Mike Vittorini"/>
    <x v="0"/>
    <s v="United States"/>
    <s v="New York City"/>
    <x v="15"/>
    <n v="10009"/>
    <x v="3"/>
    <x v="347"/>
    <x v="1"/>
    <x v="8"/>
    <s v="Angle-D Binders with Locking Rings, Label Holders"/>
    <n v="23.36"/>
    <n v="4"/>
    <n v="0.2"/>
    <n v="7.8839999999999986"/>
  </r>
  <r>
    <n v="391"/>
    <x v="176"/>
    <x v="3"/>
    <x v="157"/>
    <d v="2014-12-16T00:00:00"/>
    <s v="Standard Class"/>
    <s v="MV-18190"/>
    <s v="Mike Vittorini"/>
    <x v="0"/>
    <s v="United States"/>
    <s v="New York City"/>
    <x v="15"/>
    <n v="10009"/>
    <x v="3"/>
    <x v="84"/>
    <x v="2"/>
    <x v="11"/>
    <s v="Logitech LS21 Speaker System - PC Multimedia - 2.1-CH - Wired"/>
    <n v="39.979999999999997"/>
    <n v="2"/>
    <n v="0"/>
    <n v="13.593199999999996"/>
  </r>
  <r>
    <n v="392"/>
    <x v="177"/>
    <x v="2"/>
    <x v="158"/>
    <d v="2011-09-23T00:00:00"/>
    <s v="Second Class"/>
    <s v="JG-15115"/>
    <s v="Jack Garza"/>
    <x v="0"/>
    <s v="United States"/>
    <s v="Des Moines"/>
    <x v="4"/>
    <n v="98198"/>
    <x v="1"/>
    <x v="348"/>
    <x v="2"/>
    <x v="7"/>
    <s v="Nortel Meridian M3904 Professional Digital phone"/>
    <n v="246.38400000000001"/>
    <n v="2"/>
    <n v="0.2"/>
    <n v="27.718199999999968"/>
  </r>
  <r>
    <n v="393"/>
    <x v="177"/>
    <x v="2"/>
    <x v="158"/>
    <d v="2011-09-23T00:00:00"/>
    <s v="Second Class"/>
    <s v="JG-15115"/>
    <s v="Jack Garza"/>
    <x v="0"/>
    <s v="United States"/>
    <s v="Des Moines"/>
    <x v="4"/>
    <n v="98198"/>
    <x v="1"/>
    <x v="349"/>
    <x v="2"/>
    <x v="16"/>
    <s v="Canon PC1080F Personal Copier"/>
    <n v="1799.97"/>
    <n v="3"/>
    <n v="0"/>
    <n v="701.98829999999998"/>
  </r>
  <r>
    <n v="394"/>
    <x v="178"/>
    <x v="2"/>
    <x v="159"/>
    <d v="2011-06-10T00:00:00"/>
    <s v="Second Class"/>
    <s v="BP-11095"/>
    <s v="Bart Pistole"/>
    <x v="1"/>
    <s v="United States"/>
    <s v="Peoria"/>
    <x v="10"/>
    <n v="61604"/>
    <x v="2"/>
    <x v="350"/>
    <x v="1"/>
    <x v="8"/>
    <s v="Wilson Jones Century Plastic Molded Ring Binders"/>
    <n v="12.461999999999996"/>
    <n v="3"/>
    <n v="0.8"/>
    <n v="-20.5623"/>
  </r>
  <r>
    <n v="395"/>
    <x v="179"/>
    <x v="3"/>
    <x v="160"/>
    <d v="2014-07-06T00:00:00"/>
    <s v="Standard Class"/>
    <s v="VP-21730"/>
    <s v="Victor Preis"/>
    <x v="2"/>
    <s v="United States"/>
    <s v="Las Vegas"/>
    <x v="33"/>
    <n v="89115"/>
    <x v="1"/>
    <x v="351"/>
    <x v="1"/>
    <x v="8"/>
    <s v="Tuf-Vin Binders"/>
    <n v="75.792000000000002"/>
    <n v="3"/>
    <n v="0.2"/>
    <n v="25.579799999999992"/>
  </r>
  <r>
    <n v="396"/>
    <x v="180"/>
    <x v="3"/>
    <x v="161"/>
    <d v="2014-10-20T00:00:00"/>
    <s v="Second Class"/>
    <s v="SS-20140"/>
    <s v="Saphhira Shifley"/>
    <x v="1"/>
    <s v="United States"/>
    <s v="Warwick"/>
    <x v="34"/>
    <n v="2886"/>
    <x v="3"/>
    <x v="352"/>
    <x v="1"/>
    <x v="4"/>
    <s v="2300 Heavy-Duty Transfer File Systems by Perma"/>
    <n v="49.96"/>
    <n v="2"/>
    <n v="0"/>
    <n v="9.4923999999999964"/>
  </r>
  <r>
    <n v="397"/>
    <x v="180"/>
    <x v="3"/>
    <x v="161"/>
    <d v="2014-10-20T00:00:00"/>
    <s v="Second Class"/>
    <s v="SS-20140"/>
    <s v="Saphhira Shifley"/>
    <x v="1"/>
    <s v="United States"/>
    <s v="Warwick"/>
    <x v="34"/>
    <n v="2886"/>
    <x v="3"/>
    <x v="353"/>
    <x v="1"/>
    <x v="10"/>
    <s v="Xerox 1958"/>
    <n v="12.96"/>
    <n v="2"/>
    <n v="0"/>
    <n v="6.2208000000000006"/>
  </r>
  <r>
    <n v="398"/>
    <x v="181"/>
    <x v="1"/>
    <x v="89"/>
    <d v="2012-11-04T00:00:00"/>
    <s v="Standard Class"/>
    <s v="HP-14815"/>
    <s v="Harold Pawlan"/>
    <x v="2"/>
    <s v="United States"/>
    <s v="Jackson"/>
    <x v="12"/>
    <n v="49201"/>
    <x v="2"/>
    <x v="354"/>
    <x v="1"/>
    <x v="14"/>
    <s v="Acme 10&quot; Easy Grip Assistive Scissors"/>
    <n v="70.12"/>
    <n v="4"/>
    <n v="0"/>
    <n v="21.035999999999994"/>
  </r>
  <r>
    <n v="399"/>
    <x v="182"/>
    <x v="0"/>
    <x v="162"/>
    <d v="2013-09-11T00:00:00"/>
    <s v="Second Class"/>
    <s v="AG-10675"/>
    <s v="Anna Gayman"/>
    <x v="0"/>
    <s v="United States"/>
    <s v="Houston"/>
    <x v="5"/>
    <n v="77036"/>
    <x v="2"/>
    <x v="355"/>
    <x v="1"/>
    <x v="4"/>
    <s v="Super Decoflex Portable Personal File"/>
    <n v="35.952000000000005"/>
    <n v="3"/>
    <n v="0.2"/>
    <n v="3.5951999999999984"/>
  </r>
  <r>
    <n v="400"/>
    <x v="182"/>
    <x v="0"/>
    <x v="162"/>
    <d v="2013-09-11T00:00:00"/>
    <s v="Second Class"/>
    <s v="AG-10675"/>
    <s v="Anna Gayman"/>
    <x v="0"/>
    <s v="United States"/>
    <s v="Houston"/>
    <x v="5"/>
    <n v="77036"/>
    <x v="2"/>
    <x v="26"/>
    <x v="0"/>
    <x v="0"/>
    <s v="Riverside Palais Royal Lawyers Bookcase, Royale Cherry Finish"/>
    <n v="2396.2655999999997"/>
    <n v="4"/>
    <n v="0.32"/>
    <n v="-317.15280000000007"/>
  </r>
  <r>
    <n v="401"/>
    <x v="182"/>
    <x v="0"/>
    <x v="162"/>
    <d v="2013-09-11T00:00:00"/>
    <s v="Second Class"/>
    <s v="AG-10675"/>
    <s v="Anna Gayman"/>
    <x v="0"/>
    <s v="United States"/>
    <s v="Houston"/>
    <x v="5"/>
    <n v="77036"/>
    <x v="2"/>
    <x v="356"/>
    <x v="1"/>
    <x v="4"/>
    <s v="Contico 72&quot;H Heavy-Duty Storage System"/>
    <n v="131.136"/>
    <n v="4"/>
    <n v="0.2"/>
    <n v="-32.783999999999999"/>
  </r>
  <r>
    <n v="402"/>
    <x v="182"/>
    <x v="0"/>
    <x v="162"/>
    <d v="2013-09-11T00:00:00"/>
    <s v="Second Class"/>
    <s v="AG-10675"/>
    <s v="Anna Gayman"/>
    <x v="0"/>
    <s v="United States"/>
    <s v="Houston"/>
    <x v="5"/>
    <n v="77036"/>
    <x v="2"/>
    <x v="357"/>
    <x v="2"/>
    <x v="11"/>
    <s v="Sony 64GB Class 10 Micro SDHC R40 Memory Card"/>
    <n v="57.584000000000003"/>
    <n v="2"/>
    <n v="0.2"/>
    <n v="0.71979999999999933"/>
  </r>
  <r>
    <n v="403"/>
    <x v="183"/>
    <x v="2"/>
    <x v="163"/>
    <d v="2011-12-26T00:00:00"/>
    <s v="First Class"/>
    <s v="LF-17185"/>
    <s v="Luke Foster"/>
    <x v="0"/>
    <s v="United States"/>
    <s v="Miami"/>
    <x v="2"/>
    <n v="33180"/>
    <x v="0"/>
    <x v="358"/>
    <x v="1"/>
    <x v="10"/>
    <s v="Xerox 1974"/>
    <n v="9.5680000000000014"/>
    <n v="2"/>
    <n v="0.2"/>
    <n v="3.4683999999999999"/>
  </r>
  <r>
    <n v="404"/>
    <x v="184"/>
    <x v="2"/>
    <x v="164"/>
    <d v="2011-04-20T00:00:00"/>
    <s v="Standard Class"/>
    <s v="SP-20650"/>
    <s v="Stephanie Phelps"/>
    <x v="1"/>
    <s v="United States"/>
    <s v="Wilmington"/>
    <x v="3"/>
    <n v="28403"/>
    <x v="0"/>
    <x v="359"/>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x v="360"/>
    <x v="1"/>
    <x v="9"/>
    <s v="Staples"/>
    <n v="35.910000000000004"/>
    <n v="3"/>
    <n v="0"/>
    <n v="9.6956999999999987"/>
  </r>
  <r>
    <n v="406"/>
    <x v="186"/>
    <x v="3"/>
    <x v="166"/>
    <d v="2014-12-13T00:00:00"/>
    <s v="Standard Class"/>
    <s v="KH-16510"/>
    <s v="Keith Herrera"/>
    <x v="0"/>
    <s v="United States"/>
    <s v="San Francisco"/>
    <x v="1"/>
    <n v="94110"/>
    <x v="1"/>
    <x v="357"/>
    <x v="2"/>
    <x v="11"/>
    <s v="Sony 64GB Class 10 Micro SDHC R40 Memory Card"/>
    <n v="179.95000000000002"/>
    <n v="5"/>
    <n v="0"/>
    <n v="37.789500000000004"/>
  </r>
  <r>
    <n v="407"/>
    <x v="186"/>
    <x v="3"/>
    <x v="166"/>
    <d v="2014-12-13T00:00:00"/>
    <s v="Standard Class"/>
    <s v="KH-16510"/>
    <s v="Keith Herrera"/>
    <x v="0"/>
    <s v="United States"/>
    <s v="San Francisco"/>
    <x v="1"/>
    <n v="94110"/>
    <x v="1"/>
    <x v="361"/>
    <x v="2"/>
    <x v="16"/>
    <s v="Sharp AL-1530CS Digital Copier"/>
    <n v="1199.9760000000001"/>
    <n v="3"/>
    <n v="0.2"/>
    <n v="434.99130000000002"/>
  </r>
  <r>
    <n v="408"/>
    <x v="186"/>
    <x v="3"/>
    <x v="166"/>
    <d v="2014-12-13T00:00:00"/>
    <s v="Standard Class"/>
    <s v="KH-16510"/>
    <s v="Keith Herrera"/>
    <x v="0"/>
    <s v="United States"/>
    <s v="San Francisco"/>
    <x v="1"/>
    <n v="94110"/>
    <x v="1"/>
    <x v="362"/>
    <x v="1"/>
    <x v="10"/>
    <s v="Wirebound Message Book, 4 per Page"/>
    <n v="27.15"/>
    <n v="5"/>
    <n v="0"/>
    <n v="13.3035"/>
  </r>
  <r>
    <n v="409"/>
    <x v="186"/>
    <x v="3"/>
    <x v="166"/>
    <d v="2014-12-13T00:00:00"/>
    <s v="Standard Class"/>
    <s v="KH-16510"/>
    <s v="Keith Herrera"/>
    <x v="0"/>
    <s v="United States"/>
    <s v="San Francisco"/>
    <x v="1"/>
    <n v="94110"/>
    <x v="1"/>
    <x v="363"/>
    <x v="0"/>
    <x v="3"/>
    <s v="Bevis Round Conference Table Top, X-Base"/>
    <n v="1004.0239999999999"/>
    <n v="7"/>
    <n v="0.2"/>
    <n v="-112.95269999999994"/>
  </r>
  <r>
    <n v="410"/>
    <x v="186"/>
    <x v="3"/>
    <x v="166"/>
    <d v="2014-12-13T00:00:00"/>
    <s v="Standard Class"/>
    <s v="KH-16510"/>
    <s v="Keith Herrera"/>
    <x v="0"/>
    <s v="United States"/>
    <s v="San Francisco"/>
    <x v="1"/>
    <n v="94110"/>
    <x v="1"/>
    <x v="364"/>
    <x v="1"/>
    <x v="10"/>
    <s v="Wirebound Service Call Books, 5 1/2&quot; x 4&quot;"/>
    <n v="9.68"/>
    <n v="1"/>
    <n v="0"/>
    <n v="4.6463999999999999"/>
  </r>
  <r>
    <n v="411"/>
    <x v="186"/>
    <x v="3"/>
    <x v="166"/>
    <d v="2014-12-13T00:00:00"/>
    <s v="Standard Class"/>
    <s v="KH-16510"/>
    <s v="Keith Herrera"/>
    <x v="0"/>
    <s v="United States"/>
    <s v="San Francisco"/>
    <x v="1"/>
    <n v="94110"/>
    <x v="1"/>
    <x v="365"/>
    <x v="1"/>
    <x v="2"/>
    <s v="Self-Adhesive Removable Labels"/>
    <n v="28.349999999999998"/>
    <n v="9"/>
    <n v="0"/>
    <n v="13.608000000000001"/>
  </r>
  <r>
    <n v="412"/>
    <x v="186"/>
    <x v="3"/>
    <x v="166"/>
    <d v="2014-12-13T00:00:00"/>
    <s v="Standard Class"/>
    <s v="KH-16510"/>
    <s v="Keith Herrera"/>
    <x v="0"/>
    <s v="United States"/>
    <s v="San Francisco"/>
    <x v="1"/>
    <n v="94110"/>
    <x v="1"/>
    <x v="314"/>
    <x v="1"/>
    <x v="10"/>
    <s v="Xerox 1908"/>
    <n v="55.98"/>
    <n v="1"/>
    <n v="0"/>
    <n v="27.430199999999999"/>
  </r>
  <r>
    <n v="413"/>
    <x v="186"/>
    <x v="3"/>
    <x v="166"/>
    <d v="2014-12-13T00:00:00"/>
    <s v="Standard Class"/>
    <s v="KH-16510"/>
    <s v="Keith Herrera"/>
    <x v="0"/>
    <s v="United States"/>
    <s v="San Francisco"/>
    <x v="1"/>
    <n v="94110"/>
    <x v="1"/>
    <x v="366"/>
    <x v="0"/>
    <x v="0"/>
    <s v="O'Sullivan 4-Shelf Bookcase in Odessa Pine"/>
    <n v="1336.829"/>
    <n v="13"/>
    <n v="0.15"/>
    <n v="31.454799999999949"/>
  </r>
  <r>
    <n v="414"/>
    <x v="186"/>
    <x v="3"/>
    <x v="166"/>
    <d v="2014-12-13T00:00:00"/>
    <s v="Standard Class"/>
    <s v="KH-16510"/>
    <s v="Keith Herrera"/>
    <x v="0"/>
    <s v="United States"/>
    <s v="San Francisco"/>
    <x v="1"/>
    <n v="94110"/>
    <x v="1"/>
    <x v="367"/>
    <x v="0"/>
    <x v="1"/>
    <s v="Novimex High-Tech Fabric Mesh Task Chair"/>
    <n v="113.56800000000001"/>
    <n v="2"/>
    <n v="0.2"/>
    <n v="-18.454800000000013"/>
  </r>
  <r>
    <n v="415"/>
    <x v="187"/>
    <x v="3"/>
    <x v="132"/>
    <d v="2014-11-08T00:00:00"/>
    <s v="Standard Class"/>
    <s v="KC-16675"/>
    <s v="Kimberly Carter"/>
    <x v="1"/>
    <s v="United States"/>
    <s v="Seattle"/>
    <x v="4"/>
    <n v="98105"/>
    <x v="1"/>
    <x v="368"/>
    <x v="1"/>
    <x v="10"/>
    <s v="Xerox 191"/>
    <n v="139.86000000000001"/>
    <n v="7"/>
    <n v="0"/>
    <n v="65.734199999999987"/>
  </r>
  <r>
    <n v="416"/>
    <x v="187"/>
    <x v="3"/>
    <x v="132"/>
    <d v="2014-11-08T00:00:00"/>
    <s v="Standard Class"/>
    <s v="KC-16675"/>
    <s v="Kimberly Carter"/>
    <x v="1"/>
    <s v="United States"/>
    <s v="Seattle"/>
    <x v="4"/>
    <n v="98105"/>
    <x v="1"/>
    <x v="268"/>
    <x v="0"/>
    <x v="1"/>
    <s v="Global Deluxe Office Fabric Chairs"/>
    <n v="307.13600000000002"/>
    <n v="4"/>
    <n v="0.2"/>
    <n v="26.874400000000023"/>
  </r>
  <r>
    <n v="417"/>
    <x v="188"/>
    <x v="3"/>
    <x v="92"/>
    <d v="2014-06-29T00:00:00"/>
    <s v="Standard Class"/>
    <s v="CJ-12010"/>
    <s v="Caroline Jumper"/>
    <x v="0"/>
    <s v="United States"/>
    <s v="Huntington Beach"/>
    <x v="1"/>
    <n v="92646"/>
    <x v="1"/>
    <x v="369"/>
    <x v="1"/>
    <x v="6"/>
    <s v="Bulldog Vacuum Base Pencil Sharpener"/>
    <n v="95.92"/>
    <n v="8"/>
    <n v="0"/>
    <n v="25.898399999999995"/>
  </r>
  <r>
    <n v="418"/>
    <x v="189"/>
    <x v="0"/>
    <x v="167"/>
    <d v="2013-04-19T00:00:00"/>
    <s v="Standard Class"/>
    <s v="PB-19150"/>
    <s v="Philip Brown"/>
    <x v="0"/>
    <s v="United States"/>
    <s v="Los Angeles"/>
    <x v="1"/>
    <n v="90004"/>
    <x v="1"/>
    <x v="370"/>
    <x v="0"/>
    <x v="1"/>
    <s v="Bevis Steel Folding Chairs"/>
    <n v="383.8"/>
    <n v="5"/>
    <n v="0.2"/>
    <n v="38.379999999999981"/>
  </r>
  <r>
    <n v="419"/>
    <x v="190"/>
    <x v="3"/>
    <x v="44"/>
    <d v="2014-11-11T00:00:00"/>
    <s v="Standard Class"/>
    <s v="VB-21745"/>
    <s v="Victoria Brennan"/>
    <x v="1"/>
    <s v="United States"/>
    <s v="Richmond"/>
    <x v="0"/>
    <n v="40475"/>
    <x v="0"/>
    <x v="371"/>
    <x v="1"/>
    <x v="10"/>
    <s v="Xerox 1987"/>
    <n v="5.78"/>
    <n v="1"/>
    <n v="0"/>
    <n v="2.8322000000000003"/>
  </r>
  <r>
    <n v="420"/>
    <x v="191"/>
    <x v="3"/>
    <x v="168"/>
    <d v="2014-03-10T00:00:00"/>
    <s v="Standard Class"/>
    <s v="SP-20860"/>
    <s v="Sung Pak"/>
    <x v="1"/>
    <s v="United States"/>
    <s v="Los Angeles"/>
    <x v="1"/>
    <n v="90045"/>
    <x v="1"/>
    <x v="372"/>
    <x v="1"/>
    <x v="6"/>
    <s v="American Pencil"/>
    <n v="9.32"/>
    <n v="4"/>
    <n v="0"/>
    <n v="2.702799999999999"/>
  </r>
  <r>
    <n v="421"/>
    <x v="191"/>
    <x v="3"/>
    <x v="168"/>
    <d v="2014-03-10T00:00:00"/>
    <s v="Standard Class"/>
    <s v="SP-20860"/>
    <s v="Sung Pak"/>
    <x v="1"/>
    <s v="United States"/>
    <s v="Los Angeles"/>
    <x v="1"/>
    <n v="90045"/>
    <x v="1"/>
    <x v="373"/>
    <x v="1"/>
    <x v="12"/>
    <s v="White Envelopes, White Envelopes with Clear Poly Window"/>
    <n v="15.25"/>
    <n v="1"/>
    <n v="0"/>
    <n v="7.0149999999999988"/>
  </r>
  <r>
    <n v="422"/>
    <x v="192"/>
    <x v="2"/>
    <x v="169"/>
    <d v="2011-06-25T00:00:00"/>
    <s v="First Class"/>
    <s v="JE-15745"/>
    <s v="Joel Eaton"/>
    <x v="0"/>
    <s v="United States"/>
    <s v="Louisville"/>
    <x v="22"/>
    <n v="80027"/>
    <x v="1"/>
    <x v="374"/>
    <x v="2"/>
    <x v="11"/>
    <s v="KeyTronic 6101 Series - Keyboard - Black"/>
    <n v="196.75200000000001"/>
    <n v="6"/>
    <n v="0.2"/>
    <n v="56.566200000000009"/>
  </r>
  <r>
    <n v="423"/>
    <x v="193"/>
    <x v="3"/>
    <x v="15"/>
    <d v="2014-10-24T00:00:00"/>
    <s v="Standard Class"/>
    <s v="MP-17965"/>
    <s v="Michael Paige"/>
    <x v="1"/>
    <s v="United States"/>
    <s v="Lawrence"/>
    <x v="31"/>
    <n v="1841"/>
    <x v="3"/>
    <x v="375"/>
    <x v="0"/>
    <x v="5"/>
    <s v="Westinghouse Mesh Shade Clip-On Gooseneck Lamp, Black"/>
    <n v="56.56"/>
    <n v="4"/>
    <n v="0"/>
    <n v="14.705600000000004"/>
  </r>
  <r>
    <n v="424"/>
    <x v="193"/>
    <x v="3"/>
    <x v="15"/>
    <d v="2014-10-24T00:00:00"/>
    <s v="Standard Class"/>
    <s v="MP-17965"/>
    <s v="Michael Paige"/>
    <x v="1"/>
    <s v="United States"/>
    <s v="Lawrence"/>
    <x v="31"/>
    <n v="1841"/>
    <x v="3"/>
    <x v="376"/>
    <x v="1"/>
    <x v="4"/>
    <s v="Crate-A-Files"/>
    <n v="32.700000000000003"/>
    <n v="3"/>
    <n v="0"/>
    <n v="8.5019999999999989"/>
  </r>
  <r>
    <n v="425"/>
    <x v="194"/>
    <x v="3"/>
    <x v="170"/>
    <d v="2014-08-24T00:00:00"/>
    <s v="Second Class"/>
    <s v="NF-18385"/>
    <s v="Natalie Fritzler"/>
    <x v="0"/>
    <s v="United States"/>
    <s v="Jackson"/>
    <x v="35"/>
    <n v="39212"/>
    <x v="0"/>
    <x v="377"/>
    <x v="0"/>
    <x v="1"/>
    <s v="Hon Multipurpose Stacking Arm Chairs"/>
    <n v="866.4"/>
    <n v="4"/>
    <n v="0"/>
    <n v="225.26400000000001"/>
  </r>
  <r>
    <n v="426"/>
    <x v="195"/>
    <x v="3"/>
    <x v="51"/>
    <d v="2014-11-27T00:00:00"/>
    <s v="Second Class"/>
    <s v="JM-15265"/>
    <s v="Janet Molinari"/>
    <x v="1"/>
    <s v="United States"/>
    <s v="Canton"/>
    <x v="12"/>
    <n v="48187"/>
    <x v="2"/>
    <x v="378"/>
    <x v="0"/>
    <x v="5"/>
    <s v="Coloredge Poster Frame"/>
    <n v="28.4"/>
    <n v="2"/>
    <n v="0"/>
    <n v="11.076000000000001"/>
  </r>
  <r>
    <n v="427"/>
    <x v="195"/>
    <x v="3"/>
    <x v="51"/>
    <d v="2014-11-27T00:00:00"/>
    <s v="Second Class"/>
    <s v="JM-15265"/>
    <s v="Janet Molinari"/>
    <x v="1"/>
    <s v="United States"/>
    <s v="Canton"/>
    <x v="12"/>
    <n v="48187"/>
    <x v="2"/>
    <x v="379"/>
    <x v="1"/>
    <x v="8"/>
    <s v="GBC VeloBinder Manual Binding System"/>
    <n v="287.92"/>
    <n v="8"/>
    <n v="0"/>
    <n v="138.20160000000001"/>
  </r>
  <r>
    <n v="428"/>
    <x v="196"/>
    <x v="2"/>
    <x v="171"/>
    <d v="2011-09-13T00:00:00"/>
    <s v="First Class"/>
    <s v="SD-20485"/>
    <s v="Shirley Daniels"/>
    <x v="2"/>
    <s v="United States"/>
    <s v="New Rochelle"/>
    <x v="15"/>
    <n v="10801"/>
    <x v="3"/>
    <x v="380"/>
    <x v="2"/>
    <x v="15"/>
    <s v="Epson WorkForce WF-2530 All-in-One Printer, Copier Scanner"/>
    <n v="69.989999999999995"/>
    <n v="1"/>
    <n v="0"/>
    <n v="30.095700000000001"/>
  </r>
  <r>
    <n v="429"/>
    <x v="197"/>
    <x v="3"/>
    <x v="172"/>
    <d v="2014-10-09T00:00:00"/>
    <s v="Standard Class"/>
    <s v="KH-16630"/>
    <s v="Ken Heidel"/>
    <x v="1"/>
    <s v="United States"/>
    <s v="San Antonio"/>
    <x v="5"/>
    <n v="78207"/>
    <x v="2"/>
    <x v="381"/>
    <x v="1"/>
    <x v="6"/>
    <s v="Design Ebony Sketching Pencil"/>
    <n v="6.6719999999999988"/>
    <n v="6"/>
    <n v="0.2"/>
    <n v="0.50039999999999996"/>
  </r>
  <r>
    <n v="430"/>
    <x v="198"/>
    <x v="0"/>
    <x v="173"/>
    <d v="2013-04-22T00:00:00"/>
    <s v="Standard Class"/>
    <s v="RB-19795"/>
    <s v="Ross Baird"/>
    <x v="2"/>
    <s v="United States"/>
    <s v="Gastonia"/>
    <x v="3"/>
    <n v="28052"/>
    <x v="0"/>
    <x v="382"/>
    <x v="1"/>
    <x v="8"/>
    <s v="GBC ProClick 150 Presentation Binding System"/>
    <n v="189.58800000000005"/>
    <n v="2"/>
    <n v="0.7"/>
    <n v="-145.35079999999999"/>
  </r>
  <r>
    <n v="431"/>
    <x v="198"/>
    <x v="0"/>
    <x v="173"/>
    <d v="2013-04-22T00:00:00"/>
    <s v="Standard Class"/>
    <s v="RB-19795"/>
    <s v="Ross Baird"/>
    <x v="2"/>
    <s v="United States"/>
    <s v="Gastonia"/>
    <x v="3"/>
    <n v="28052"/>
    <x v="0"/>
    <x v="171"/>
    <x v="2"/>
    <x v="11"/>
    <s v="Imation Secure+ Hardware Encrypted USB 2.0 Flash Drive; 16GB"/>
    <n v="408.74399999999997"/>
    <n v="7"/>
    <n v="0.2"/>
    <n v="76.639499999999984"/>
  </r>
  <r>
    <n v="432"/>
    <x v="198"/>
    <x v="0"/>
    <x v="173"/>
    <d v="2013-04-22T00:00:00"/>
    <s v="Standard Class"/>
    <s v="RB-19795"/>
    <s v="Ross Baird"/>
    <x v="2"/>
    <s v="United States"/>
    <s v="Gastonia"/>
    <x v="3"/>
    <n v="28052"/>
    <x v="0"/>
    <x v="171"/>
    <x v="2"/>
    <x v="11"/>
    <s v="Imation Secure+ Hardware Encrypted USB 2.0 Flash Drive; 16GB"/>
    <n v="291.95999999999998"/>
    <n v="5"/>
    <n v="0.2"/>
    <n v="54.742499999999978"/>
  </r>
  <r>
    <n v="433"/>
    <x v="198"/>
    <x v="0"/>
    <x v="173"/>
    <d v="2013-04-22T00:00:00"/>
    <s v="Standard Class"/>
    <s v="RB-19795"/>
    <s v="Ross Baird"/>
    <x v="2"/>
    <s v="United States"/>
    <s v="Gastonia"/>
    <x v="3"/>
    <n v="28052"/>
    <x v="0"/>
    <x v="383"/>
    <x v="1"/>
    <x v="4"/>
    <s v="Woodgrain Magazine Files by Perma"/>
    <n v="4.7679999999999998"/>
    <n v="2"/>
    <n v="0.2"/>
    <n v="-0.7748000000000006"/>
  </r>
  <r>
    <n v="434"/>
    <x v="199"/>
    <x v="0"/>
    <x v="112"/>
    <d v="2013-06-08T00:00:00"/>
    <s v="First Class"/>
    <s v="DB-13060"/>
    <s v="Dave Brooks"/>
    <x v="0"/>
    <s v="United States"/>
    <s v="Lowell"/>
    <x v="31"/>
    <n v="1852"/>
    <x v="3"/>
    <x v="384"/>
    <x v="1"/>
    <x v="4"/>
    <s v="Letter Size Cart"/>
    <n v="714.30000000000007"/>
    <n v="5"/>
    <n v="0"/>
    <n v="207.14699999999993"/>
  </r>
  <r>
    <n v="435"/>
    <x v="200"/>
    <x v="2"/>
    <x v="174"/>
    <d v="2011-12-25T00:00:00"/>
    <s v="Standard Class"/>
    <s v="MK-18160"/>
    <s v="Mike Kennedy"/>
    <x v="0"/>
    <s v="United States"/>
    <s v="Jacksonville"/>
    <x v="2"/>
    <n v="32216"/>
    <x v="0"/>
    <x v="385"/>
    <x v="1"/>
    <x v="8"/>
    <s v="Insertable Tab Post Binder Dividers"/>
    <n v="4.8120000000000003"/>
    <n v="2"/>
    <n v="0.7"/>
    <n v="-3.6891999999999996"/>
  </r>
  <r>
    <n v="436"/>
    <x v="200"/>
    <x v="2"/>
    <x v="174"/>
    <d v="2011-12-25T00:00:00"/>
    <s v="Standard Class"/>
    <s v="MK-18160"/>
    <s v="Mike Kennedy"/>
    <x v="0"/>
    <s v="United States"/>
    <s v="Jacksonville"/>
    <x v="2"/>
    <n v="32216"/>
    <x v="0"/>
    <x v="386"/>
    <x v="2"/>
    <x v="11"/>
    <s v="Belkin QODE FastFit Bluetooth Keyboard"/>
    <n v="247.8"/>
    <n v="5"/>
    <n v="0.2"/>
    <n v="-18.584999999999994"/>
  </r>
  <r>
    <n v="437"/>
    <x v="201"/>
    <x v="0"/>
    <x v="1"/>
    <d v="2013-06-15T00:00:00"/>
    <s v="Second Class"/>
    <s v="PO-19180"/>
    <s v="Philisse Overcash"/>
    <x v="2"/>
    <s v="United States"/>
    <s v="Chicago"/>
    <x v="10"/>
    <n v="60623"/>
    <x v="2"/>
    <x v="38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x v="314"/>
    <x v="1"/>
    <x v="10"/>
    <s v="Xerox 1908"/>
    <n v="313.488"/>
    <n v="7"/>
    <n v="0.2"/>
    <n v="113.63939999999998"/>
  </r>
  <r>
    <n v="439"/>
    <x v="202"/>
    <x v="3"/>
    <x v="175"/>
    <d v="2014-09-20T00:00:00"/>
    <s v="Standard Class"/>
    <s v="BB-11545"/>
    <s v="Brenda Bowman"/>
    <x v="1"/>
    <s v="United States"/>
    <s v="Houston"/>
    <x v="5"/>
    <n v="77070"/>
    <x v="2"/>
    <x v="388"/>
    <x v="1"/>
    <x v="10"/>
    <s v="Xerox 1897"/>
    <n v="31.872000000000003"/>
    <n v="8"/>
    <n v="0.2"/>
    <n v="11.553600000000003"/>
  </r>
  <r>
    <n v="440"/>
    <x v="203"/>
    <x v="3"/>
    <x v="176"/>
    <d v="2014-01-24T00:00:00"/>
    <s v="Second Class"/>
    <s v="CV-12805"/>
    <s v="Cynthia Voltz"/>
    <x v="1"/>
    <s v="United States"/>
    <s v="New York City"/>
    <x v="15"/>
    <n v="10024"/>
    <x v="3"/>
    <x v="389"/>
    <x v="0"/>
    <x v="1"/>
    <s v="Global Deluxe Steno Chair"/>
    <n v="207.84600000000003"/>
    <n v="3"/>
    <n v="0.1"/>
    <n v="2.3093999999999895"/>
  </r>
  <r>
    <n v="441"/>
    <x v="204"/>
    <x v="0"/>
    <x v="64"/>
    <d v="2013-09-08T00:00:00"/>
    <s v="Second Class"/>
    <s v="PK-19075"/>
    <s v="Pete Kriz"/>
    <x v="0"/>
    <s v="United States"/>
    <s v="Detroit"/>
    <x v="12"/>
    <n v="48227"/>
    <x v="2"/>
    <x v="390"/>
    <x v="0"/>
    <x v="5"/>
    <s v="Aluminum Document Frame"/>
    <n v="12.22"/>
    <n v="1"/>
    <n v="0"/>
    <n v="3.6659999999999986"/>
  </r>
  <r>
    <n v="442"/>
    <x v="204"/>
    <x v="0"/>
    <x v="64"/>
    <d v="2013-09-08T00:00:00"/>
    <s v="Second Class"/>
    <s v="PK-19075"/>
    <s v="Pete Kriz"/>
    <x v="0"/>
    <s v="United States"/>
    <s v="Detroit"/>
    <x v="12"/>
    <n v="48227"/>
    <x v="2"/>
    <x v="391"/>
    <x v="1"/>
    <x v="4"/>
    <s v="Fellowes Bankers Box Staxonsteel Drawer File/Stacking System"/>
    <n v="194.94"/>
    <n v="3"/>
    <n v="0"/>
    <n v="23.392800000000008"/>
  </r>
  <r>
    <n v="443"/>
    <x v="204"/>
    <x v="0"/>
    <x v="64"/>
    <d v="2013-09-08T00:00:00"/>
    <s v="Second Class"/>
    <s v="PK-19075"/>
    <s v="Pete Kriz"/>
    <x v="0"/>
    <s v="United States"/>
    <s v="Detroit"/>
    <x v="12"/>
    <n v="48227"/>
    <x v="2"/>
    <x v="392"/>
    <x v="1"/>
    <x v="4"/>
    <s v="Eldon Mobile Mega Data Cart  Mega Stackable  Add-On Trays"/>
    <n v="70.949999999999989"/>
    <n v="3"/>
    <n v="0"/>
    <n v="20.575499999999998"/>
  </r>
  <r>
    <n v="444"/>
    <x v="204"/>
    <x v="0"/>
    <x v="64"/>
    <d v="2013-09-08T00:00:00"/>
    <s v="Second Class"/>
    <s v="PK-19075"/>
    <s v="Pete Kriz"/>
    <x v="0"/>
    <s v="United States"/>
    <s v="Detroit"/>
    <x v="12"/>
    <n v="48227"/>
    <x v="2"/>
    <x v="393"/>
    <x v="1"/>
    <x v="10"/>
    <s v="Xerox Color Copier Paper, 11&quot; x 17&quot;, Ream"/>
    <n v="91.36"/>
    <n v="4"/>
    <n v="0"/>
    <n v="42.025599999999997"/>
  </r>
  <r>
    <n v="445"/>
    <x v="204"/>
    <x v="0"/>
    <x v="64"/>
    <d v="2013-09-08T00:00:00"/>
    <s v="Second Class"/>
    <s v="PK-19075"/>
    <s v="Pete Kriz"/>
    <x v="0"/>
    <s v="United States"/>
    <s v="Detroit"/>
    <x v="12"/>
    <n v="48227"/>
    <x v="2"/>
    <x v="394"/>
    <x v="0"/>
    <x v="1"/>
    <s v="Office Star - Ergonomically Designed Knee Chair"/>
    <n v="242.94"/>
    <n v="3"/>
    <n v="0"/>
    <n v="29.152800000000013"/>
  </r>
  <r>
    <n v="446"/>
    <x v="204"/>
    <x v="0"/>
    <x v="64"/>
    <d v="2013-09-08T00:00:00"/>
    <s v="Second Class"/>
    <s v="PK-19075"/>
    <s v="Pete Kriz"/>
    <x v="0"/>
    <s v="United States"/>
    <s v="Detroit"/>
    <x v="12"/>
    <n v="48227"/>
    <x v="2"/>
    <x v="395"/>
    <x v="1"/>
    <x v="2"/>
    <s v="Avery 520"/>
    <n v="22.05"/>
    <n v="7"/>
    <n v="0"/>
    <n v="10.584"/>
  </r>
  <r>
    <n v="447"/>
    <x v="205"/>
    <x v="3"/>
    <x v="177"/>
    <d v="2014-03-26T00:00:00"/>
    <s v="Second Class"/>
    <s v="TB-21595"/>
    <s v="Troy Blackwell"/>
    <x v="0"/>
    <s v="United States"/>
    <s v="Columbus"/>
    <x v="14"/>
    <n v="47201"/>
    <x v="2"/>
    <x v="396"/>
    <x v="0"/>
    <x v="5"/>
    <s v="GE General Purpose, Extra Long Life, Showcase &amp; Floodlight Incandescent Bulbs"/>
    <n v="2.91"/>
    <n v="1"/>
    <n v="0"/>
    <n v="1.3676999999999999"/>
  </r>
  <r>
    <n v="448"/>
    <x v="206"/>
    <x v="0"/>
    <x v="178"/>
    <d v="2013-04-04T00:00:00"/>
    <s v="Second Class"/>
    <s v="RB-19360"/>
    <s v="Raymond Buch"/>
    <x v="0"/>
    <s v="United States"/>
    <s v="Auburn"/>
    <x v="15"/>
    <n v="13021"/>
    <x v="3"/>
    <x v="397"/>
    <x v="1"/>
    <x v="6"/>
    <s v="Newell 345"/>
    <n v="59.519999999999996"/>
    <n v="3"/>
    <n v="0"/>
    <n v="15.475200000000001"/>
  </r>
  <r>
    <n v="449"/>
    <x v="206"/>
    <x v="0"/>
    <x v="178"/>
    <d v="2013-04-04T00:00:00"/>
    <s v="Second Class"/>
    <s v="RB-19360"/>
    <s v="Raymond Buch"/>
    <x v="0"/>
    <s v="United States"/>
    <s v="Auburn"/>
    <x v="15"/>
    <n v="13021"/>
    <x v="3"/>
    <x v="398"/>
    <x v="1"/>
    <x v="4"/>
    <s v="Fellowes Bankers Box Recycled Super Stor/Drawer"/>
    <n v="161.94"/>
    <n v="3"/>
    <n v="0"/>
    <n v="9.716399999999993"/>
  </r>
  <r>
    <n v="450"/>
    <x v="206"/>
    <x v="0"/>
    <x v="178"/>
    <d v="2013-04-04T00:00:00"/>
    <s v="Second Class"/>
    <s v="RB-19360"/>
    <s v="Raymond Buch"/>
    <x v="0"/>
    <s v="United States"/>
    <s v="Auburn"/>
    <x v="15"/>
    <n v="13021"/>
    <x v="3"/>
    <x v="399"/>
    <x v="1"/>
    <x v="6"/>
    <s v="Boston 1645 Deluxe Heavier-Duty Electric Pencil Sharpener"/>
    <n v="263.88"/>
    <n v="6"/>
    <n v="0"/>
    <n v="71.247600000000006"/>
  </r>
  <r>
    <n v="451"/>
    <x v="206"/>
    <x v="0"/>
    <x v="178"/>
    <d v="2013-04-04T00:00:00"/>
    <s v="Second Class"/>
    <s v="RB-19360"/>
    <s v="Raymond Buch"/>
    <x v="0"/>
    <s v="United States"/>
    <s v="Auburn"/>
    <x v="15"/>
    <n v="13021"/>
    <x v="3"/>
    <x v="400"/>
    <x v="1"/>
    <x v="6"/>
    <s v="50 Colored Long Pencils"/>
    <n v="30.48"/>
    <n v="3"/>
    <n v="0"/>
    <n v="7.9248000000000012"/>
  </r>
  <r>
    <n v="452"/>
    <x v="206"/>
    <x v="0"/>
    <x v="178"/>
    <d v="2013-04-04T00:00:00"/>
    <s v="Second Class"/>
    <s v="RB-19360"/>
    <s v="Raymond Buch"/>
    <x v="0"/>
    <s v="United States"/>
    <s v="Auburn"/>
    <x v="15"/>
    <n v="13021"/>
    <x v="3"/>
    <x v="401"/>
    <x v="1"/>
    <x v="6"/>
    <s v="Newell 342"/>
    <n v="9.84"/>
    <n v="3"/>
    <n v="0"/>
    <n v="2.8535999999999988"/>
  </r>
  <r>
    <n v="453"/>
    <x v="206"/>
    <x v="0"/>
    <x v="178"/>
    <d v="2013-04-04T00:00:00"/>
    <s v="Second Class"/>
    <s v="RB-19360"/>
    <s v="Raymond Buch"/>
    <x v="0"/>
    <s v="United States"/>
    <s v="Auburn"/>
    <x v="15"/>
    <n v="13021"/>
    <x v="3"/>
    <x v="402"/>
    <x v="2"/>
    <x v="7"/>
    <s v="Belkin Grip Candy Sheer Case / Cover for iPhone 5 and 5S"/>
    <n v="35.119999999999997"/>
    <n v="4"/>
    <n v="0"/>
    <n v="9.1311999999999998"/>
  </r>
  <r>
    <n v="454"/>
    <x v="207"/>
    <x v="3"/>
    <x v="179"/>
    <d v="2014-10-25T00:00:00"/>
    <s v="Standard Class"/>
    <s v="EB-13705"/>
    <s v="Ed Braxton"/>
    <x v="1"/>
    <s v="United States"/>
    <s v="Akron"/>
    <x v="24"/>
    <n v="44312"/>
    <x v="3"/>
    <x v="10"/>
    <x v="0"/>
    <x v="3"/>
    <s v="Chromcraft Rectangular Conference Tables"/>
    <n v="284.36399999999998"/>
    <n v="2"/>
    <n v="0.4"/>
    <n v="-75.830400000000054"/>
  </r>
  <r>
    <n v="455"/>
    <x v="207"/>
    <x v="3"/>
    <x v="179"/>
    <d v="2014-10-25T00:00:00"/>
    <s v="Standard Class"/>
    <s v="EB-13705"/>
    <s v="Ed Braxton"/>
    <x v="1"/>
    <s v="United States"/>
    <s v="Akron"/>
    <x v="24"/>
    <n v="44312"/>
    <x v="3"/>
    <x v="403"/>
    <x v="1"/>
    <x v="4"/>
    <s v="Deluxe Rollaway Locking File with Drawer"/>
    <n v="665.40800000000002"/>
    <n v="2"/>
    <n v="0.2"/>
    <n v="66.540799999999962"/>
  </r>
  <r>
    <n v="456"/>
    <x v="208"/>
    <x v="0"/>
    <x v="180"/>
    <d v="2013-12-18T00:00:00"/>
    <s v="Standard Class"/>
    <s v="KH-16630"/>
    <s v="Ken Heidel"/>
    <x v="1"/>
    <s v="United States"/>
    <s v="Norman"/>
    <x v="26"/>
    <n v="73071"/>
    <x v="2"/>
    <x v="404"/>
    <x v="2"/>
    <x v="11"/>
    <s v="Memorex Mini Travel Drive 16 GB USB 2.0 Flash Drive"/>
    <n v="63.88"/>
    <n v="4"/>
    <n v="0"/>
    <n v="24.913200000000003"/>
  </r>
  <r>
    <n v="457"/>
    <x v="209"/>
    <x v="2"/>
    <x v="181"/>
    <d v="2011-02-19T00:00:00"/>
    <s v="Standard Class"/>
    <s v="SC-20095"/>
    <s v="Sanjit Chand"/>
    <x v="0"/>
    <s v="United States"/>
    <s v="Concord"/>
    <x v="1"/>
    <n v="94521"/>
    <x v="1"/>
    <x v="405"/>
    <x v="0"/>
    <x v="1"/>
    <s v="Global Geo Office Task Chair, Gray"/>
    <n v="129.56800000000001"/>
    <n v="2"/>
    <n v="0.2"/>
    <n v="-24.294000000000018"/>
  </r>
  <r>
    <n v="458"/>
    <x v="210"/>
    <x v="0"/>
    <x v="182"/>
    <d v="2013-10-02T00:00:00"/>
    <s v="Standard Class"/>
    <s v="NF-18385"/>
    <s v="Natalie Fritzler"/>
    <x v="0"/>
    <s v="United States"/>
    <s v="Decatur"/>
    <x v="10"/>
    <n v="62521"/>
    <x v="2"/>
    <x v="406"/>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x v="407"/>
    <x v="1"/>
    <x v="12"/>
    <s v="Staples"/>
    <n v="8.9280000000000008"/>
    <n v="2"/>
    <n v="0.2"/>
    <n v="3.3479999999999999"/>
  </r>
  <r>
    <n v="460"/>
    <x v="211"/>
    <x v="1"/>
    <x v="83"/>
    <d v="2012-12-22T00:00:00"/>
    <s v="Standard Class"/>
    <s v="JH-15985"/>
    <s v="Joseph Holt"/>
    <x v="0"/>
    <s v="United States"/>
    <s v="Seattle"/>
    <x v="4"/>
    <n v="98115"/>
    <x v="1"/>
    <x v="408"/>
    <x v="1"/>
    <x v="9"/>
    <s v="3M Office Air Cleaner"/>
    <n v="103.92"/>
    <n v="4"/>
    <n v="0"/>
    <n v="36.372"/>
  </r>
  <r>
    <n v="461"/>
    <x v="211"/>
    <x v="1"/>
    <x v="83"/>
    <d v="2012-12-22T00:00:00"/>
    <s v="Standard Class"/>
    <s v="JH-15985"/>
    <s v="Joseph Holt"/>
    <x v="0"/>
    <s v="United States"/>
    <s v="Seattle"/>
    <x v="4"/>
    <n v="98115"/>
    <x v="1"/>
    <x v="409"/>
    <x v="2"/>
    <x v="11"/>
    <s v="Logitech G700s Rechargeable Gaming Mouse"/>
    <n v="899.91"/>
    <n v="9"/>
    <n v="0"/>
    <n v="377.96220000000005"/>
  </r>
  <r>
    <n v="462"/>
    <x v="211"/>
    <x v="1"/>
    <x v="83"/>
    <d v="2012-12-22T00:00:00"/>
    <s v="Standard Class"/>
    <s v="JH-15985"/>
    <s v="Joseph Holt"/>
    <x v="0"/>
    <s v="United States"/>
    <s v="Seattle"/>
    <x v="4"/>
    <n v="98115"/>
    <x v="1"/>
    <x v="410"/>
    <x v="1"/>
    <x v="8"/>
    <s v="Acco D-Ring Binder w/DublLock"/>
    <n v="51.311999999999998"/>
    <n v="3"/>
    <n v="0.2"/>
    <n v="18.600599999999996"/>
  </r>
  <r>
    <n v="463"/>
    <x v="212"/>
    <x v="0"/>
    <x v="183"/>
    <d v="2013-04-30T00:00:00"/>
    <s v="Standard Class"/>
    <s v="TN-21040"/>
    <s v="Tanja Norvell"/>
    <x v="2"/>
    <s v="United States"/>
    <s v="Phoenix"/>
    <x v="16"/>
    <n v="85023"/>
    <x v="1"/>
    <x v="325"/>
    <x v="0"/>
    <x v="5"/>
    <s v="Eldon Wave Desk Accessories"/>
    <n v="23.56"/>
    <n v="5"/>
    <n v="0.2"/>
    <n v="7.0680000000000005"/>
  </r>
  <r>
    <n v="464"/>
    <x v="212"/>
    <x v="0"/>
    <x v="183"/>
    <d v="2013-04-30T00:00:00"/>
    <s v="Standard Class"/>
    <s v="TN-21040"/>
    <s v="Tanja Norvell"/>
    <x v="2"/>
    <s v="United States"/>
    <s v="Phoenix"/>
    <x v="16"/>
    <n v="85023"/>
    <x v="1"/>
    <x v="411"/>
    <x v="0"/>
    <x v="3"/>
    <s v="Bush Advantage Collection Racetrack Conference Table"/>
    <n v="1272.6299999999999"/>
    <n v="6"/>
    <n v="0.5"/>
    <n v="-814.4831999999999"/>
  </r>
  <r>
    <n v="465"/>
    <x v="212"/>
    <x v="0"/>
    <x v="183"/>
    <d v="2013-04-30T00:00:00"/>
    <s v="Standard Class"/>
    <s v="TN-21040"/>
    <s v="Tanja Norvell"/>
    <x v="2"/>
    <s v="United States"/>
    <s v="Phoenix"/>
    <x v="16"/>
    <n v="85023"/>
    <x v="1"/>
    <x v="412"/>
    <x v="1"/>
    <x v="8"/>
    <s v="Poly Designer Cover &amp; Back"/>
    <n v="28.484999999999999"/>
    <n v="5"/>
    <n v="0.7"/>
    <n v="-20.888999999999989"/>
  </r>
  <r>
    <n v="466"/>
    <x v="212"/>
    <x v="0"/>
    <x v="183"/>
    <d v="2013-04-30T00:00:00"/>
    <s v="Standard Class"/>
    <s v="TN-21040"/>
    <s v="Tanja Norvell"/>
    <x v="2"/>
    <s v="United States"/>
    <s v="Phoenix"/>
    <x v="16"/>
    <n v="85023"/>
    <x v="1"/>
    <x v="413"/>
    <x v="1"/>
    <x v="14"/>
    <s v="Premier Electric Letter Opener"/>
    <n v="185.376"/>
    <n v="2"/>
    <n v="0.2"/>
    <n v="-34.758000000000017"/>
  </r>
  <r>
    <n v="467"/>
    <x v="212"/>
    <x v="0"/>
    <x v="183"/>
    <d v="2013-04-30T00:00:00"/>
    <s v="Standard Class"/>
    <s v="TN-21040"/>
    <s v="Tanja Norvell"/>
    <x v="2"/>
    <s v="United States"/>
    <s v="Phoenix"/>
    <x v="16"/>
    <n v="85023"/>
    <x v="1"/>
    <x v="414"/>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x v="269"/>
    <x v="0"/>
    <x v="5"/>
    <s v="Eldon ClusterMat Chair Mat with Cordless Antistatic Protection"/>
    <n v="254.74400000000003"/>
    <n v="7"/>
    <n v="0.6"/>
    <n v="-312.06139999999994"/>
  </r>
  <r>
    <n v="469"/>
    <x v="214"/>
    <x v="3"/>
    <x v="185"/>
    <d v="2014-04-05T00:00:00"/>
    <s v="Standard Class"/>
    <s v="DS-13180"/>
    <s v="David Smith"/>
    <x v="1"/>
    <s v="United States"/>
    <s v="Amarillo"/>
    <x v="5"/>
    <n v="79109"/>
    <x v="2"/>
    <x v="415"/>
    <x v="0"/>
    <x v="0"/>
    <s v="Bush Mission Pointe Library"/>
    <n v="205.33279999999996"/>
    <n v="2"/>
    <n v="0.32"/>
    <n v="-36.235200000000006"/>
  </r>
  <r>
    <n v="470"/>
    <x v="215"/>
    <x v="0"/>
    <x v="186"/>
    <d v="2013-12-21T00:00:00"/>
    <s v="Second Class"/>
    <s v="CC-12670"/>
    <s v="Craig Carreira"/>
    <x v="0"/>
    <s v="United States"/>
    <s v="Chicago"/>
    <x v="10"/>
    <n v="60610"/>
    <x v="2"/>
    <x v="416"/>
    <x v="1"/>
    <x v="8"/>
    <s v="Cardinal Hold-It CD Pocket"/>
    <n v="4.7879999999999985"/>
    <n v="3"/>
    <n v="0.8"/>
    <n v="-7.9001999999999999"/>
  </r>
  <r>
    <n v="471"/>
    <x v="216"/>
    <x v="1"/>
    <x v="139"/>
    <d v="2012-12-24T00:00:00"/>
    <s v="Standard Class"/>
    <s v="MH-17785"/>
    <s v="Maya Herman"/>
    <x v="1"/>
    <s v="United States"/>
    <s v="Lindenhurst"/>
    <x v="15"/>
    <n v="11757"/>
    <x v="3"/>
    <x v="417"/>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x v="418"/>
    <x v="1"/>
    <x v="4"/>
    <s v="SAFCO Boltless Steel Shelving"/>
    <n v="340.92"/>
    <n v="3"/>
    <n v="0"/>
    <n v="3.4091999999999842"/>
  </r>
  <r>
    <n v="473"/>
    <x v="217"/>
    <x v="2"/>
    <x v="187"/>
    <d v="2011-11-11T00:00:00"/>
    <s v="Second Class"/>
    <s v="JP-15520"/>
    <s v="Jeremy Pistek"/>
    <x v="0"/>
    <s v="United States"/>
    <s v="San Francisco"/>
    <x v="1"/>
    <n v="94110"/>
    <x v="1"/>
    <x v="419"/>
    <x v="0"/>
    <x v="0"/>
    <s v="Sauder Mission Library with Doors, Fruitwood Finish"/>
    <n v="222.66599999999997"/>
    <n v="2"/>
    <n v="0.15"/>
    <n v="10.478399999999979"/>
  </r>
  <r>
    <n v="474"/>
    <x v="217"/>
    <x v="2"/>
    <x v="187"/>
    <d v="2011-11-11T00:00:00"/>
    <s v="Second Class"/>
    <s v="JP-15520"/>
    <s v="Jeremy Pistek"/>
    <x v="0"/>
    <s v="United States"/>
    <s v="San Francisco"/>
    <x v="1"/>
    <n v="94110"/>
    <x v="1"/>
    <x v="420"/>
    <x v="2"/>
    <x v="7"/>
    <s v="Samsung Galaxy Note 3"/>
    <n v="703.96800000000007"/>
    <n v="4"/>
    <n v="0.2"/>
    <n v="87.995999999999924"/>
  </r>
  <r>
    <n v="475"/>
    <x v="217"/>
    <x v="2"/>
    <x v="187"/>
    <d v="2011-11-11T00:00:00"/>
    <s v="Second Class"/>
    <s v="JP-15520"/>
    <s v="Jeremy Pistek"/>
    <x v="0"/>
    <s v="United States"/>
    <s v="San Francisco"/>
    <x v="1"/>
    <n v="94110"/>
    <x v="1"/>
    <x v="421"/>
    <x v="1"/>
    <x v="4"/>
    <s v="Decoflex Hanging Personal Folder File, Blue"/>
    <n v="92.52"/>
    <n v="6"/>
    <n v="0"/>
    <n v="24.980400000000007"/>
  </r>
  <r>
    <n v="476"/>
    <x v="217"/>
    <x v="2"/>
    <x v="187"/>
    <d v="2011-11-11T00:00:00"/>
    <s v="Second Class"/>
    <s v="JP-15520"/>
    <s v="Jeremy Pistek"/>
    <x v="0"/>
    <s v="United States"/>
    <s v="San Francisco"/>
    <x v="1"/>
    <n v="94110"/>
    <x v="1"/>
    <x v="422"/>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x v="423"/>
    <x v="1"/>
    <x v="10"/>
    <s v="Xerox 1912"/>
    <n v="94.85"/>
    <n v="5"/>
    <n v="0"/>
    <n v="45.527999999999992"/>
  </r>
  <r>
    <n v="478"/>
    <x v="218"/>
    <x v="0"/>
    <x v="188"/>
    <d v="2013-07-20T00:00:00"/>
    <s v="Standard Class"/>
    <s v="KH-16690"/>
    <s v="Kristen Hastings"/>
    <x v="1"/>
    <s v="United States"/>
    <s v="Los Angeles"/>
    <x v="1"/>
    <n v="90008"/>
    <x v="1"/>
    <x v="424"/>
    <x v="2"/>
    <x v="7"/>
    <s v="Cisco SPA525G2 IP Phone - Wireless"/>
    <n v="95.76"/>
    <n v="6"/>
    <n v="0.2"/>
    <n v="7.1819999999999951"/>
  </r>
  <r>
    <n v="479"/>
    <x v="219"/>
    <x v="0"/>
    <x v="189"/>
    <d v="2013-11-03T00:00:00"/>
    <s v="Standard Class"/>
    <s v="JE-15475"/>
    <s v="Jeremy Ellison"/>
    <x v="0"/>
    <s v="United States"/>
    <s v="Troy"/>
    <x v="15"/>
    <n v="12180"/>
    <x v="3"/>
    <x v="278"/>
    <x v="0"/>
    <x v="5"/>
    <s v="Electrix 20W Halogen Replacement Bulb for Zoom-In Desk Lamp"/>
    <n v="40.200000000000003"/>
    <n v="3"/>
    <n v="0"/>
    <n v="19.295999999999999"/>
  </r>
  <r>
    <n v="480"/>
    <x v="220"/>
    <x v="0"/>
    <x v="190"/>
    <d v="2013-07-03T00:00:00"/>
    <s v="Standard Class"/>
    <s v="JG-15805"/>
    <s v="John Grady"/>
    <x v="1"/>
    <s v="United States"/>
    <s v="New York City"/>
    <x v="15"/>
    <n v="10024"/>
    <x v="3"/>
    <x v="425"/>
    <x v="1"/>
    <x v="6"/>
    <s v="Prang Colored Pencils"/>
    <n v="14.7"/>
    <n v="5"/>
    <n v="0"/>
    <n v="6.6150000000000002"/>
  </r>
  <r>
    <n v="481"/>
    <x v="220"/>
    <x v="0"/>
    <x v="190"/>
    <d v="2013-07-03T00:00:00"/>
    <s v="Standard Class"/>
    <s v="JG-15805"/>
    <s v="John Grady"/>
    <x v="1"/>
    <s v="United States"/>
    <s v="New York City"/>
    <x v="15"/>
    <n v="10024"/>
    <x v="3"/>
    <x v="426"/>
    <x v="1"/>
    <x v="4"/>
    <s v="Fellowes Strictly Business Drawer File, Letter/Legal Size"/>
    <n v="704.25"/>
    <n v="5"/>
    <n v="0"/>
    <n v="84.51"/>
  </r>
  <r>
    <n v="482"/>
    <x v="221"/>
    <x v="2"/>
    <x v="191"/>
    <d v="2011-10-10T00:00:00"/>
    <s v="Standard Class"/>
    <s v="XP-21865"/>
    <s v="Xylona Preis"/>
    <x v="0"/>
    <s v="United States"/>
    <s v="San Diego"/>
    <x v="1"/>
    <n v="92024"/>
    <x v="1"/>
    <x v="427"/>
    <x v="2"/>
    <x v="11"/>
    <s v="Imation USB 2.0 Swivel Flash Drive USB flash drive - 4 GB - Pink"/>
    <n v="9.09"/>
    <n v="3"/>
    <n v="0"/>
    <n v="1.9088999999999996"/>
  </r>
  <r>
    <n v="483"/>
    <x v="222"/>
    <x v="2"/>
    <x v="192"/>
    <d v="2011-07-27T00:00:00"/>
    <s v="Standard Class"/>
    <s v="EM-14065"/>
    <s v="Erin Mull"/>
    <x v="0"/>
    <s v="United States"/>
    <s v="New York City"/>
    <x v="15"/>
    <n v="10024"/>
    <x v="3"/>
    <x v="79"/>
    <x v="1"/>
    <x v="6"/>
    <s v="Premium Writing Pencils, Soft, #2 by Central Association for the Blind"/>
    <n v="5.96"/>
    <n v="2"/>
    <n v="0"/>
    <n v="1.6688000000000001"/>
  </r>
  <r>
    <n v="484"/>
    <x v="222"/>
    <x v="2"/>
    <x v="192"/>
    <d v="2011-07-27T00:00:00"/>
    <s v="Standard Class"/>
    <s v="EM-14065"/>
    <s v="Erin Mull"/>
    <x v="0"/>
    <s v="United States"/>
    <s v="New York City"/>
    <x v="15"/>
    <n v="10024"/>
    <x v="3"/>
    <x v="428"/>
    <x v="2"/>
    <x v="11"/>
    <s v="Logitech G602 Wireless Gaming Mouse"/>
    <n v="159.97999999999999"/>
    <n v="2"/>
    <n v="0"/>
    <n v="57.592799999999997"/>
  </r>
  <r>
    <n v="485"/>
    <x v="223"/>
    <x v="3"/>
    <x v="193"/>
    <d v="2014-06-14T00:00:00"/>
    <s v="First Class"/>
    <s v="MT-18070"/>
    <s v="Michelle Tran"/>
    <x v="2"/>
    <s v="United States"/>
    <s v="Los Angeles"/>
    <x v="1"/>
    <n v="90045"/>
    <x v="1"/>
    <x v="429"/>
    <x v="1"/>
    <x v="2"/>
    <s v="Alphabetical Labels for Top Tab Filing"/>
    <n v="29.6"/>
    <n v="2"/>
    <n v="0"/>
    <n v="14.8"/>
  </r>
  <r>
    <n v="486"/>
    <x v="223"/>
    <x v="3"/>
    <x v="193"/>
    <d v="2014-06-14T00:00:00"/>
    <s v="First Class"/>
    <s v="MT-18070"/>
    <s v="Michelle Tran"/>
    <x v="2"/>
    <s v="United States"/>
    <s v="Los Angeles"/>
    <x v="1"/>
    <n v="90045"/>
    <x v="1"/>
    <x v="430"/>
    <x v="0"/>
    <x v="0"/>
    <s v="O'Sullivan Living Dimensions 2-Shelf Bookcases"/>
    <n v="514.16499999999996"/>
    <n v="5"/>
    <n v="0.15"/>
    <n v="-30.24499999999999"/>
  </r>
  <r>
    <n v="487"/>
    <x v="223"/>
    <x v="3"/>
    <x v="193"/>
    <d v="2014-06-14T00:00:00"/>
    <s v="First Class"/>
    <s v="MT-18070"/>
    <s v="Michelle Tran"/>
    <x v="2"/>
    <s v="United States"/>
    <s v="Los Angeles"/>
    <x v="1"/>
    <n v="90045"/>
    <x v="1"/>
    <x v="431"/>
    <x v="2"/>
    <x v="7"/>
    <s v="iHome FM Clock Radio with Lightning Dock"/>
    <n v="279.95999999999998"/>
    <n v="5"/>
    <n v="0.2"/>
    <n v="17.497500000000016"/>
  </r>
  <r>
    <n v="488"/>
    <x v="224"/>
    <x v="2"/>
    <x v="194"/>
    <d v="2011-10-31T00:00:00"/>
    <s v="First Class"/>
    <s v="SA-20830"/>
    <s v="Sue Ann Reed"/>
    <x v="0"/>
    <s v="United States"/>
    <s v="Chicago"/>
    <x v="10"/>
    <n v="60610"/>
    <x v="2"/>
    <x v="432"/>
    <x v="2"/>
    <x v="7"/>
    <s v="Apple iPhone 5S"/>
    <n v="2735.9520000000002"/>
    <n v="6"/>
    <n v="0.2"/>
    <n v="341.99399999999969"/>
  </r>
  <r>
    <n v="489"/>
    <x v="225"/>
    <x v="2"/>
    <x v="3"/>
    <d v="2011-06-13T00:00:00"/>
    <s v="Second Class"/>
    <s v="CW-11905"/>
    <s v="Carl Weiss"/>
    <x v="2"/>
    <s v="United States"/>
    <s v="Huntsville"/>
    <x v="5"/>
    <n v="77340"/>
    <x v="2"/>
    <x v="433"/>
    <x v="2"/>
    <x v="7"/>
    <s v="Square Credit Card Reader"/>
    <n v="7.9920000000000009"/>
    <n v="1"/>
    <n v="0.2"/>
    <n v="0.59940000000000015"/>
  </r>
  <r>
    <n v="490"/>
    <x v="225"/>
    <x v="2"/>
    <x v="3"/>
    <d v="2011-06-13T00:00:00"/>
    <s v="Second Class"/>
    <s v="CW-11905"/>
    <s v="Carl Weiss"/>
    <x v="2"/>
    <s v="United States"/>
    <s v="Huntsville"/>
    <x v="5"/>
    <n v="77340"/>
    <x v="2"/>
    <x v="434"/>
    <x v="2"/>
    <x v="11"/>
    <s v="Logitech M510 Wireless Mouse"/>
    <n v="63.984000000000009"/>
    <n v="2"/>
    <n v="0.2"/>
    <n v="10.397399999999998"/>
  </r>
  <r>
    <n v="491"/>
    <x v="225"/>
    <x v="2"/>
    <x v="3"/>
    <d v="2011-06-13T00:00:00"/>
    <s v="Second Class"/>
    <s v="CW-11905"/>
    <s v="Carl Weiss"/>
    <x v="2"/>
    <s v="United States"/>
    <s v="Huntsville"/>
    <x v="5"/>
    <n v="77340"/>
    <x v="2"/>
    <x v="399"/>
    <x v="1"/>
    <x v="6"/>
    <s v="Boston 1645 Deluxe Heavier-Duty Electric Pencil Sharpener"/>
    <n v="70.367999999999995"/>
    <n v="2"/>
    <n v="0.2"/>
    <n v="6.1572000000000031"/>
  </r>
  <r>
    <n v="492"/>
    <x v="226"/>
    <x v="2"/>
    <x v="80"/>
    <d v="2011-09-19T00:00:00"/>
    <s v="Standard Class"/>
    <s v="AJ-10960"/>
    <s v="Astrea Jones"/>
    <x v="0"/>
    <s v="United States"/>
    <s v="Rochester"/>
    <x v="15"/>
    <n v="14609"/>
    <x v="3"/>
    <x v="435"/>
    <x v="1"/>
    <x v="4"/>
    <s v="Fellowes Officeware Wire Shelving"/>
    <n v="449.15"/>
    <n v="5"/>
    <n v="0"/>
    <n v="8.9829999999999899"/>
  </r>
  <r>
    <n v="493"/>
    <x v="226"/>
    <x v="2"/>
    <x v="80"/>
    <d v="2011-09-19T00:00:00"/>
    <s v="Standard Class"/>
    <s v="AJ-10960"/>
    <s v="Astrea Jones"/>
    <x v="0"/>
    <s v="United States"/>
    <s v="Rochester"/>
    <x v="15"/>
    <n v="14609"/>
    <x v="3"/>
    <x v="436"/>
    <x v="1"/>
    <x v="12"/>
    <s v="Colored Envelopes"/>
    <n v="11.07"/>
    <n v="3"/>
    <n v="0"/>
    <n v="5.0921999999999992"/>
  </r>
  <r>
    <n v="494"/>
    <x v="227"/>
    <x v="0"/>
    <x v="195"/>
    <d v="2013-05-15T00:00:00"/>
    <s v="Standard Class"/>
    <s v="SS-20590"/>
    <s v="Sonia Sunley"/>
    <x v="0"/>
    <s v="United States"/>
    <s v="Seattle"/>
    <x v="4"/>
    <n v="98115"/>
    <x v="1"/>
    <x v="437"/>
    <x v="2"/>
    <x v="11"/>
    <s v="Sony Micro Vault Click 8 GB USB 2.0 Flash Drive"/>
    <n v="93.98"/>
    <n v="2"/>
    <n v="0"/>
    <n v="13.157200000000003"/>
  </r>
  <r>
    <n v="495"/>
    <x v="228"/>
    <x v="0"/>
    <x v="196"/>
    <d v="2013-03-22T00:00:00"/>
    <s v="Second Class"/>
    <s v="RO-19780"/>
    <s v="Rose O'Brian"/>
    <x v="0"/>
    <s v="United States"/>
    <s v="Memphis"/>
    <x v="18"/>
    <n v="38109"/>
    <x v="0"/>
    <x v="438"/>
    <x v="0"/>
    <x v="3"/>
    <s v="Balt Solid Wood Rectangular Table"/>
    <n v="189.88200000000001"/>
    <n v="3"/>
    <n v="0.4"/>
    <n v="-94.941000000000017"/>
  </r>
  <r>
    <n v="496"/>
    <x v="229"/>
    <x v="1"/>
    <x v="17"/>
    <d v="2012-12-31T00:00:00"/>
    <s v="Standard Class"/>
    <s v="MD-17350"/>
    <s v="Maribeth Dona"/>
    <x v="0"/>
    <s v="United States"/>
    <s v="Fayetteville"/>
    <x v="36"/>
    <n v="72701"/>
    <x v="0"/>
    <x v="439"/>
    <x v="1"/>
    <x v="12"/>
    <s v="Strathmore #10 Envelopes, Ultimate White"/>
    <n v="105.42"/>
    <n v="2"/>
    <n v="0"/>
    <n v="51.655799999999999"/>
  </r>
  <r>
    <n v="497"/>
    <x v="230"/>
    <x v="0"/>
    <x v="197"/>
    <d v="2013-08-01T00:00:00"/>
    <s v="Standard Class"/>
    <s v="SC-20095"/>
    <s v="Sanjit Chand"/>
    <x v="0"/>
    <s v="United States"/>
    <s v="Costa Mesa"/>
    <x v="1"/>
    <n v="92627"/>
    <x v="1"/>
    <x v="440"/>
    <x v="1"/>
    <x v="8"/>
    <s v="Clear Mylar Reinforcing Strips"/>
    <n v="119.61600000000001"/>
    <n v="8"/>
    <n v="0.2"/>
    <n v="40.370399999999997"/>
  </r>
  <r>
    <n v="498"/>
    <x v="230"/>
    <x v="0"/>
    <x v="197"/>
    <d v="2013-08-01T00:00:00"/>
    <s v="Standard Class"/>
    <s v="SC-20095"/>
    <s v="Sanjit Chand"/>
    <x v="0"/>
    <s v="United States"/>
    <s v="Costa Mesa"/>
    <x v="1"/>
    <n v="92627"/>
    <x v="1"/>
    <x v="441"/>
    <x v="0"/>
    <x v="5"/>
    <s v="Howard Miller 14-1/2&quot; Diameter Chrome Round Wall Clock"/>
    <n v="255.76"/>
    <n v="4"/>
    <n v="0"/>
    <n v="81.843199999999996"/>
  </r>
  <r>
    <n v="499"/>
    <x v="230"/>
    <x v="0"/>
    <x v="197"/>
    <d v="2013-08-01T00:00:00"/>
    <s v="Standard Class"/>
    <s v="SC-20095"/>
    <s v="Sanjit Chand"/>
    <x v="0"/>
    <s v="United States"/>
    <s v="Costa Mesa"/>
    <x v="1"/>
    <n v="92627"/>
    <x v="1"/>
    <x v="291"/>
    <x v="0"/>
    <x v="1"/>
    <s v="DMI Arturo Collection Mission-style Design Wood Chair"/>
    <n v="241.56799999999998"/>
    <n v="2"/>
    <n v="0.2"/>
    <n v="18.11760000000001"/>
  </r>
  <r>
    <n v="500"/>
    <x v="230"/>
    <x v="0"/>
    <x v="197"/>
    <d v="2013-08-01T00:00:00"/>
    <s v="Standard Class"/>
    <s v="SC-20095"/>
    <s v="Sanjit Chand"/>
    <x v="0"/>
    <s v="United States"/>
    <s v="Costa Mesa"/>
    <x v="1"/>
    <n v="92627"/>
    <x v="1"/>
    <x v="442"/>
    <x v="0"/>
    <x v="5"/>
    <s v="Deflect-O Glasstique Clear Desk Accessories"/>
    <n v="69.3"/>
    <n v="9"/>
    <n v="0"/>
    <n v="22.868999999999996"/>
  </r>
  <r>
    <n v="501"/>
    <x v="231"/>
    <x v="0"/>
    <x v="198"/>
    <d v="2013-06-05T00:00:00"/>
    <s v="Standard Class"/>
    <s v="MY-17380"/>
    <s v="Maribeth Yedwab"/>
    <x v="1"/>
    <s v="United States"/>
    <s v="Parker"/>
    <x v="22"/>
    <n v="80134"/>
    <x v="1"/>
    <x v="443"/>
    <x v="1"/>
    <x v="8"/>
    <s v="Vinyl Sectional Post Binders"/>
    <n v="22.620000000000005"/>
    <n v="2"/>
    <n v="0.7"/>
    <n v="-15.079999999999998"/>
  </r>
  <r>
    <n v="502"/>
    <x v="231"/>
    <x v="0"/>
    <x v="198"/>
    <d v="2013-06-05T00:00:00"/>
    <s v="Standard Class"/>
    <s v="MY-17380"/>
    <s v="Maribeth Yedwab"/>
    <x v="1"/>
    <s v="United States"/>
    <s v="Parker"/>
    <x v="22"/>
    <n v="80134"/>
    <x v="1"/>
    <x v="444"/>
    <x v="1"/>
    <x v="8"/>
    <s v="GBC Standard Therm-A-Bind Covers"/>
    <n v="14.952000000000004"/>
    <n v="2"/>
    <n v="0.7"/>
    <n v="-11.961599999999997"/>
  </r>
  <r>
    <n v="503"/>
    <x v="231"/>
    <x v="0"/>
    <x v="198"/>
    <d v="2013-06-05T00:00:00"/>
    <s v="Standard Class"/>
    <s v="MY-17380"/>
    <s v="Maribeth Yedwab"/>
    <x v="1"/>
    <s v="United States"/>
    <s v="Parker"/>
    <x v="22"/>
    <n v="80134"/>
    <x v="1"/>
    <x v="445"/>
    <x v="0"/>
    <x v="1"/>
    <s v="Global Troy Executive Leather Low-Back Tilter"/>
    <n v="801.5680000000001"/>
    <n v="2"/>
    <n v="0.2"/>
    <n v="50.097999999999985"/>
  </r>
  <r>
    <n v="504"/>
    <x v="231"/>
    <x v="0"/>
    <x v="198"/>
    <d v="2013-06-05T00:00:00"/>
    <s v="Standard Class"/>
    <s v="MY-17380"/>
    <s v="Maribeth Yedwab"/>
    <x v="1"/>
    <s v="United States"/>
    <s v="Parker"/>
    <x v="22"/>
    <n v="80134"/>
    <x v="1"/>
    <x v="446"/>
    <x v="1"/>
    <x v="8"/>
    <s v="Storex Flexible Poly Binders with Double Pockets"/>
    <n v="2.3760000000000003"/>
    <n v="3"/>
    <n v="0.7"/>
    <n v="-1.9007999999999998"/>
  </r>
  <r>
    <n v="505"/>
    <x v="231"/>
    <x v="0"/>
    <x v="198"/>
    <d v="2013-06-05T00:00:00"/>
    <s v="Standard Class"/>
    <s v="MY-17380"/>
    <s v="Maribeth Yedwab"/>
    <x v="1"/>
    <s v="United States"/>
    <s v="Parker"/>
    <x v="22"/>
    <n v="80134"/>
    <x v="1"/>
    <x v="44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x v="122"/>
    <x v="1"/>
    <x v="8"/>
    <s v="Avery Durable Slant Ring Binders, No Labels"/>
    <n v="15.920000000000002"/>
    <n v="5"/>
    <n v="0.2"/>
    <n v="5.3729999999999993"/>
  </r>
  <r>
    <n v="507"/>
    <x v="233"/>
    <x v="1"/>
    <x v="199"/>
    <d v="2012-03-22T00:00:00"/>
    <s v="Standard Class"/>
    <s v="CM-12385"/>
    <s v="Christopher Martinez"/>
    <x v="0"/>
    <s v="United States"/>
    <s v="Atlanta"/>
    <x v="32"/>
    <n v="30318"/>
    <x v="0"/>
    <x v="448"/>
    <x v="1"/>
    <x v="6"/>
    <s v="Rogers Handheld Barrel Pencil Sharpener"/>
    <n v="2.74"/>
    <n v="1"/>
    <n v="0"/>
    <n v="0.73980000000000024"/>
  </r>
  <r>
    <n v="508"/>
    <x v="233"/>
    <x v="1"/>
    <x v="199"/>
    <d v="2012-03-22T00:00:00"/>
    <s v="Standard Class"/>
    <s v="CM-12385"/>
    <s v="Christopher Martinez"/>
    <x v="0"/>
    <s v="United States"/>
    <s v="Atlanta"/>
    <x v="32"/>
    <n v="30318"/>
    <x v="0"/>
    <x v="449"/>
    <x v="1"/>
    <x v="6"/>
    <s v="Newell 344"/>
    <n v="8.34"/>
    <n v="3"/>
    <n v="0"/>
    <n v="2.1683999999999997"/>
  </r>
  <r>
    <n v="509"/>
    <x v="233"/>
    <x v="1"/>
    <x v="199"/>
    <d v="2012-03-22T00:00:00"/>
    <s v="Standard Class"/>
    <s v="CM-12385"/>
    <s v="Christopher Martinez"/>
    <x v="0"/>
    <s v="United States"/>
    <s v="Atlanta"/>
    <x v="32"/>
    <n v="30318"/>
    <x v="0"/>
    <x v="230"/>
    <x v="1"/>
    <x v="4"/>
    <s v="Personal File Boxes with Fold-Down Carry Handle"/>
    <n v="46.74"/>
    <n v="3"/>
    <n v="0"/>
    <n v="11.684999999999999"/>
  </r>
  <r>
    <n v="510"/>
    <x v="233"/>
    <x v="1"/>
    <x v="199"/>
    <d v="2012-03-22T00:00:00"/>
    <s v="Standard Class"/>
    <s v="CM-12385"/>
    <s v="Christopher Martinez"/>
    <x v="0"/>
    <s v="United States"/>
    <s v="Atlanta"/>
    <x v="32"/>
    <n v="30318"/>
    <x v="0"/>
    <x v="450"/>
    <x v="1"/>
    <x v="8"/>
    <s v="Fellowes PB500 Electric Punch Plastic Comb Binding Machine with Manual Bind"/>
    <n v="6354.95"/>
    <n v="5"/>
    <n v="0"/>
    <n v="3177.4749999999999"/>
  </r>
  <r>
    <n v="511"/>
    <x v="234"/>
    <x v="3"/>
    <x v="200"/>
    <d v="2014-11-28T00:00:00"/>
    <s v="First Class"/>
    <s v="LS-17245"/>
    <s v="Lynn Smith"/>
    <x v="0"/>
    <s v="United States"/>
    <s v="Gladstone"/>
    <x v="25"/>
    <n v="64118"/>
    <x v="2"/>
    <x v="451"/>
    <x v="0"/>
    <x v="5"/>
    <s v="Executive Impressions Supervisor Wall Clock"/>
    <n v="126.30000000000001"/>
    <n v="3"/>
    <n v="0"/>
    <n v="40.415999999999997"/>
  </r>
  <r>
    <n v="512"/>
    <x v="234"/>
    <x v="3"/>
    <x v="200"/>
    <d v="2014-11-28T00:00:00"/>
    <s v="First Class"/>
    <s v="LS-17245"/>
    <s v="Lynn Smith"/>
    <x v="0"/>
    <s v="United States"/>
    <s v="Gladstone"/>
    <x v="25"/>
    <n v="64118"/>
    <x v="2"/>
    <x v="452"/>
    <x v="2"/>
    <x v="11"/>
    <s v="SanDisk Cruzer 32 GB USB Flash Drive"/>
    <n v="38.04"/>
    <n v="2"/>
    <n v="0"/>
    <n v="12.172799999999999"/>
  </r>
  <r>
    <n v="513"/>
    <x v="235"/>
    <x v="0"/>
    <x v="201"/>
    <d v="2013-10-24T00:00:00"/>
    <s v="First Class"/>
    <s v="LF-17185"/>
    <s v="Luke Foster"/>
    <x v="0"/>
    <s v="United States"/>
    <s v="Newark"/>
    <x v="24"/>
    <n v="43055"/>
    <x v="3"/>
    <x v="79"/>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x v="453"/>
    <x v="1"/>
    <x v="6"/>
    <s v="Newell 327"/>
    <n v="6.63"/>
    <n v="3"/>
    <n v="0"/>
    <n v="1.7901"/>
  </r>
  <r>
    <n v="515"/>
    <x v="236"/>
    <x v="3"/>
    <x v="202"/>
    <d v="2014-12-26T00:00:00"/>
    <s v="Standard Class"/>
    <s v="BN-11515"/>
    <s v="Bradley Nguyen"/>
    <x v="0"/>
    <s v="United States"/>
    <s v="Los Angeles"/>
    <x v="1"/>
    <n v="90049"/>
    <x v="1"/>
    <x v="454"/>
    <x v="1"/>
    <x v="6"/>
    <s v="Newell 317"/>
    <n v="5.88"/>
    <n v="2"/>
    <n v="0"/>
    <n v="1.7051999999999996"/>
  </r>
  <r>
    <n v="516"/>
    <x v="237"/>
    <x v="3"/>
    <x v="203"/>
    <d v="2014-01-28T00:00:00"/>
    <s v="Standard Class"/>
    <s v="AD-10180"/>
    <s v="Alan Dominguez"/>
    <x v="2"/>
    <s v="United States"/>
    <s v="Great Falls"/>
    <x v="37"/>
    <n v="59405"/>
    <x v="1"/>
    <x v="455"/>
    <x v="2"/>
    <x v="16"/>
    <s v="Canon Image Class D660 Copier"/>
    <n v="2999.95"/>
    <n v="5"/>
    <n v="0"/>
    <n v="1379.9769999999999"/>
  </r>
  <r>
    <n v="517"/>
    <x v="237"/>
    <x v="3"/>
    <x v="203"/>
    <d v="2014-01-28T00:00:00"/>
    <s v="Standard Class"/>
    <s v="AD-10180"/>
    <s v="Alan Dominguez"/>
    <x v="2"/>
    <s v="United States"/>
    <s v="Great Falls"/>
    <x v="37"/>
    <n v="59405"/>
    <x v="1"/>
    <x v="456"/>
    <x v="1"/>
    <x v="4"/>
    <s v="Advantus Rolling Storage Box"/>
    <n v="51.449999999999996"/>
    <n v="3"/>
    <n v="0"/>
    <n v="13.891499999999999"/>
  </r>
  <r>
    <n v="518"/>
    <x v="237"/>
    <x v="3"/>
    <x v="203"/>
    <d v="2014-01-28T00:00:00"/>
    <s v="Standard Class"/>
    <s v="AD-10180"/>
    <s v="Alan Dominguez"/>
    <x v="2"/>
    <s v="United States"/>
    <s v="Great Falls"/>
    <x v="37"/>
    <n v="59405"/>
    <x v="1"/>
    <x v="457"/>
    <x v="1"/>
    <x v="10"/>
    <s v="Great White Multi-Use Recycled Paper (20Lb. and 84 Bright)"/>
    <n v="11.96"/>
    <n v="2"/>
    <n v="0"/>
    <n v="5.3819999999999997"/>
  </r>
  <r>
    <n v="519"/>
    <x v="237"/>
    <x v="3"/>
    <x v="203"/>
    <d v="2014-01-28T00:00:00"/>
    <s v="Standard Class"/>
    <s v="AD-10180"/>
    <s v="Alan Dominguez"/>
    <x v="2"/>
    <s v="United States"/>
    <s v="Great Falls"/>
    <x v="37"/>
    <n v="59405"/>
    <x v="1"/>
    <x v="458"/>
    <x v="1"/>
    <x v="4"/>
    <s v="Tennsco Single-Tier Lockers"/>
    <n v="1126.02"/>
    <n v="3"/>
    <n v="0"/>
    <n v="56.300999999999988"/>
  </r>
  <r>
    <n v="520"/>
    <x v="238"/>
    <x v="1"/>
    <x v="204"/>
    <d v="2012-03-26T00:00:00"/>
    <s v="Standard Class"/>
    <s v="DB-13210"/>
    <s v="Dean Braden"/>
    <x v="0"/>
    <s v="United States"/>
    <s v="Houston"/>
    <x v="5"/>
    <n v="77041"/>
    <x v="2"/>
    <x v="43"/>
    <x v="2"/>
    <x v="11"/>
    <s v="Verbatim 25 GB 6x Blu-ray Single Layer Recordable Disc, 25/Pack"/>
    <n v="18.391999999999999"/>
    <n v="1"/>
    <n v="0.2"/>
    <n v="5.2877000000000001"/>
  </r>
  <r>
    <n v="521"/>
    <x v="238"/>
    <x v="1"/>
    <x v="204"/>
    <d v="2012-03-26T00:00:00"/>
    <s v="Standard Class"/>
    <s v="DB-13210"/>
    <s v="Dean Braden"/>
    <x v="0"/>
    <s v="United States"/>
    <s v="Houston"/>
    <x v="5"/>
    <n v="77041"/>
    <x v="2"/>
    <x v="459"/>
    <x v="1"/>
    <x v="4"/>
    <s v="Carina Double Wide Media Storage Towers in Natural &amp; Black"/>
    <n v="129.56800000000001"/>
    <n v="2"/>
    <n v="0.2"/>
    <n v="-25.91360000000001"/>
  </r>
  <r>
    <n v="522"/>
    <x v="238"/>
    <x v="1"/>
    <x v="204"/>
    <d v="2012-03-26T00:00:00"/>
    <s v="Standard Class"/>
    <s v="DB-13210"/>
    <s v="Dean Braden"/>
    <x v="0"/>
    <s v="United States"/>
    <s v="Houston"/>
    <x v="5"/>
    <n v="77041"/>
    <x v="2"/>
    <x v="460"/>
    <x v="1"/>
    <x v="8"/>
    <s v="XtraLife ClearVue Slant-D Ring Binders by Cardinal"/>
    <n v="14.111999999999997"/>
    <n v="9"/>
    <n v="0.8"/>
    <n v="-21.167999999999999"/>
  </r>
  <r>
    <n v="523"/>
    <x v="239"/>
    <x v="3"/>
    <x v="205"/>
    <d v="2014-01-26T00:00:00"/>
    <s v="First Class"/>
    <s v="MC-17605"/>
    <s v="Matt Connell"/>
    <x v="1"/>
    <s v="United States"/>
    <s v="Detroit"/>
    <x v="12"/>
    <n v="48234"/>
    <x v="2"/>
    <x v="438"/>
    <x v="0"/>
    <x v="3"/>
    <s v="Balt Solid Wood Rectangular Table"/>
    <n v="210.98"/>
    <n v="2"/>
    <n v="0"/>
    <n v="21.097999999999985"/>
  </r>
  <r>
    <n v="524"/>
    <x v="240"/>
    <x v="0"/>
    <x v="206"/>
    <d v="2013-05-24T00:00:00"/>
    <s v="First Class"/>
    <s v="LH-17155"/>
    <s v="Logan Haushalter"/>
    <x v="0"/>
    <s v="United States"/>
    <s v="Los Angeles"/>
    <x v="1"/>
    <n v="90032"/>
    <x v="1"/>
    <x v="461"/>
    <x v="2"/>
    <x v="7"/>
    <s v="Motorola HK250 Universal Bluetooth Headset"/>
    <n v="55.176000000000002"/>
    <n v="3"/>
    <n v="0.2"/>
    <n v="-12.414599999999997"/>
  </r>
  <r>
    <n v="525"/>
    <x v="240"/>
    <x v="0"/>
    <x v="206"/>
    <d v="2013-05-24T00:00:00"/>
    <s v="First Class"/>
    <s v="LH-17155"/>
    <s v="Logan Haushalter"/>
    <x v="0"/>
    <s v="United States"/>
    <s v="Los Angeles"/>
    <x v="1"/>
    <n v="90032"/>
    <x v="1"/>
    <x v="217"/>
    <x v="2"/>
    <x v="11"/>
    <s v="Imation 16GB Mini TravelDrive USB 2.0 Flash Drive"/>
    <n v="66.260000000000005"/>
    <n v="2"/>
    <n v="0"/>
    <n v="27.166600000000003"/>
  </r>
  <r>
    <n v="526"/>
    <x v="241"/>
    <x v="1"/>
    <x v="207"/>
    <d v="2013-01-02T00:00:00"/>
    <s v="Standard Class"/>
    <s v="BD-11605"/>
    <s v="Brian Dahlen"/>
    <x v="0"/>
    <s v="United States"/>
    <s v="Lawrence"/>
    <x v="31"/>
    <n v="1841"/>
    <x v="3"/>
    <x v="462"/>
    <x v="1"/>
    <x v="13"/>
    <s v="Staples"/>
    <n v="22.200000000000003"/>
    <n v="5"/>
    <n v="0"/>
    <n v="10.434000000000001"/>
  </r>
  <r>
    <n v="527"/>
    <x v="242"/>
    <x v="3"/>
    <x v="208"/>
    <d v="2014-10-27T00:00:00"/>
    <s v="Standard Class"/>
    <s v="PH-18790"/>
    <s v="Patricia Hirasaki"/>
    <x v="2"/>
    <s v="United States"/>
    <s v="Lakeland"/>
    <x v="2"/>
    <n v="33801"/>
    <x v="0"/>
    <x v="463"/>
    <x v="0"/>
    <x v="1"/>
    <s v="Global Commerce Series High-Back Swivel/Tilt Chairs"/>
    <n v="683.95200000000011"/>
    <n v="3"/>
    <n v="0.2"/>
    <n v="42.746999999999986"/>
  </r>
  <r>
    <n v="528"/>
    <x v="242"/>
    <x v="3"/>
    <x v="208"/>
    <d v="2014-10-27T00:00:00"/>
    <s v="Standard Class"/>
    <s v="PH-18790"/>
    <s v="Patricia Hirasaki"/>
    <x v="2"/>
    <s v="United States"/>
    <s v="Lakeland"/>
    <x v="2"/>
    <n v="33801"/>
    <x v="0"/>
    <x v="285"/>
    <x v="0"/>
    <x v="5"/>
    <s v="Eldon Expressions Desk Accessory, Wood Photo Frame, Mahogany"/>
    <n v="45.695999999999998"/>
    <n v="3"/>
    <n v="0.2"/>
    <n v="5.1407999999999916"/>
  </r>
  <r>
    <n v="529"/>
    <x v="243"/>
    <x v="1"/>
    <x v="37"/>
    <d v="2012-09-07T00:00:00"/>
    <s v="Standard Class"/>
    <s v="MG-18145"/>
    <s v="Mike Gockenbach"/>
    <x v="0"/>
    <s v="United States"/>
    <s v="Philadelphia"/>
    <x v="9"/>
    <n v="19134"/>
    <x v="3"/>
    <x v="464"/>
    <x v="1"/>
    <x v="4"/>
    <s v="Eldon Gobal File Keepers"/>
    <n v="36.336000000000006"/>
    <n v="3"/>
    <n v="0.2"/>
    <n v="-7.2672000000000043"/>
  </r>
  <r>
    <n v="530"/>
    <x v="243"/>
    <x v="1"/>
    <x v="37"/>
    <d v="2012-09-07T00:00:00"/>
    <s v="Standard Class"/>
    <s v="MG-18145"/>
    <s v="Mike Gockenbach"/>
    <x v="0"/>
    <s v="United States"/>
    <s v="Philadelphia"/>
    <x v="9"/>
    <n v="19134"/>
    <x v="3"/>
    <x v="465"/>
    <x v="1"/>
    <x v="14"/>
    <s v="Martin Yale Chadless Opener Electric Letter Opener"/>
    <n v="666.24800000000005"/>
    <n v="1"/>
    <n v="0.2"/>
    <n v="-149.9058"/>
  </r>
  <r>
    <n v="531"/>
    <x v="243"/>
    <x v="1"/>
    <x v="37"/>
    <d v="2012-09-07T00:00:00"/>
    <s v="Standard Class"/>
    <s v="MG-18145"/>
    <s v="Mike Gockenbach"/>
    <x v="0"/>
    <s v="United States"/>
    <s v="Philadelphia"/>
    <x v="9"/>
    <n v="19134"/>
    <x v="3"/>
    <x v="466"/>
    <x v="1"/>
    <x v="12"/>
    <s v="White Business Envelopes with Contemporary Seam, Recycled White Business Envelopes"/>
    <n v="52.512"/>
    <n v="6"/>
    <n v="0.2"/>
    <n v="19.692"/>
  </r>
  <r>
    <n v="532"/>
    <x v="244"/>
    <x v="1"/>
    <x v="209"/>
    <d v="2012-11-09T00:00:00"/>
    <s v="Second Class"/>
    <s v="KB-16240"/>
    <s v="Karen Bern"/>
    <x v="1"/>
    <s v="United States"/>
    <s v="Los Angeles"/>
    <x v="1"/>
    <n v="90036"/>
    <x v="1"/>
    <x v="467"/>
    <x v="0"/>
    <x v="1"/>
    <s v="Safco Contoured Stacking Chairs"/>
    <n v="190.72000000000003"/>
    <n v="1"/>
    <n v="0.2"/>
    <n v="11.919999999999987"/>
  </r>
  <r>
    <n v="533"/>
    <x v="245"/>
    <x v="3"/>
    <x v="210"/>
    <d v="2014-09-12T00:00:00"/>
    <s v="Standard Class"/>
    <s v="JC-15340"/>
    <s v="Jasper Cacioppo"/>
    <x v="0"/>
    <s v="United States"/>
    <s v="Los Angeles"/>
    <x v="1"/>
    <n v="90032"/>
    <x v="1"/>
    <x v="468"/>
    <x v="0"/>
    <x v="5"/>
    <s v="Tenex Chairmats For Use With Carpeted Floors"/>
    <n v="47.94"/>
    <n v="3"/>
    <n v="0"/>
    <n v="2.3969999999999985"/>
  </r>
  <r>
    <n v="534"/>
    <x v="246"/>
    <x v="0"/>
    <x v="211"/>
    <d v="2013-06-02T00:00:00"/>
    <s v="Second Class"/>
    <s v="RL-19615"/>
    <s v="Rob Lucas"/>
    <x v="0"/>
    <s v="United States"/>
    <s v="Montgomery"/>
    <x v="19"/>
    <n v="36116"/>
    <x v="0"/>
    <x v="469"/>
    <x v="2"/>
    <x v="7"/>
    <s v="Panasonic KX-TG9471B"/>
    <n v="979.95"/>
    <n v="5"/>
    <n v="0"/>
    <n v="274.38600000000008"/>
  </r>
  <r>
    <n v="535"/>
    <x v="246"/>
    <x v="0"/>
    <x v="211"/>
    <d v="2013-06-02T00:00:00"/>
    <s v="Second Class"/>
    <s v="RL-19615"/>
    <s v="Rob Lucas"/>
    <x v="0"/>
    <s v="United States"/>
    <s v="Montgomery"/>
    <x v="19"/>
    <n v="36116"/>
    <x v="0"/>
    <x v="248"/>
    <x v="1"/>
    <x v="8"/>
    <s v="Presstex Flexible Ring Binders"/>
    <n v="22.75"/>
    <n v="5"/>
    <n v="0"/>
    <n v="11.375"/>
  </r>
  <r>
    <n v="536"/>
    <x v="247"/>
    <x v="0"/>
    <x v="212"/>
    <d v="2013-07-17T00:00:00"/>
    <s v="Standard Class"/>
    <s v="AA-10375"/>
    <s v="Allen Armold"/>
    <x v="0"/>
    <s v="United States"/>
    <s v="Mesa"/>
    <x v="16"/>
    <n v="85204"/>
    <x v="1"/>
    <x v="470"/>
    <x v="1"/>
    <x v="4"/>
    <s v="Sterilite Officeware Hinged File Box"/>
    <n v="16.768000000000001"/>
    <n v="2"/>
    <n v="0.2"/>
    <n v="1.4672000000000001"/>
  </r>
  <r>
    <n v="537"/>
    <x v="248"/>
    <x v="3"/>
    <x v="213"/>
    <d v="2014-09-09T00:00:00"/>
    <s v="Second Class"/>
    <s v="EP-13915"/>
    <s v="Emily Phan"/>
    <x v="0"/>
    <s v="United States"/>
    <s v="Chicago"/>
    <x v="10"/>
    <n v="60653"/>
    <x v="2"/>
    <x v="471"/>
    <x v="1"/>
    <x v="8"/>
    <s v="Premier Elliptical Ring Binder, Black"/>
    <n v="42.615999999999993"/>
    <n v="7"/>
    <n v="0.8"/>
    <n v="-68.185600000000022"/>
  </r>
  <r>
    <n v="538"/>
    <x v="249"/>
    <x v="1"/>
    <x v="155"/>
    <d v="2012-12-08T00:00:00"/>
    <s v="Standard Class"/>
    <s v="MP-17470"/>
    <s v="Mark Packer"/>
    <x v="2"/>
    <s v="United States"/>
    <s v="New York City"/>
    <x v="15"/>
    <n v="10009"/>
    <x v="3"/>
    <x v="472"/>
    <x v="1"/>
    <x v="8"/>
    <s v="Cardinal Poly Pocket Divider Pockets for Ring Binders"/>
    <n v="10.752000000000001"/>
    <n v="4"/>
    <n v="0.2"/>
    <n v="3.359999999999999"/>
  </r>
  <r>
    <n v="539"/>
    <x v="250"/>
    <x v="1"/>
    <x v="214"/>
    <d v="2012-12-11T00:00:00"/>
    <s v="Standard Class"/>
    <s v="DK-12985"/>
    <s v="Darren Koutras"/>
    <x v="0"/>
    <s v="United States"/>
    <s v="Henderson"/>
    <x v="0"/>
    <n v="42420"/>
    <x v="0"/>
    <x v="473"/>
    <x v="1"/>
    <x v="9"/>
    <s v="Eureka The Boss Cordless Rechargeable Stick Vac"/>
    <n v="152.94"/>
    <n v="3"/>
    <n v="0"/>
    <n v="41.293800000000005"/>
  </r>
  <r>
    <n v="540"/>
    <x v="250"/>
    <x v="1"/>
    <x v="214"/>
    <d v="2012-12-11T00:00:00"/>
    <s v="Standard Class"/>
    <s v="DK-12985"/>
    <s v="Darren Koutras"/>
    <x v="0"/>
    <s v="United States"/>
    <s v="Henderson"/>
    <x v="0"/>
    <n v="42420"/>
    <x v="0"/>
    <x v="474"/>
    <x v="0"/>
    <x v="1"/>
    <s v="Situations Contoured Folding Chairs, 4/Set"/>
    <n v="283.92"/>
    <n v="4"/>
    <n v="0"/>
    <n v="70.980000000000018"/>
  </r>
  <r>
    <n v="541"/>
    <x v="251"/>
    <x v="2"/>
    <x v="215"/>
    <d v="2011-02-04T00:00:00"/>
    <s v="First Class"/>
    <s v="BD-11500"/>
    <s v="Bradley Drucker"/>
    <x v="0"/>
    <s v="United States"/>
    <s v="Green Bay"/>
    <x v="6"/>
    <n v="54302"/>
    <x v="2"/>
    <x v="475"/>
    <x v="2"/>
    <x v="11"/>
    <s v="Enermax Aurora Lite Keyboard"/>
    <n v="468.90000000000003"/>
    <n v="6"/>
    <n v="0"/>
    <n v="206.31600000000006"/>
  </r>
  <r>
    <n v="542"/>
    <x v="252"/>
    <x v="0"/>
    <x v="216"/>
    <d v="2013-07-18T00:00:00"/>
    <s v="First Class"/>
    <s v="ES-14080"/>
    <s v="Erin Smith"/>
    <x v="1"/>
    <s v="United States"/>
    <s v="Tucson"/>
    <x v="16"/>
    <n v="85705"/>
    <x v="1"/>
    <x v="476"/>
    <x v="2"/>
    <x v="7"/>
    <s v="LG Electronics Tone+ HBS-730 Bluetooth Headset"/>
    <n v="380.86400000000003"/>
    <n v="8"/>
    <n v="0.2"/>
    <n v="38.086400000000026"/>
  </r>
  <r>
    <n v="543"/>
    <x v="253"/>
    <x v="1"/>
    <x v="217"/>
    <d v="2012-12-23T00:00:00"/>
    <s v="Standard Class"/>
    <s v="LM-17065"/>
    <s v="Liz MacKendrick"/>
    <x v="0"/>
    <s v="United States"/>
    <s v="Springfield"/>
    <x v="24"/>
    <n v="45503"/>
    <x v="3"/>
    <x v="435"/>
    <x v="1"/>
    <x v="4"/>
    <s v="Fellowes Officeware Wire Shelving"/>
    <n v="646.77600000000007"/>
    <n v="9"/>
    <n v="0.2"/>
    <n v="-145.52460000000002"/>
  </r>
  <r>
    <n v="544"/>
    <x v="254"/>
    <x v="2"/>
    <x v="218"/>
    <d v="2011-05-16T00:00:00"/>
    <s v="Standard Class"/>
    <s v="PG-18895"/>
    <s v="Paul Gonzalez"/>
    <x v="0"/>
    <s v="United States"/>
    <s v="Fort Worth"/>
    <x v="5"/>
    <n v="76106"/>
    <x v="2"/>
    <x v="477"/>
    <x v="2"/>
    <x v="11"/>
    <s v="SanDisk Cruzer 64 GB USB Flash Drive"/>
    <n v="58.112000000000002"/>
    <n v="2"/>
    <n v="0.2"/>
    <n v="7.263999999999994"/>
  </r>
  <r>
    <n v="545"/>
    <x v="254"/>
    <x v="2"/>
    <x v="218"/>
    <d v="2011-05-16T00:00:00"/>
    <s v="Standard Class"/>
    <s v="PG-18895"/>
    <s v="Paul Gonzalez"/>
    <x v="0"/>
    <s v="United States"/>
    <s v="Fort Worth"/>
    <x v="5"/>
    <n v="76106"/>
    <x v="2"/>
    <x v="478"/>
    <x v="2"/>
    <x v="7"/>
    <s v="Xblue XB-1670-86 X16 Small Office Telephone - Titanium"/>
    <n v="100.792"/>
    <n v="1"/>
    <n v="0.2"/>
    <n v="6.2995000000000019"/>
  </r>
  <r>
    <n v="546"/>
    <x v="254"/>
    <x v="2"/>
    <x v="218"/>
    <d v="2011-05-16T00:00:00"/>
    <s v="Standard Class"/>
    <s v="PG-18895"/>
    <s v="Paul Gonzalez"/>
    <x v="0"/>
    <s v="United States"/>
    <s v="Fort Worth"/>
    <x v="5"/>
    <n v="76106"/>
    <x v="2"/>
    <x v="479"/>
    <x v="0"/>
    <x v="5"/>
    <s v="Deflect-o EconoMat Studded, No Bevel Mat for Low Pile Carpeting"/>
    <n v="66.112000000000009"/>
    <n v="4"/>
    <n v="0.6"/>
    <n v="-84.292799999999986"/>
  </r>
  <r>
    <n v="547"/>
    <x v="255"/>
    <x v="3"/>
    <x v="123"/>
    <d v="2014-11-23T00:00:00"/>
    <s v="First Class"/>
    <s v="AS-10135"/>
    <s v="Adrian Shami"/>
    <x v="2"/>
    <s v="United States"/>
    <s v="New York City"/>
    <x v="15"/>
    <n v="10035"/>
    <x v="3"/>
    <x v="480"/>
    <x v="1"/>
    <x v="8"/>
    <s v="Avery Printable Repositionable Plastic Tabs"/>
    <n v="41.28"/>
    <n v="6"/>
    <n v="0.2"/>
    <n v="13.931999999999999"/>
  </r>
  <r>
    <n v="548"/>
    <x v="255"/>
    <x v="3"/>
    <x v="123"/>
    <d v="2014-11-23T00:00:00"/>
    <s v="First Class"/>
    <s v="AS-10135"/>
    <s v="Adrian Shami"/>
    <x v="2"/>
    <s v="United States"/>
    <s v="New York City"/>
    <x v="15"/>
    <n v="10035"/>
    <x v="3"/>
    <x v="481"/>
    <x v="1"/>
    <x v="10"/>
    <s v="Xerox 1898"/>
    <n v="13.36"/>
    <n v="2"/>
    <n v="0"/>
    <n v="6.4127999999999998"/>
  </r>
  <r>
    <n v="549"/>
    <x v="256"/>
    <x v="1"/>
    <x v="219"/>
    <d v="2012-11-17T00:00:00"/>
    <s v="Second Class"/>
    <s v="DK-13225"/>
    <s v="Dean Katz"/>
    <x v="1"/>
    <s v="United States"/>
    <s v="Chicago"/>
    <x v="10"/>
    <n v="60653"/>
    <x v="2"/>
    <x v="54"/>
    <x v="1"/>
    <x v="4"/>
    <s v="Home/Office Personal File Carts"/>
    <n v="250.27199999999999"/>
    <n v="9"/>
    <n v="0.2"/>
    <n v="15.641999999999982"/>
  </r>
  <r>
    <n v="550"/>
    <x v="256"/>
    <x v="1"/>
    <x v="219"/>
    <d v="2012-11-17T00:00:00"/>
    <s v="Second Class"/>
    <s v="DK-13225"/>
    <s v="Dean Katz"/>
    <x v="1"/>
    <s v="United States"/>
    <s v="Chicago"/>
    <x v="10"/>
    <n v="60653"/>
    <x v="2"/>
    <x v="92"/>
    <x v="1"/>
    <x v="8"/>
    <s v="Flexible Leather- Look Classic Collection Ring Binder"/>
    <n v="11.363999999999997"/>
    <n v="3"/>
    <n v="0.8"/>
    <n v="-17.045999999999999"/>
  </r>
  <r>
    <n v="551"/>
    <x v="256"/>
    <x v="1"/>
    <x v="219"/>
    <d v="2012-11-17T00:00:00"/>
    <s v="Second Class"/>
    <s v="DK-13225"/>
    <s v="Dean Katz"/>
    <x v="1"/>
    <s v="United States"/>
    <s v="Chicago"/>
    <x v="10"/>
    <n v="60653"/>
    <x v="2"/>
    <x v="482"/>
    <x v="1"/>
    <x v="14"/>
    <s v="Staples"/>
    <n v="8.7200000000000006"/>
    <n v="5"/>
    <n v="0.2"/>
    <n v="-1.7440000000000015"/>
  </r>
  <r>
    <n v="552"/>
    <x v="257"/>
    <x v="0"/>
    <x v="173"/>
    <d v="2013-04-18T00:00:00"/>
    <s v="Second Class"/>
    <s v="BD-11320"/>
    <s v="Bill Donatelli"/>
    <x v="0"/>
    <s v="United States"/>
    <s v="San Francisco"/>
    <x v="1"/>
    <n v="94110"/>
    <x v="1"/>
    <x v="483"/>
    <x v="0"/>
    <x v="1"/>
    <s v="HON 5400 Series Task Chairs for Big and Tall"/>
    <n v="1121.568"/>
    <n v="2"/>
    <n v="0.2"/>
    <n v="0"/>
  </r>
  <r>
    <n v="553"/>
    <x v="258"/>
    <x v="3"/>
    <x v="220"/>
    <d v="2014-09-13T00:00:00"/>
    <s v="First Class"/>
    <s v="RC-19960"/>
    <s v="Ryan Crowe"/>
    <x v="0"/>
    <s v="United States"/>
    <s v="Jacksonville"/>
    <x v="2"/>
    <n v="32216"/>
    <x v="0"/>
    <x v="484"/>
    <x v="0"/>
    <x v="5"/>
    <s v="Howard Miller 11-1/2&quot; Diameter Grantwood Wall Clock"/>
    <n v="34.504000000000005"/>
    <n v="1"/>
    <n v="0.2"/>
    <n v="6.0381999999999998"/>
  </r>
  <r>
    <n v="554"/>
    <x v="259"/>
    <x v="3"/>
    <x v="221"/>
    <d v="2014-11-29T00:00:00"/>
    <s v="Standard Class"/>
    <s v="GT-14710"/>
    <s v="Greg Tran"/>
    <x v="0"/>
    <s v="United States"/>
    <s v="Houston"/>
    <x v="5"/>
    <n v="77070"/>
    <x v="2"/>
    <x v="485"/>
    <x v="1"/>
    <x v="13"/>
    <s v="Advantus T-Pin Paper Clips"/>
    <n v="10.824"/>
    <n v="3"/>
    <n v="0.2"/>
    <n v="2.5707"/>
  </r>
  <r>
    <n v="555"/>
    <x v="260"/>
    <x v="3"/>
    <x v="222"/>
    <d v="2014-07-04T00:00:00"/>
    <s v="Second Class"/>
    <s v="DK-13225"/>
    <s v="Dean Katz"/>
    <x v="1"/>
    <s v="United States"/>
    <s v="Anaheim"/>
    <x v="1"/>
    <n v="92804"/>
    <x v="1"/>
    <x v="486"/>
    <x v="1"/>
    <x v="4"/>
    <s v="Tennsco 16-Compartment Lockers with Coat Rack"/>
    <n v="1295.78"/>
    <n v="2"/>
    <n v="0"/>
    <n v="310.98720000000003"/>
  </r>
  <r>
    <n v="556"/>
    <x v="261"/>
    <x v="2"/>
    <x v="223"/>
    <d v="2011-03-07T00:00:00"/>
    <s v="Second Class"/>
    <s v="AJ-10945"/>
    <s v="Ashley Jarboe"/>
    <x v="0"/>
    <s v="United States"/>
    <s v="Wilmington"/>
    <x v="3"/>
    <n v="28403"/>
    <x v="0"/>
    <x v="487"/>
    <x v="1"/>
    <x v="6"/>
    <s v="Zebra Zazzle Fluorescent Highlighters"/>
    <n v="19.456000000000003"/>
    <n v="4"/>
    <n v="0.2"/>
    <n v="3.4047999999999981"/>
  </r>
  <r>
    <n v="557"/>
    <x v="262"/>
    <x v="0"/>
    <x v="224"/>
    <d v="2013-06-16T00:00:00"/>
    <s v="Standard Class"/>
    <s v="OT-18730"/>
    <s v="Olvera Toch"/>
    <x v="0"/>
    <s v="United States"/>
    <s v="Los Angeles"/>
    <x v="1"/>
    <n v="90045"/>
    <x v="1"/>
    <x v="488"/>
    <x v="1"/>
    <x v="2"/>
    <s v="Avery 473"/>
    <n v="20.7"/>
    <n v="2"/>
    <n v="0"/>
    <n v="9.9359999999999999"/>
  </r>
  <r>
    <n v="558"/>
    <x v="262"/>
    <x v="0"/>
    <x v="224"/>
    <d v="2013-06-16T00:00:00"/>
    <s v="Standard Class"/>
    <s v="OT-18730"/>
    <s v="Olvera Toch"/>
    <x v="0"/>
    <s v="United States"/>
    <s v="Los Angeles"/>
    <x v="1"/>
    <n v="90045"/>
    <x v="1"/>
    <x v="489"/>
    <x v="0"/>
    <x v="3"/>
    <s v="Bretford “Just In Time” Height-Adjustable Multi-Task Work Tables"/>
    <n v="1335.68"/>
    <n v="4"/>
    <n v="0.2"/>
    <n v="-217.04800000000017"/>
  </r>
  <r>
    <n v="559"/>
    <x v="262"/>
    <x v="0"/>
    <x v="224"/>
    <d v="2013-06-16T00:00:00"/>
    <s v="Standard Class"/>
    <s v="OT-18730"/>
    <s v="Olvera Toch"/>
    <x v="0"/>
    <s v="United States"/>
    <s v="Los Angeles"/>
    <x v="1"/>
    <n v="90045"/>
    <x v="1"/>
    <x v="490"/>
    <x v="1"/>
    <x v="10"/>
    <s v="Xerox 226"/>
    <n v="32.400000000000006"/>
    <n v="5"/>
    <n v="0"/>
    <n v="15.552000000000001"/>
  </r>
  <r>
    <n v="560"/>
    <x v="263"/>
    <x v="3"/>
    <x v="225"/>
    <d v="2014-11-23T00:00:00"/>
    <s v="Second Class"/>
    <s v="LP-17080"/>
    <s v="Liz Pelletier"/>
    <x v="0"/>
    <s v="United States"/>
    <s v="San Francisco"/>
    <x v="1"/>
    <n v="94110"/>
    <x v="1"/>
    <x v="378"/>
    <x v="0"/>
    <x v="5"/>
    <s v="Coloredge Poster Frame"/>
    <n v="42.599999999999994"/>
    <n v="3"/>
    <n v="0"/>
    <n v="16.614000000000001"/>
  </r>
  <r>
    <n v="561"/>
    <x v="263"/>
    <x v="3"/>
    <x v="225"/>
    <d v="2014-11-23T00:00:00"/>
    <s v="Second Class"/>
    <s v="LP-17080"/>
    <s v="Liz Pelletier"/>
    <x v="0"/>
    <s v="United States"/>
    <s v="San Francisco"/>
    <x v="1"/>
    <n v="94110"/>
    <x v="1"/>
    <x v="491"/>
    <x v="1"/>
    <x v="8"/>
    <s v="GBC Prepunched Paper, 19-Hole, for Binding Systems, 24-lb"/>
    <n v="84.056000000000012"/>
    <n v="7"/>
    <n v="0.2"/>
    <n v="27.318199999999983"/>
  </r>
  <r>
    <n v="562"/>
    <x v="264"/>
    <x v="2"/>
    <x v="80"/>
    <d v="2011-09-18T00:00:00"/>
    <s v="Second Class"/>
    <s v="CA-12775"/>
    <s v="Cynthia Arntzen"/>
    <x v="0"/>
    <s v="United States"/>
    <s v="Tampa"/>
    <x v="2"/>
    <n v="33614"/>
    <x v="0"/>
    <x v="492"/>
    <x v="1"/>
    <x v="9"/>
    <s v="Sanitaire Vibra Groomer IR Commercial Upright Vacuum, Replacement Belts"/>
    <n v="13"/>
    <n v="5"/>
    <n v="0.2"/>
    <n v="1.3000000000000007"/>
  </r>
  <r>
    <n v="563"/>
    <x v="264"/>
    <x v="2"/>
    <x v="80"/>
    <d v="2011-09-18T00:00:00"/>
    <s v="Second Class"/>
    <s v="CA-12775"/>
    <s v="Cynthia Arntzen"/>
    <x v="0"/>
    <s v="United States"/>
    <s v="Tampa"/>
    <x v="2"/>
    <n v="33614"/>
    <x v="0"/>
    <x v="493"/>
    <x v="0"/>
    <x v="5"/>
    <s v="Advantus Panel Wall Acrylic Frame"/>
    <n v="13.128"/>
    <n v="3"/>
    <n v="0.2"/>
    <n v="3.7743000000000002"/>
  </r>
  <r>
    <n v="564"/>
    <x v="265"/>
    <x v="1"/>
    <x v="214"/>
    <d v="2012-12-09T00:00:00"/>
    <s v="First Class"/>
    <s v="JF-15490"/>
    <s v="Jeremy Farry"/>
    <x v="0"/>
    <s v="United States"/>
    <s v="Seattle"/>
    <x v="4"/>
    <n v="98105"/>
    <x v="1"/>
    <x v="494"/>
    <x v="1"/>
    <x v="13"/>
    <s v="Alliance Big Bands Rubber Bands, 12/Pack"/>
    <n v="3.96"/>
    <n v="2"/>
    <n v="0"/>
    <n v="0"/>
  </r>
  <r>
    <n v="565"/>
    <x v="265"/>
    <x v="1"/>
    <x v="214"/>
    <d v="2012-12-09T00:00:00"/>
    <s v="First Class"/>
    <s v="JF-15490"/>
    <s v="Jeremy Farry"/>
    <x v="0"/>
    <s v="United States"/>
    <s v="Seattle"/>
    <x v="4"/>
    <n v="98105"/>
    <x v="1"/>
    <x v="286"/>
    <x v="1"/>
    <x v="2"/>
    <s v="Avery 509"/>
    <n v="2.61"/>
    <n v="1"/>
    <n v="0"/>
    <n v="1.2005999999999999"/>
  </r>
  <r>
    <n v="566"/>
    <x v="266"/>
    <x v="3"/>
    <x v="226"/>
    <d v="2014-12-11T00:00:00"/>
    <s v="First Class"/>
    <s v="FP-14320"/>
    <s v="Frank Preis"/>
    <x v="0"/>
    <s v="United States"/>
    <s v="Los Angeles"/>
    <x v="1"/>
    <n v="90008"/>
    <x v="1"/>
    <x v="495"/>
    <x v="2"/>
    <x v="7"/>
    <s v="Cisco SPA301"/>
    <n v="374.37600000000003"/>
    <n v="3"/>
    <n v="0.2"/>
    <n v="46.796999999999983"/>
  </r>
  <r>
    <n v="567"/>
    <x v="267"/>
    <x v="3"/>
    <x v="172"/>
    <d v="2014-10-09T00:00:00"/>
    <s v="Standard Class"/>
    <s v="EB-13840"/>
    <s v="Ellis Ballard"/>
    <x v="1"/>
    <s v="United States"/>
    <s v="Seattle"/>
    <x v="4"/>
    <n v="98105"/>
    <x v="1"/>
    <x v="496"/>
    <x v="1"/>
    <x v="10"/>
    <s v="Personal Creations Ink Jet Cards and Labels"/>
    <n v="91.84"/>
    <n v="8"/>
    <n v="0"/>
    <n v="45.001600000000003"/>
  </r>
  <r>
    <n v="568"/>
    <x v="267"/>
    <x v="3"/>
    <x v="172"/>
    <d v="2014-10-09T00:00:00"/>
    <s v="Standard Class"/>
    <s v="EB-13840"/>
    <s v="Ellis Ballard"/>
    <x v="1"/>
    <s v="United States"/>
    <s v="Seattle"/>
    <x v="4"/>
    <n v="98105"/>
    <x v="1"/>
    <x v="497"/>
    <x v="1"/>
    <x v="8"/>
    <s v="GBC White Gloss Covers, Plain Front"/>
    <n v="81.088000000000008"/>
    <n v="7"/>
    <n v="0.2"/>
    <n v="27.3672"/>
  </r>
  <r>
    <n v="569"/>
    <x v="267"/>
    <x v="3"/>
    <x v="172"/>
    <d v="2014-10-09T00:00:00"/>
    <s v="Standard Class"/>
    <s v="EB-13840"/>
    <s v="Ellis Ballard"/>
    <x v="1"/>
    <s v="United States"/>
    <s v="Seattle"/>
    <x v="4"/>
    <n v="98105"/>
    <x v="1"/>
    <x v="498"/>
    <x v="1"/>
    <x v="10"/>
    <s v="Xerox 222"/>
    <n v="19.440000000000001"/>
    <n v="3"/>
    <n v="0"/>
    <n v="9.3312000000000008"/>
  </r>
  <r>
    <n v="570"/>
    <x v="267"/>
    <x v="3"/>
    <x v="172"/>
    <d v="2014-10-09T00:00:00"/>
    <s v="Standard Class"/>
    <s v="EB-13840"/>
    <s v="Ellis Ballard"/>
    <x v="1"/>
    <s v="United States"/>
    <s v="Seattle"/>
    <x v="4"/>
    <n v="98105"/>
    <x v="1"/>
    <x v="499"/>
    <x v="0"/>
    <x v="1"/>
    <s v="Hon Every-Day Series Multi-Task Chairs"/>
    <n v="451.15199999999993"/>
    <n v="3"/>
    <n v="0.2"/>
    <n v="0"/>
  </r>
  <r>
    <n v="571"/>
    <x v="268"/>
    <x v="3"/>
    <x v="116"/>
    <d v="2015-01-05T00:00:00"/>
    <s v="Standard Class"/>
    <s v="JF-15415"/>
    <s v="Jennifer Ferguson"/>
    <x v="0"/>
    <s v="United States"/>
    <s v="New York City"/>
    <x v="15"/>
    <n v="10024"/>
    <x v="3"/>
    <x v="488"/>
    <x v="1"/>
    <x v="2"/>
    <s v="Avery 473"/>
    <n v="72.45"/>
    <n v="7"/>
    <n v="0"/>
    <n v="34.775999999999996"/>
  </r>
  <r>
    <n v="572"/>
    <x v="268"/>
    <x v="3"/>
    <x v="116"/>
    <d v="2015-01-05T00:00:00"/>
    <s v="Standard Class"/>
    <s v="JF-15415"/>
    <s v="Jennifer Ferguson"/>
    <x v="0"/>
    <s v="United States"/>
    <s v="New York City"/>
    <x v="15"/>
    <n v="10024"/>
    <x v="3"/>
    <x v="203"/>
    <x v="1"/>
    <x v="13"/>
    <s v="OIC Bulk Pack Metal Binder Clips"/>
    <n v="13.96"/>
    <n v="4"/>
    <n v="0"/>
    <n v="6.4215999999999998"/>
  </r>
  <r>
    <n v="573"/>
    <x v="268"/>
    <x v="3"/>
    <x v="116"/>
    <d v="2015-01-05T00:00:00"/>
    <s v="Standard Class"/>
    <s v="JF-15415"/>
    <s v="Jennifer Ferguson"/>
    <x v="0"/>
    <s v="United States"/>
    <s v="New York City"/>
    <x v="15"/>
    <n v="10024"/>
    <x v="3"/>
    <x v="305"/>
    <x v="1"/>
    <x v="8"/>
    <s v="Storex Dura Pro Binders"/>
    <n v="33.264000000000003"/>
    <n v="7"/>
    <n v="0.2"/>
    <n v="11.226599999999999"/>
  </r>
  <r>
    <n v="574"/>
    <x v="268"/>
    <x v="3"/>
    <x v="116"/>
    <d v="2015-01-05T00:00:00"/>
    <s v="Standard Class"/>
    <s v="JF-15415"/>
    <s v="Jennifer Ferguson"/>
    <x v="0"/>
    <s v="United States"/>
    <s v="New York City"/>
    <x v="15"/>
    <n v="10024"/>
    <x v="3"/>
    <x v="500"/>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x v="501"/>
    <x v="1"/>
    <x v="6"/>
    <s v="Newell 332"/>
    <n v="8.82"/>
    <n v="3"/>
    <n v="0"/>
    <n v="2.3814000000000002"/>
  </r>
  <r>
    <n v="576"/>
    <x v="270"/>
    <x v="1"/>
    <x v="227"/>
    <d v="2012-09-22T00:00:00"/>
    <s v="Second Class"/>
    <s v="TG-21640"/>
    <s v="Trudy Glocke"/>
    <x v="0"/>
    <s v="United States"/>
    <s v="Long Beach"/>
    <x v="1"/>
    <n v="90805"/>
    <x v="1"/>
    <x v="496"/>
    <x v="1"/>
    <x v="10"/>
    <s v="Personal Creations Ink Jet Cards and Labels"/>
    <n v="160.72"/>
    <n v="14"/>
    <n v="0"/>
    <n v="78.752800000000008"/>
  </r>
  <r>
    <n v="577"/>
    <x v="270"/>
    <x v="1"/>
    <x v="227"/>
    <d v="2012-09-22T00:00:00"/>
    <s v="Second Class"/>
    <s v="TG-21640"/>
    <s v="Trudy Glocke"/>
    <x v="0"/>
    <s v="United States"/>
    <s v="Long Beach"/>
    <x v="1"/>
    <n v="90805"/>
    <x v="1"/>
    <x v="502"/>
    <x v="1"/>
    <x v="10"/>
    <s v="Rediform S.O.S. Phone Message Books"/>
    <n v="19.920000000000002"/>
    <n v="4"/>
    <n v="0"/>
    <n v="9.7608000000000015"/>
  </r>
  <r>
    <n v="578"/>
    <x v="270"/>
    <x v="1"/>
    <x v="227"/>
    <d v="2012-09-22T00:00:00"/>
    <s v="Second Class"/>
    <s v="TG-21640"/>
    <s v="Trudy Glocke"/>
    <x v="0"/>
    <s v="United States"/>
    <s v="Long Beach"/>
    <x v="1"/>
    <n v="90805"/>
    <x v="1"/>
    <x v="503"/>
    <x v="1"/>
    <x v="14"/>
    <s v="Acme Value Line Scissors"/>
    <n v="7.3"/>
    <n v="2"/>
    <n v="0"/>
    <n v="2.1899999999999995"/>
  </r>
  <r>
    <n v="579"/>
    <x v="271"/>
    <x v="3"/>
    <x v="228"/>
    <d v="2014-07-27T00:00:00"/>
    <s v="Standard Class"/>
    <s v="CS-11950"/>
    <s v="Carlos Soltero"/>
    <x v="0"/>
    <s v="United States"/>
    <s v="Chicago"/>
    <x v="10"/>
    <n v="60610"/>
    <x v="2"/>
    <x v="123"/>
    <x v="1"/>
    <x v="4"/>
    <s v="Trav-L-File Heavy-Duty Shuttle II, Black"/>
    <n v="69.712000000000003"/>
    <n v="2"/>
    <n v="0.2"/>
    <n v="8.7139999999999951"/>
  </r>
  <r>
    <n v="580"/>
    <x v="271"/>
    <x v="3"/>
    <x v="228"/>
    <d v="2014-07-27T00:00:00"/>
    <s v="Standard Class"/>
    <s v="CS-11950"/>
    <s v="Carlos Soltero"/>
    <x v="0"/>
    <s v="United States"/>
    <s v="Chicago"/>
    <x v="10"/>
    <n v="60610"/>
    <x v="2"/>
    <x v="504"/>
    <x v="0"/>
    <x v="5"/>
    <s v="Contract Clock, 14&quot;, Brown"/>
    <n v="8.7919999999999998"/>
    <n v="1"/>
    <n v="0.6"/>
    <n v="-5.7148000000000003"/>
  </r>
  <r>
    <n v="581"/>
    <x v="272"/>
    <x v="1"/>
    <x v="229"/>
    <d v="2012-09-14T00:00:00"/>
    <s v="Standard Class"/>
    <s v="CC-12145"/>
    <s v="Charles Crestani"/>
    <x v="0"/>
    <s v="United States"/>
    <s v="Los Angeles"/>
    <x v="1"/>
    <n v="90004"/>
    <x v="1"/>
    <x v="505"/>
    <x v="1"/>
    <x v="14"/>
    <s v="Martin-Yale Premier Letter Opener"/>
    <n v="51.52"/>
    <n v="4"/>
    <n v="0"/>
    <n v="1.5456000000000003"/>
  </r>
  <r>
    <n v="582"/>
    <x v="273"/>
    <x v="3"/>
    <x v="96"/>
    <d v="2014-12-06T00:00:00"/>
    <s v="Standard Class"/>
    <s v="DV-13465"/>
    <s v="Dianna Vittorini"/>
    <x v="0"/>
    <s v="United States"/>
    <s v="Denver"/>
    <x v="22"/>
    <n v="80219"/>
    <x v="1"/>
    <x v="34"/>
    <x v="2"/>
    <x v="7"/>
    <s v="GE 30524EE4"/>
    <n v="470.37600000000009"/>
    <n v="3"/>
    <n v="0.2"/>
    <n v="52.917299999999955"/>
  </r>
  <r>
    <n v="583"/>
    <x v="273"/>
    <x v="3"/>
    <x v="96"/>
    <d v="2014-12-06T00:00:00"/>
    <s v="Standard Class"/>
    <s v="DV-13465"/>
    <s v="Dianna Vittorini"/>
    <x v="0"/>
    <s v="United States"/>
    <s v="Denver"/>
    <x v="22"/>
    <n v="80219"/>
    <x v="1"/>
    <x v="506"/>
    <x v="2"/>
    <x v="7"/>
    <s v="AT&amp;T SB67148 SynJ"/>
    <n v="105.584"/>
    <n v="2"/>
    <n v="0.2"/>
    <n v="9.2386000000000053"/>
  </r>
  <r>
    <n v="584"/>
    <x v="273"/>
    <x v="3"/>
    <x v="96"/>
    <d v="2014-12-06T00:00:00"/>
    <s v="Standard Class"/>
    <s v="DV-13465"/>
    <s v="Dianna Vittorini"/>
    <x v="0"/>
    <s v="United States"/>
    <s v="Denver"/>
    <x v="22"/>
    <n v="80219"/>
    <x v="1"/>
    <x v="95"/>
    <x v="1"/>
    <x v="9"/>
    <s v="Fellowes Basic Home/Office Series Surge Protectors"/>
    <n v="31.152000000000001"/>
    <n v="3"/>
    <n v="0.2"/>
    <n v="3.5045999999999964"/>
  </r>
  <r>
    <n v="585"/>
    <x v="273"/>
    <x v="3"/>
    <x v="96"/>
    <d v="2014-12-06T00:00:00"/>
    <s v="Standard Class"/>
    <s v="DV-13465"/>
    <s v="Dianna Vittorini"/>
    <x v="0"/>
    <s v="United States"/>
    <s v="Denver"/>
    <x v="22"/>
    <n v="80219"/>
    <x v="1"/>
    <x v="507"/>
    <x v="1"/>
    <x v="8"/>
    <s v="Recycled Pressboard Report Cover with Reinforced Top Hinge"/>
    <n v="6.7830000000000004"/>
    <n v="7"/>
    <n v="0.7"/>
    <n v="-4.7480999999999973"/>
  </r>
  <r>
    <n v="586"/>
    <x v="273"/>
    <x v="3"/>
    <x v="96"/>
    <d v="2014-12-06T00:00:00"/>
    <s v="Standard Class"/>
    <s v="DV-13465"/>
    <s v="Dianna Vittorini"/>
    <x v="0"/>
    <s v="United States"/>
    <s v="Denver"/>
    <x v="22"/>
    <n v="80219"/>
    <x v="1"/>
    <x v="143"/>
    <x v="2"/>
    <x v="7"/>
    <s v="Jabra BIZ 2300 Duo QD Duo Corded Headset"/>
    <n v="406.36799999999999"/>
    <n v="4"/>
    <n v="0.2"/>
    <n v="30.477599999999981"/>
  </r>
  <r>
    <n v="587"/>
    <x v="274"/>
    <x v="1"/>
    <x v="230"/>
    <d v="2012-07-09T00:00:00"/>
    <s v="Standard Class"/>
    <s v="BD-11725"/>
    <s v="Bruce Degenhardt"/>
    <x v="0"/>
    <s v="United States"/>
    <s v="Richmond"/>
    <x v="0"/>
    <n v="40475"/>
    <x v="0"/>
    <x v="367"/>
    <x v="0"/>
    <x v="1"/>
    <s v="Novimex High-Tech Fabric Mesh Task Chair"/>
    <n v="70.98"/>
    <n v="1"/>
    <n v="0"/>
    <n v="4.968599999999995"/>
  </r>
  <r>
    <n v="588"/>
    <x v="274"/>
    <x v="1"/>
    <x v="230"/>
    <d v="2012-07-09T00:00:00"/>
    <s v="Standard Class"/>
    <s v="BD-11725"/>
    <s v="Bruce Degenhardt"/>
    <x v="0"/>
    <s v="United States"/>
    <s v="Richmond"/>
    <x v="0"/>
    <n v="40475"/>
    <x v="0"/>
    <x v="508"/>
    <x v="1"/>
    <x v="2"/>
    <s v="Dot Matrix Printer Tape Reel Labels, White, 5000/Box"/>
    <n v="294.93"/>
    <n v="3"/>
    <n v="0"/>
    <n v="144.51570000000001"/>
  </r>
  <r>
    <n v="589"/>
    <x v="275"/>
    <x v="0"/>
    <x v="231"/>
    <d v="2013-03-25T00:00:00"/>
    <s v="Standard Class"/>
    <s v="ZC-21910"/>
    <s v="Zuschuss Carroll"/>
    <x v="0"/>
    <s v="United States"/>
    <s v="Salem"/>
    <x v="21"/>
    <n v="97301"/>
    <x v="1"/>
    <x v="509"/>
    <x v="2"/>
    <x v="7"/>
    <s v="i.Sound Portable Power - 8000 mAh"/>
    <n v="84.784000000000006"/>
    <n v="2"/>
    <n v="0.2"/>
    <n v="-20.136200000000006"/>
  </r>
  <r>
    <n v="590"/>
    <x v="275"/>
    <x v="0"/>
    <x v="231"/>
    <d v="2013-03-25T00:00:00"/>
    <s v="Standard Class"/>
    <s v="ZC-21910"/>
    <s v="Zuschuss Carroll"/>
    <x v="0"/>
    <s v="United States"/>
    <s v="Salem"/>
    <x v="21"/>
    <n v="97301"/>
    <x v="1"/>
    <x v="510"/>
    <x v="1"/>
    <x v="10"/>
    <s v="Xerox 225"/>
    <n v="20.736000000000004"/>
    <n v="4"/>
    <n v="0.2"/>
    <n v="7.2576000000000001"/>
  </r>
  <r>
    <n v="591"/>
    <x v="275"/>
    <x v="0"/>
    <x v="231"/>
    <d v="2013-03-25T00:00:00"/>
    <s v="Standard Class"/>
    <s v="ZC-21910"/>
    <s v="Zuschuss Carroll"/>
    <x v="0"/>
    <s v="United States"/>
    <s v="Salem"/>
    <x v="21"/>
    <n v="97301"/>
    <x v="1"/>
    <x v="440"/>
    <x v="1"/>
    <x v="8"/>
    <s v="Clear Mylar Reinforcing Strips"/>
    <n v="16.821000000000005"/>
    <n v="3"/>
    <n v="0.7"/>
    <n v="-12.896100000000004"/>
  </r>
  <r>
    <n v="592"/>
    <x v="275"/>
    <x v="0"/>
    <x v="231"/>
    <d v="2013-03-25T00:00:00"/>
    <s v="Standard Class"/>
    <s v="ZC-21910"/>
    <s v="Zuschuss Carroll"/>
    <x v="0"/>
    <s v="United States"/>
    <s v="Salem"/>
    <x v="21"/>
    <n v="97301"/>
    <x v="1"/>
    <x v="511"/>
    <x v="1"/>
    <x v="10"/>
    <s v="Xerox 1894"/>
    <n v="10.368000000000002"/>
    <n v="2"/>
    <n v="0.2"/>
    <n v="3.6288"/>
  </r>
  <r>
    <n v="593"/>
    <x v="276"/>
    <x v="2"/>
    <x v="232"/>
    <d v="2011-01-14T00:00:00"/>
    <s v="Standard Class"/>
    <s v="MS-17830"/>
    <s v="Melanie Seite"/>
    <x v="0"/>
    <s v="United States"/>
    <s v="Laredo"/>
    <x v="5"/>
    <n v="78041"/>
    <x v="2"/>
    <x v="512"/>
    <x v="1"/>
    <x v="6"/>
    <s v="Newell 312"/>
    <n v="9.3439999999999994"/>
    <n v="2"/>
    <n v="0.2"/>
    <n v="1.1679999999999997"/>
  </r>
  <r>
    <n v="594"/>
    <x v="276"/>
    <x v="2"/>
    <x v="232"/>
    <d v="2011-01-14T00:00:00"/>
    <s v="Standard Class"/>
    <s v="MS-17830"/>
    <s v="Melanie Seite"/>
    <x v="0"/>
    <s v="United States"/>
    <s v="Laredo"/>
    <x v="5"/>
    <n v="78041"/>
    <x v="2"/>
    <x v="197"/>
    <x v="2"/>
    <x v="11"/>
    <s v="Memorex Micro Travel Drive 8 GB"/>
    <n v="31.200000000000003"/>
    <n v="3"/>
    <n v="0.2"/>
    <n v="9.7499999999999964"/>
  </r>
  <r>
    <n v="595"/>
    <x v="277"/>
    <x v="2"/>
    <x v="233"/>
    <d v="2011-08-15T00:00:00"/>
    <s v="Standard Class"/>
    <s v="LR-16915"/>
    <s v="Lena Radford"/>
    <x v="0"/>
    <s v="United States"/>
    <s v="San Diego"/>
    <x v="1"/>
    <n v="92024"/>
    <x v="1"/>
    <x v="513"/>
    <x v="1"/>
    <x v="9"/>
    <s v="Fellowes Superior 10 Outlet Split Surge Protector"/>
    <n v="76.12"/>
    <n v="2"/>
    <n v="0"/>
    <n v="22.074799999999996"/>
  </r>
  <r>
    <n v="596"/>
    <x v="277"/>
    <x v="2"/>
    <x v="233"/>
    <d v="2011-08-15T00:00:00"/>
    <s v="Standard Class"/>
    <s v="LR-16915"/>
    <s v="Lena Radford"/>
    <x v="0"/>
    <s v="United States"/>
    <s v="San Diego"/>
    <x v="1"/>
    <n v="92024"/>
    <x v="1"/>
    <x v="361"/>
    <x v="2"/>
    <x v="16"/>
    <s v="Sharp AL-1530CS Digital Copier"/>
    <n v="1199.9760000000001"/>
    <n v="3"/>
    <n v="0.2"/>
    <n v="434.99130000000002"/>
  </r>
  <r>
    <n v="597"/>
    <x v="277"/>
    <x v="2"/>
    <x v="233"/>
    <d v="2011-08-15T00:00:00"/>
    <s v="Standard Class"/>
    <s v="LR-16915"/>
    <s v="Lena Radford"/>
    <x v="0"/>
    <s v="United States"/>
    <s v="San Diego"/>
    <x v="1"/>
    <n v="92024"/>
    <x v="1"/>
    <x v="288"/>
    <x v="2"/>
    <x v="7"/>
    <s v="AT&amp;T 1070 Corded Phone"/>
    <n v="445.96000000000004"/>
    <n v="5"/>
    <n v="0.2"/>
    <n v="55.744999999999948"/>
  </r>
  <r>
    <n v="598"/>
    <x v="277"/>
    <x v="2"/>
    <x v="233"/>
    <d v="2011-08-15T00:00:00"/>
    <s v="Standard Class"/>
    <s v="LR-16915"/>
    <s v="Lena Radford"/>
    <x v="0"/>
    <s v="United States"/>
    <s v="San Diego"/>
    <x v="1"/>
    <n v="92024"/>
    <x v="1"/>
    <x v="514"/>
    <x v="0"/>
    <x v="5"/>
    <s v="Dana Halogen Swing-Arm Architect Lamp"/>
    <n v="327.76"/>
    <n v="8"/>
    <n v="0"/>
    <n v="91.772800000000018"/>
  </r>
  <r>
    <n v="599"/>
    <x v="278"/>
    <x v="0"/>
    <x v="216"/>
    <d v="2013-07-17T00:00:00"/>
    <s v="First Class"/>
    <s v="TP-21130"/>
    <s v="Theone Pippenger"/>
    <x v="0"/>
    <s v="United States"/>
    <s v="Philadelphia"/>
    <x v="9"/>
    <n v="19134"/>
    <x v="3"/>
    <x v="515"/>
    <x v="1"/>
    <x v="14"/>
    <s v="Acme Stainless Steel Office Snips"/>
    <n v="11.632"/>
    <n v="2"/>
    <n v="0.2"/>
    <n v="1.0178000000000007"/>
  </r>
  <r>
    <n v="600"/>
    <x v="279"/>
    <x v="0"/>
    <x v="87"/>
    <d v="2013-07-22T00:00:00"/>
    <s v="Standard Class"/>
    <s v="CK-12205"/>
    <s v="Chloris Kastensmidt"/>
    <x v="0"/>
    <s v="United States"/>
    <s v="Philadelphia"/>
    <x v="9"/>
    <n v="19120"/>
    <x v="3"/>
    <x v="516"/>
    <x v="2"/>
    <x v="7"/>
    <s v="Mophie Juice Pack Helium for iPhone"/>
    <n v="143.98199999999997"/>
    <n v="3"/>
    <n v="0.4"/>
    <n v="-28.796400000000006"/>
  </r>
  <r>
    <n v="601"/>
    <x v="279"/>
    <x v="0"/>
    <x v="87"/>
    <d v="2013-07-22T00:00:00"/>
    <s v="Standard Class"/>
    <s v="CK-12205"/>
    <s v="Chloris Kastensmidt"/>
    <x v="0"/>
    <s v="United States"/>
    <s v="Philadelphia"/>
    <x v="9"/>
    <n v="19120"/>
    <x v="3"/>
    <x v="517"/>
    <x v="2"/>
    <x v="7"/>
    <s v="GE 2-Jack Phone Line Splitter"/>
    <n v="494.37599999999998"/>
    <n v="4"/>
    <n v="0.4"/>
    <n v="-115.35440000000006"/>
  </r>
  <r>
    <n v="602"/>
    <x v="279"/>
    <x v="0"/>
    <x v="87"/>
    <d v="2013-07-22T00:00:00"/>
    <s v="Standard Class"/>
    <s v="CK-12205"/>
    <s v="Chloris Kastensmidt"/>
    <x v="0"/>
    <s v="United States"/>
    <s v="Philadelphia"/>
    <x v="9"/>
    <n v="19120"/>
    <x v="3"/>
    <x v="503"/>
    <x v="1"/>
    <x v="14"/>
    <s v="Acme Value Line Scissors"/>
    <n v="5.84"/>
    <n v="2"/>
    <n v="0.2"/>
    <n v="0.72999999999999954"/>
  </r>
  <r>
    <n v="603"/>
    <x v="280"/>
    <x v="2"/>
    <x v="234"/>
    <d v="2011-03-19T00:00:00"/>
    <s v="Standard Class"/>
    <s v="AS-10240"/>
    <s v="Alan Shonely"/>
    <x v="0"/>
    <s v="United States"/>
    <s v="Tampa"/>
    <x v="2"/>
    <n v="33614"/>
    <x v="0"/>
    <x v="518"/>
    <x v="1"/>
    <x v="4"/>
    <s v="Hot File 7-Pocket, Floor Stand"/>
    <n v="142.77600000000001"/>
    <n v="1"/>
    <n v="0.2"/>
    <n v="17.84699999999998"/>
  </r>
  <r>
    <n v="604"/>
    <x v="280"/>
    <x v="2"/>
    <x v="234"/>
    <d v="2011-03-19T00:00:00"/>
    <s v="Standard Class"/>
    <s v="AS-10240"/>
    <s v="Alan Shonely"/>
    <x v="0"/>
    <s v="United States"/>
    <s v="Tampa"/>
    <x v="2"/>
    <n v="33614"/>
    <x v="0"/>
    <x v="285"/>
    <x v="0"/>
    <x v="5"/>
    <s v="Eldon Expressions Desk Accessory, Wood Photo Frame, Mahogany"/>
    <n v="45.695999999999998"/>
    <n v="3"/>
    <n v="0.2"/>
    <n v="5.1407999999999916"/>
  </r>
  <r>
    <n v="605"/>
    <x v="280"/>
    <x v="2"/>
    <x v="234"/>
    <d v="2011-03-19T00:00:00"/>
    <s v="Standard Class"/>
    <s v="AS-10240"/>
    <s v="Alan Shonely"/>
    <x v="0"/>
    <s v="United States"/>
    <s v="Tampa"/>
    <x v="2"/>
    <n v="33614"/>
    <x v="0"/>
    <x v="385"/>
    <x v="1"/>
    <x v="8"/>
    <s v="Insertable Tab Post Binder Dividers"/>
    <n v="7.218"/>
    <n v="3"/>
    <n v="0.7"/>
    <n v="-5.5338000000000012"/>
  </r>
  <r>
    <n v="606"/>
    <x v="280"/>
    <x v="2"/>
    <x v="234"/>
    <d v="2011-03-19T00:00:00"/>
    <s v="Standard Class"/>
    <s v="AS-10240"/>
    <s v="Alan Shonely"/>
    <x v="0"/>
    <s v="United States"/>
    <s v="Tampa"/>
    <x v="2"/>
    <n v="33614"/>
    <x v="0"/>
    <x v="379"/>
    <x v="1"/>
    <x v="8"/>
    <s v="GBC VeloBinder Manual Binding System"/>
    <n v="43.188000000000009"/>
    <n v="4"/>
    <n v="0.7"/>
    <n v="-31.671199999999999"/>
  </r>
  <r>
    <n v="607"/>
    <x v="280"/>
    <x v="2"/>
    <x v="234"/>
    <d v="2011-03-19T00:00:00"/>
    <s v="Standard Class"/>
    <s v="AS-10240"/>
    <s v="Alan Shonely"/>
    <x v="0"/>
    <s v="United States"/>
    <s v="Tampa"/>
    <x v="2"/>
    <n v="33614"/>
    <x v="0"/>
    <x v="519"/>
    <x v="1"/>
    <x v="10"/>
    <s v="Xerox 1889"/>
    <n v="131.904"/>
    <n v="3"/>
    <n v="0.2"/>
    <n v="47.815200000000004"/>
  </r>
  <r>
    <n v="608"/>
    <x v="281"/>
    <x v="2"/>
    <x v="235"/>
    <d v="2011-05-27T00:00:00"/>
    <s v="Standard Class"/>
    <s v="AR-10510"/>
    <s v="Andrew Roberts"/>
    <x v="0"/>
    <s v="United States"/>
    <s v="Philadelphia"/>
    <x v="9"/>
    <n v="19134"/>
    <x v="3"/>
    <x v="520"/>
    <x v="1"/>
    <x v="8"/>
    <s v="Angle-D Ring Binders"/>
    <n v="3.2820000000000005"/>
    <n v="2"/>
    <n v="0.7"/>
    <n v="-2.6256000000000004"/>
  </r>
  <r>
    <n v="609"/>
    <x v="281"/>
    <x v="2"/>
    <x v="235"/>
    <d v="2011-05-27T00:00:00"/>
    <s v="Standard Class"/>
    <s v="AR-10510"/>
    <s v="Andrew Roberts"/>
    <x v="0"/>
    <s v="United States"/>
    <s v="Philadelphia"/>
    <x v="9"/>
    <n v="19134"/>
    <x v="3"/>
    <x v="454"/>
    <x v="1"/>
    <x v="6"/>
    <s v="Newell 317"/>
    <n v="21.167999999999999"/>
    <n v="9"/>
    <n v="0.2"/>
    <n v="2.3813999999999984"/>
  </r>
  <r>
    <n v="610"/>
    <x v="281"/>
    <x v="2"/>
    <x v="235"/>
    <d v="2011-05-27T00:00:00"/>
    <s v="Standard Class"/>
    <s v="AR-10510"/>
    <s v="Andrew Roberts"/>
    <x v="0"/>
    <s v="United States"/>
    <s v="Philadelphia"/>
    <x v="9"/>
    <n v="19134"/>
    <x v="3"/>
    <x v="521"/>
    <x v="2"/>
    <x v="7"/>
    <s v="Motorola L804"/>
    <n v="55.188000000000002"/>
    <n v="2"/>
    <n v="0.4"/>
    <n v="-10.117800000000003"/>
  </r>
  <r>
    <n v="611"/>
    <x v="282"/>
    <x v="0"/>
    <x v="236"/>
    <d v="2013-05-02T00:00:00"/>
    <s v="First Class"/>
    <s v="NB-18655"/>
    <s v="Nona Balk"/>
    <x v="1"/>
    <s v="United States"/>
    <s v="Dallas"/>
    <x v="5"/>
    <n v="75217"/>
    <x v="2"/>
    <x v="348"/>
    <x v="2"/>
    <x v="7"/>
    <s v="Nortel Meridian M3904 Professional Digital phone"/>
    <n v="369.57600000000002"/>
    <n v="3"/>
    <n v="0.2"/>
    <n v="41.577299999999951"/>
  </r>
  <r>
    <n v="612"/>
    <x v="282"/>
    <x v="0"/>
    <x v="236"/>
    <d v="2013-05-02T00:00:00"/>
    <s v="First Class"/>
    <s v="NB-18655"/>
    <s v="Nona Balk"/>
    <x v="1"/>
    <s v="United States"/>
    <s v="Dallas"/>
    <x v="5"/>
    <n v="75217"/>
    <x v="2"/>
    <x v="522"/>
    <x v="1"/>
    <x v="2"/>
    <s v="Avery 493"/>
    <n v="15.712000000000002"/>
    <n v="4"/>
    <n v="0.2"/>
    <n v="5.6955999999999989"/>
  </r>
  <r>
    <n v="613"/>
    <x v="283"/>
    <x v="0"/>
    <x v="108"/>
    <d v="2013-09-14T00:00:00"/>
    <s v="Second Class"/>
    <s v="GD-14590"/>
    <s v="Giulietta Dortch"/>
    <x v="1"/>
    <s v="United States"/>
    <s v="Philadelphia"/>
    <x v="9"/>
    <n v="19143"/>
    <x v="3"/>
    <x v="523"/>
    <x v="1"/>
    <x v="10"/>
    <s v="Xerox 1972"/>
    <n v="8.4480000000000004"/>
    <n v="2"/>
    <n v="0.2"/>
    <n v="2.6399999999999997"/>
  </r>
  <r>
    <n v="614"/>
    <x v="283"/>
    <x v="0"/>
    <x v="108"/>
    <d v="2013-09-14T00:00:00"/>
    <s v="Second Class"/>
    <s v="GD-14590"/>
    <s v="Giulietta Dortch"/>
    <x v="1"/>
    <s v="United States"/>
    <s v="Philadelphia"/>
    <x v="9"/>
    <n v="19143"/>
    <x v="3"/>
    <x v="524"/>
    <x v="2"/>
    <x v="7"/>
    <s v="Cisco 8x8 Inc. 6753i IP Business Phone System"/>
    <n v="728.94600000000003"/>
    <n v="9"/>
    <n v="0.4"/>
    <n v="-157.93830000000008"/>
  </r>
  <r>
    <n v="615"/>
    <x v="284"/>
    <x v="3"/>
    <x v="237"/>
    <d v="2014-11-18T00:00:00"/>
    <s v="Second Class"/>
    <s v="CK-12595"/>
    <s v="Clytie Kelty"/>
    <x v="0"/>
    <s v="United States"/>
    <s v="Grove City"/>
    <x v="24"/>
    <n v="43123"/>
    <x v="3"/>
    <x v="222"/>
    <x v="2"/>
    <x v="7"/>
    <s v="PureGear Roll-On Screen Protector"/>
    <n v="119.93999999999998"/>
    <n v="10"/>
    <n v="0.4"/>
    <n v="15.99199999999999"/>
  </r>
  <r>
    <n v="616"/>
    <x v="284"/>
    <x v="3"/>
    <x v="237"/>
    <d v="2014-11-18T00:00:00"/>
    <s v="Second Class"/>
    <s v="CK-12595"/>
    <s v="Clytie Kelty"/>
    <x v="0"/>
    <s v="United States"/>
    <s v="Grove City"/>
    <x v="24"/>
    <n v="43123"/>
    <x v="3"/>
    <x v="525"/>
    <x v="1"/>
    <x v="8"/>
    <s v="Prestige Round Ring Binders"/>
    <n v="3.6480000000000006"/>
    <n v="2"/>
    <n v="0.7"/>
    <n v="-2.7967999999999993"/>
  </r>
  <r>
    <n v="617"/>
    <x v="285"/>
    <x v="3"/>
    <x v="238"/>
    <d v="2014-08-24T00:00:00"/>
    <s v="Second Class"/>
    <s v="NG-18355"/>
    <s v="Nat Gilpin"/>
    <x v="1"/>
    <s v="United States"/>
    <s v="New York City"/>
    <x v="15"/>
    <n v="10011"/>
    <x v="3"/>
    <x v="526"/>
    <x v="0"/>
    <x v="5"/>
    <s v="DAX Metal Frame, Desktop, Stepped-Edge"/>
    <n v="40.479999999999997"/>
    <n v="2"/>
    <n v="0"/>
    <n v="15.787199999999999"/>
  </r>
  <r>
    <n v="618"/>
    <x v="285"/>
    <x v="3"/>
    <x v="238"/>
    <d v="2014-08-24T00:00:00"/>
    <s v="Second Class"/>
    <s v="NG-18355"/>
    <s v="Nat Gilpin"/>
    <x v="1"/>
    <s v="United States"/>
    <s v="New York City"/>
    <x v="15"/>
    <n v="10011"/>
    <x v="3"/>
    <x v="527"/>
    <x v="0"/>
    <x v="5"/>
    <s v="DAX Value U-Channel Document Frames, Easel Back"/>
    <n v="9.94"/>
    <n v="2"/>
    <n v="0"/>
    <n v="3.0813999999999995"/>
  </r>
  <r>
    <n v="619"/>
    <x v="285"/>
    <x v="3"/>
    <x v="238"/>
    <d v="2014-08-24T00:00:00"/>
    <s v="Second Class"/>
    <s v="NG-18355"/>
    <s v="Nat Gilpin"/>
    <x v="1"/>
    <s v="United States"/>
    <s v="New York City"/>
    <x v="15"/>
    <n v="10011"/>
    <x v="3"/>
    <x v="528"/>
    <x v="1"/>
    <x v="8"/>
    <s v="Recycled Easel Ring Binders"/>
    <n v="107.42400000000001"/>
    <n v="9"/>
    <n v="0.2"/>
    <n v="33.569999999999986"/>
  </r>
  <r>
    <n v="620"/>
    <x v="285"/>
    <x v="3"/>
    <x v="238"/>
    <d v="2014-08-24T00:00:00"/>
    <s v="Second Class"/>
    <s v="NG-18355"/>
    <s v="Nat Gilpin"/>
    <x v="1"/>
    <s v="United States"/>
    <s v="New York City"/>
    <x v="15"/>
    <n v="10011"/>
    <x v="3"/>
    <x v="529"/>
    <x v="2"/>
    <x v="7"/>
    <s v="Grandstream GXP1160 VoIP phone"/>
    <n v="37.909999999999997"/>
    <n v="1"/>
    <n v="0"/>
    <n v="10.993899999999996"/>
  </r>
  <r>
    <n v="621"/>
    <x v="285"/>
    <x v="3"/>
    <x v="238"/>
    <d v="2014-08-24T00:00:00"/>
    <s v="Second Class"/>
    <s v="NG-18355"/>
    <s v="Nat Gilpin"/>
    <x v="1"/>
    <s v="United States"/>
    <s v="New York City"/>
    <x v="15"/>
    <n v="10011"/>
    <x v="3"/>
    <x v="138"/>
    <x v="0"/>
    <x v="5"/>
    <s v="Seth Thomas 14&quot; Putty-Colored Wall Clock"/>
    <n v="88.02"/>
    <n v="3"/>
    <n v="0"/>
    <n v="27.286199999999994"/>
  </r>
  <r>
    <n v="622"/>
    <x v="286"/>
    <x v="2"/>
    <x v="58"/>
    <d v="2011-12-31T00:00:00"/>
    <s v="Standard Class"/>
    <s v="CA-12265"/>
    <s v="Christina Anderson"/>
    <x v="0"/>
    <s v="United States"/>
    <s v="Chicago"/>
    <x v="10"/>
    <n v="60610"/>
    <x v="2"/>
    <x v="530"/>
    <x v="1"/>
    <x v="8"/>
    <s v="Cardinal Slant-D Ring Binder, Heavy Gauge Vinyl"/>
    <n v="8.6899999999999977"/>
    <n v="5"/>
    <n v="0.8"/>
    <n v="-14.773"/>
  </r>
  <r>
    <n v="623"/>
    <x v="287"/>
    <x v="1"/>
    <x v="239"/>
    <d v="2012-12-03T00:00:00"/>
    <s v="Standard Class"/>
    <s v="SF-20965"/>
    <s v="Sylvia Foulston"/>
    <x v="1"/>
    <s v="United States"/>
    <s v="Dearborn"/>
    <x v="12"/>
    <n v="48126"/>
    <x v="2"/>
    <x v="531"/>
    <x v="0"/>
    <x v="1"/>
    <s v="Global Manager's Adjustable Task Chair, Storm"/>
    <n v="301.95999999999998"/>
    <n v="2"/>
    <n v="0"/>
    <n v="87.568399999999968"/>
  </r>
  <r>
    <n v="624"/>
    <x v="287"/>
    <x v="1"/>
    <x v="239"/>
    <d v="2012-12-03T00:00:00"/>
    <s v="Standard Class"/>
    <s v="SF-20965"/>
    <s v="Sylvia Foulston"/>
    <x v="1"/>
    <s v="United States"/>
    <s v="Dearborn"/>
    <x v="12"/>
    <n v="48126"/>
    <x v="2"/>
    <x v="532"/>
    <x v="1"/>
    <x v="9"/>
    <s v="Honeywell Enviracaire Portable HEPA Air Cleaner for up to 10 x 16 Room"/>
    <n v="555.21"/>
    <n v="5"/>
    <n v="0.1"/>
    <n v="178.90100000000001"/>
  </r>
  <r>
    <n v="625"/>
    <x v="287"/>
    <x v="1"/>
    <x v="239"/>
    <d v="2012-12-03T00:00:00"/>
    <s v="Standard Class"/>
    <s v="SF-20965"/>
    <s v="Sylvia Foulston"/>
    <x v="1"/>
    <s v="United States"/>
    <s v="Dearborn"/>
    <x v="12"/>
    <n v="48126"/>
    <x v="2"/>
    <x v="533"/>
    <x v="1"/>
    <x v="4"/>
    <s v="Mini 13-1/2 Capacity Data Binder Rack, Pearl"/>
    <n v="523.48"/>
    <n v="4"/>
    <n v="0"/>
    <n v="130.87"/>
  </r>
  <r>
    <n v="626"/>
    <x v="287"/>
    <x v="1"/>
    <x v="239"/>
    <d v="2012-12-03T00:00:00"/>
    <s v="Standard Class"/>
    <s v="SF-20965"/>
    <s v="Sylvia Foulston"/>
    <x v="1"/>
    <s v="United States"/>
    <s v="Dearborn"/>
    <x v="12"/>
    <n v="48126"/>
    <x v="2"/>
    <x v="30"/>
    <x v="1"/>
    <x v="6"/>
    <s v="BOSTON Model 1800 Electric Pencil Sharpeners, Putty/Woodgrain"/>
    <n v="161.82"/>
    <n v="9"/>
    <n v="0"/>
    <n v="46.927799999999984"/>
  </r>
  <r>
    <n v="627"/>
    <x v="288"/>
    <x v="3"/>
    <x v="175"/>
    <d v="2014-09-20T00:00:00"/>
    <s v="Standard Class"/>
    <s v="MO-17800"/>
    <s v="Meg O'Connel"/>
    <x v="2"/>
    <s v="United States"/>
    <s v="New York City"/>
    <x v="15"/>
    <n v="10009"/>
    <x v="3"/>
    <x v="534"/>
    <x v="0"/>
    <x v="5"/>
    <s v="Master Caster Door Stop, Brown"/>
    <n v="35.56"/>
    <n v="7"/>
    <n v="0"/>
    <n v="12.090399999999999"/>
  </r>
  <r>
    <n v="628"/>
    <x v="289"/>
    <x v="3"/>
    <x v="240"/>
    <d v="2014-05-24T00:00:00"/>
    <s v="Standard Class"/>
    <s v="AT-10735"/>
    <s v="Annie Thurman"/>
    <x v="0"/>
    <s v="United States"/>
    <s v="Seattle"/>
    <x v="4"/>
    <n v="98115"/>
    <x v="1"/>
    <x v="535"/>
    <x v="1"/>
    <x v="9"/>
    <s v="Belkin Premiere Surge Master II 8-outlet surge protector"/>
    <n v="97.16"/>
    <n v="2"/>
    <n v="0"/>
    <n v="28.176399999999987"/>
  </r>
  <r>
    <n v="629"/>
    <x v="290"/>
    <x v="3"/>
    <x v="94"/>
    <d v="2014-12-22T00:00:00"/>
    <s v="Standard Class"/>
    <s v="LC-17140"/>
    <s v="Logan Currie"/>
    <x v="0"/>
    <s v="United States"/>
    <s v="San Francisco"/>
    <x v="1"/>
    <n v="94122"/>
    <x v="1"/>
    <x v="536"/>
    <x v="1"/>
    <x v="8"/>
    <s v="Acco Pressboard Covers with Storage Hooks, 9 1/2&quot; x 11&quot;, Executive Red"/>
    <n v="15.24"/>
    <n v="5"/>
    <n v="0.2"/>
    <n v="5.1434999999999977"/>
  </r>
  <r>
    <n v="630"/>
    <x v="290"/>
    <x v="3"/>
    <x v="94"/>
    <d v="2014-12-22T00:00:00"/>
    <s v="Standard Class"/>
    <s v="LC-17140"/>
    <s v="Logan Currie"/>
    <x v="0"/>
    <s v="United States"/>
    <s v="San Francisco"/>
    <x v="1"/>
    <n v="94122"/>
    <x v="1"/>
    <x v="249"/>
    <x v="1"/>
    <x v="10"/>
    <s v="Ampad Gold Fibre Wirebound Steno Books, 6&quot; x 9&quot;, Gregg Ruled"/>
    <n v="13.23"/>
    <n v="3"/>
    <n v="0"/>
    <n v="6.0857999999999999"/>
  </r>
  <r>
    <n v="631"/>
    <x v="291"/>
    <x v="0"/>
    <x v="25"/>
    <d v="2013-12-14T00:00:00"/>
    <s v="Second Class"/>
    <s v="FM-14380"/>
    <s v="Fred McMath"/>
    <x v="0"/>
    <s v="United States"/>
    <s v="Aurora"/>
    <x v="22"/>
    <n v="80013"/>
    <x v="1"/>
    <x v="537"/>
    <x v="1"/>
    <x v="4"/>
    <s v="Tennsco Regal Shelving Units"/>
    <n v="243.38400000000001"/>
    <n v="3"/>
    <n v="0.2"/>
    <n v="-51.719100000000012"/>
  </r>
  <r>
    <n v="632"/>
    <x v="291"/>
    <x v="0"/>
    <x v="25"/>
    <d v="2013-12-14T00:00:00"/>
    <s v="Second Class"/>
    <s v="FM-14380"/>
    <s v="Fred McMath"/>
    <x v="0"/>
    <s v="United States"/>
    <s v="Aurora"/>
    <x v="22"/>
    <n v="80013"/>
    <x v="1"/>
    <x v="538"/>
    <x v="2"/>
    <x v="11"/>
    <s v="Imation 32GB Pocket Pro USB 3.0 Flash Drive - 32 GB - Black - 1 P ..."/>
    <n v="119.80000000000001"/>
    <n v="5"/>
    <n v="0.2"/>
    <n v="29.950000000000003"/>
  </r>
  <r>
    <n v="633"/>
    <x v="291"/>
    <x v="0"/>
    <x v="25"/>
    <d v="2013-12-14T00:00:00"/>
    <s v="Second Class"/>
    <s v="FM-14380"/>
    <s v="Fred McMath"/>
    <x v="0"/>
    <s v="United States"/>
    <s v="Aurora"/>
    <x v="22"/>
    <n v="80013"/>
    <x v="1"/>
    <x v="539"/>
    <x v="2"/>
    <x v="7"/>
    <s v="Jabra SPEAK 410"/>
    <n v="300.76799999999997"/>
    <n v="4"/>
    <n v="0.2"/>
    <n v="30.076800000000006"/>
  </r>
  <r>
    <n v="634"/>
    <x v="292"/>
    <x v="3"/>
    <x v="241"/>
    <d v="2014-09-27T00:00:00"/>
    <s v="Second Class"/>
    <s v="BD-11605"/>
    <s v="Brian Dahlen"/>
    <x v="0"/>
    <s v="United States"/>
    <s v="Miami"/>
    <x v="2"/>
    <n v="33180"/>
    <x v="0"/>
    <x v="540"/>
    <x v="2"/>
    <x v="11"/>
    <s v="Verbatim 25 GB 6x Blu-ray Single Layer Recordable Disc, 1/Pack"/>
    <n v="17.880000000000003"/>
    <n v="3"/>
    <n v="0.2"/>
    <n v="2.458499999999999"/>
  </r>
  <r>
    <n v="635"/>
    <x v="292"/>
    <x v="3"/>
    <x v="241"/>
    <d v="2014-09-27T00:00:00"/>
    <s v="Second Class"/>
    <s v="BD-11605"/>
    <s v="Brian Dahlen"/>
    <x v="0"/>
    <s v="United States"/>
    <s v="Miami"/>
    <x v="2"/>
    <n v="33180"/>
    <x v="0"/>
    <x v="508"/>
    <x v="1"/>
    <x v="2"/>
    <s v="Dot Matrix Printer Tape Reel Labels, White, 5000/Box"/>
    <n v="235.94400000000002"/>
    <n v="3"/>
    <n v="0.2"/>
    <n v="85.529700000000005"/>
  </r>
  <r>
    <n v="636"/>
    <x v="293"/>
    <x v="1"/>
    <x v="242"/>
    <d v="2012-10-09T00:00:00"/>
    <s v="Second Class"/>
    <s v="DJ-13420"/>
    <s v="Denny Joy"/>
    <x v="1"/>
    <s v="United States"/>
    <s v="Warner Robins"/>
    <x v="32"/>
    <n v="31088"/>
    <x v="0"/>
    <x v="541"/>
    <x v="0"/>
    <x v="1"/>
    <s v="Office Star - Mesh Screen back chair with Vinyl seat"/>
    <n v="392.93999999999994"/>
    <n v="3"/>
    <n v="0"/>
    <n v="43.223399999999984"/>
  </r>
  <r>
    <n v="637"/>
    <x v="294"/>
    <x v="0"/>
    <x v="243"/>
    <d v="2013-08-22T00:00:00"/>
    <s v="Standard Class"/>
    <s v="ME-17725"/>
    <s v="Max Engle"/>
    <x v="0"/>
    <s v="United States"/>
    <s v="Aurora"/>
    <x v="22"/>
    <n v="80013"/>
    <x v="1"/>
    <x v="542"/>
    <x v="1"/>
    <x v="8"/>
    <s v="Premium Transparent Presentation Covers by GBC"/>
    <n v="18.882000000000005"/>
    <n v="3"/>
    <n v="0.7"/>
    <n v="-13.846800000000002"/>
  </r>
  <r>
    <n v="638"/>
    <x v="294"/>
    <x v="0"/>
    <x v="243"/>
    <d v="2013-08-22T00:00:00"/>
    <s v="Standard Class"/>
    <s v="ME-17725"/>
    <s v="Max Engle"/>
    <x v="0"/>
    <s v="United States"/>
    <s v="Aurora"/>
    <x v="22"/>
    <n v="80013"/>
    <x v="1"/>
    <x v="543"/>
    <x v="1"/>
    <x v="9"/>
    <s v="Tripp Lite TLP810NET Broadband Surge for Modem/Fax"/>
    <n v="122.328"/>
    <n v="3"/>
    <n v="0.2"/>
    <n v="12.232799999999997"/>
  </r>
  <r>
    <n v="639"/>
    <x v="295"/>
    <x v="0"/>
    <x v="244"/>
    <d v="2013-05-26T00:00:00"/>
    <s v="Standard Class"/>
    <s v="RB-19465"/>
    <s v="Rick Bensley"/>
    <x v="2"/>
    <s v="United States"/>
    <s v="Vallejo"/>
    <x v="1"/>
    <n v="94591"/>
    <x v="1"/>
    <x v="220"/>
    <x v="0"/>
    <x v="5"/>
    <s v="Luxo Professional Fluorescent Magnifier Lamp with Clamp-Mount Base"/>
    <n v="1049.2"/>
    <n v="5"/>
    <n v="0"/>
    <n v="272.79200000000003"/>
  </r>
  <r>
    <n v="640"/>
    <x v="295"/>
    <x v="0"/>
    <x v="244"/>
    <d v="2013-05-26T00:00:00"/>
    <s v="Standard Class"/>
    <s v="RB-19465"/>
    <s v="Rick Bensley"/>
    <x v="2"/>
    <s v="United States"/>
    <s v="Vallejo"/>
    <x v="1"/>
    <n v="94591"/>
    <x v="1"/>
    <x v="544"/>
    <x v="1"/>
    <x v="8"/>
    <s v="Wilson Jones Turn Tabs Binder Tool for Ring Binders"/>
    <n v="15.424000000000001"/>
    <n v="4"/>
    <n v="0.2"/>
    <n v="5.0128000000000004"/>
  </r>
  <r>
    <n v="641"/>
    <x v="296"/>
    <x v="0"/>
    <x v="122"/>
    <d v="2013-12-23T00:00:00"/>
    <s v="Standard Class"/>
    <s v="JD-16150"/>
    <s v="Justin Deggeller"/>
    <x v="1"/>
    <s v="United States"/>
    <s v="Minneapolis"/>
    <x v="11"/>
    <n v="55407"/>
    <x v="2"/>
    <x v="545"/>
    <x v="0"/>
    <x v="5"/>
    <s v="Eldon 200 Class Desk Accessories"/>
    <n v="18.84"/>
    <n v="3"/>
    <n v="0"/>
    <n v="6.0287999999999995"/>
  </r>
  <r>
    <n v="642"/>
    <x v="297"/>
    <x v="3"/>
    <x v="245"/>
    <d v="2014-08-04T00:00:00"/>
    <s v="Second Class"/>
    <s v="JL-15835"/>
    <s v="John Lee"/>
    <x v="0"/>
    <s v="United States"/>
    <s v="Mission Viejo"/>
    <x v="1"/>
    <n v="92691"/>
    <x v="1"/>
    <x v="546"/>
    <x v="1"/>
    <x v="4"/>
    <s v="Economy Rollaway Files"/>
    <n v="330.4"/>
    <n v="2"/>
    <n v="0"/>
    <n v="85.903999999999996"/>
  </r>
  <r>
    <n v="643"/>
    <x v="297"/>
    <x v="3"/>
    <x v="245"/>
    <d v="2014-08-04T00:00:00"/>
    <s v="Second Class"/>
    <s v="JL-15835"/>
    <s v="John Lee"/>
    <x v="0"/>
    <s v="United States"/>
    <s v="Mission Viejo"/>
    <x v="1"/>
    <n v="92691"/>
    <x v="1"/>
    <x v="547"/>
    <x v="1"/>
    <x v="2"/>
    <s v="Avery 480"/>
    <n v="26.25"/>
    <n v="7"/>
    <n v="0"/>
    <n v="12.599999999999998"/>
  </r>
  <r>
    <n v="644"/>
    <x v="298"/>
    <x v="3"/>
    <x v="193"/>
    <d v="2014-06-16T00:00:00"/>
    <s v="Standard Class"/>
    <s v="SC-20305"/>
    <s v="Sean Christensen"/>
    <x v="0"/>
    <s v="United States"/>
    <s v="Rochester Hills"/>
    <x v="12"/>
    <n v="48307"/>
    <x v="2"/>
    <x v="217"/>
    <x v="2"/>
    <x v="11"/>
    <s v="Imation 16GB Mini TravelDrive USB 2.0 Flash Drive"/>
    <n v="132.52000000000001"/>
    <n v="4"/>
    <n v="0"/>
    <n v="54.333200000000005"/>
  </r>
  <r>
    <n v="645"/>
    <x v="299"/>
    <x v="3"/>
    <x v="246"/>
    <d v="2014-07-26T00:00:00"/>
    <s v="Standard Class"/>
    <s v="TW-21025"/>
    <s v="Tamara Willingham"/>
    <x v="2"/>
    <s v="United States"/>
    <s v="Plainfield"/>
    <x v="30"/>
    <n v="7060"/>
    <x v="3"/>
    <x v="548"/>
    <x v="1"/>
    <x v="10"/>
    <s v="Xerox 1993"/>
    <n v="6.48"/>
    <n v="1"/>
    <n v="0"/>
    <n v="3.1752000000000002"/>
  </r>
  <r>
    <n v="646"/>
    <x v="300"/>
    <x v="3"/>
    <x v="247"/>
    <d v="2015-01-06T00:00:00"/>
    <s v="Standard Class"/>
    <s v="CC-12430"/>
    <s v="Chuck Clark"/>
    <x v="2"/>
    <s v="United States"/>
    <s v="Columbus"/>
    <x v="14"/>
    <n v="47201"/>
    <x v="2"/>
    <x v="549"/>
    <x v="1"/>
    <x v="9"/>
    <s v="Eureka The Boss Plus 12-Amp Hard Box Upright Vacuum, Red"/>
    <n v="209.3"/>
    <n v="2"/>
    <n v="0"/>
    <n v="56.510999999999996"/>
  </r>
  <r>
    <n v="647"/>
    <x v="301"/>
    <x v="0"/>
    <x v="178"/>
    <d v="2013-04-09T00:00:00"/>
    <s v="Standard Class"/>
    <s v="BB-10990"/>
    <s v="Barry Blumstein"/>
    <x v="1"/>
    <s v="United States"/>
    <s v="Sierra Vista"/>
    <x v="16"/>
    <n v="85635"/>
    <x v="1"/>
    <x v="550"/>
    <x v="1"/>
    <x v="13"/>
    <s v="Staples"/>
    <n v="31.560000000000002"/>
    <n v="5"/>
    <n v="0.2"/>
    <n v="9.8624999999999972"/>
  </r>
  <r>
    <n v="648"/>
    <x v="301"/>
    <x v="0"/>
    <x v="178"/>
    <d v="2013-04-09T00:00:00"/>
    <s v="Standard Class"/>
    <s v="BB-10990"/>
    <s v="Barry Blumstein"/>
    <x v="1"/>
    <s v="United States"/>
    <s v="Sierra Vista"/>
    <x v="16"/>
    <n v="85635"/>
    <x v="1"/>
    <x v="551"/>
    <x v="1"/>
    <x v="9"/>
    <s v="Belkin F9H710-06 7 Outlet SurgeMaster Surge Protector"/>
    <n v="30.144000000000002"/>
    <n v="2"/>
    <n v="0.2"/>
    <n v="3.0143999999999993"/>
  </r>
  <r>
    <n v="649"/>
    <x v="302"/>
    <x v="0"/>
    <x v="25"/>
    <d v="2013-12-17T00:00:00"/>
    <s v="Second Class"/>
    <s v="AR-10825"/>
    <s v="Anthony Rawles"/>
    <x v="1"/>
    <s v="United States"/>
    <s v="Vancouver"/>
    <x v="4"/>
    <n v="98661"/>
    <x v="1"/>
    <x v="345"/>
    <x v="0"/>
    <x v="5"/>
    <s v="3M Hangers With Command Adhesive"/>
    <n v="14.8"/>
    <n v="4"/>
    <n v="0"/>
    <n v="6.0680000000000014"/>
  </r>
  <r>
    <n v="650"/>
    <x v="302"/>
    <x v="0"/>
    <x v="25"/>
    <d v="2013-12-17T00:00:00"/>
    <s v="Second Class"/>
    <s v="AR-10825"/>
    <s v="Anthony Rawles"/>
    <x v="1"/>
    <s v="United States"/>
    <s v="Vancouver"/>
    <x v="4"/>
    <n v="98661"/>
    <x v="1"/>
    <x v="172"/>
    <x v="2"/>
    <x v="7"/>
    <s v="AT&amp;T TR1909W"/>
    <n v="302.37599999999998"/>
    <n v="3"/>
    <n v="0.2"/>
    <n v="22.678200000000018"/>
  </r>
  <r>
    <n v="651"/>
    <x v="302"/>
    <x v="0"/>
    <x v="25"/>
    <d v="2013-12-17T00:00:00"/>
    <s v="Second Class"/>
    <s v="AR-10825"/>
    <s v="Anthony Rawles"/>
    <x v="1"/>
    <s v="United States"/>
    <s v="Vancouver"/>
    <x v="4"/>
    <n v="98661"/>
    <x v="1"/>
    <x v="552"/>
    <x v="2"/>
    <x v="11"/>
    <s v="First Data FD10 PIN Pad"/>
    <n v="316"/>
    <n v="4"/>
    <n v="0"/>
    <n v="31.599999999999966"/>
  </r>
  <r>
    <n v="652"/>
    <x v="303"/>
    <x v="0"/>
    <x v="248"/>
    <d v="2013-10-30T00:00:00"/>
    <s v="Standard Class"/>
    <s v="SR-20740"/>
    <s v="Steven Roelle"/>
    <x v="2"/>
    <s v="United States"/>
    <s v="New York City"/>
    <x v="15"/>
    <n v="10024"/>
    <x v="3"/>
    <x v="67"/>
    <x v="1"/>
    <x v="10"/>
    <s v="Snap-A-Way Black Print Carbonless Ruled Speed Letter, Triplicate"/>
    <n v="379.4"/>
    <n v="10"/>
    <n v="0"/>
    <n v="178.31799999999998"/>
  </r>
  <r>
    <n v="653"/>
    <x v="304"/>
    <x v="3"/>
    <x v="249"/>
    <d v="2014-06-24T00:00:00"/>
    <s v="Standard Class"/>
    <s v="AR-10405"/>
    <s v="Allen Rosenblatt"/>
    <x v="1"/>
    <s v="United States"/>
    <s v="New York City"/>
    <x v="15"/>
    <n v="10035"/>
    <x v="3"/>
    <x v="62"/>
    <x v="1"/>
    <x v="10"/>
    <s v="Xerox 1943"/>
    <n v="97.82"/>
    <n v="2"/>
    <n v="0"/>
    <n v="45.975399999999993"/>
  </r>
  <r>
    <n v="654"/>
    <x v="304"/>
    <x v="3"/>
    <x v="249"/>
    <d v="2014-06-24T00:00:00"/>
    <s v="Standard Class"/>
    <s v="AR-10405"/>
    <s v="Allen Rosenblatt"/>
    <x v="1"/>
    <s v="United States"/>
    <s v="New York City"/>
    <x v="15"/>
    <n v="10035"/>
    <x v="3"/>
    <x v="553"/>
    <x v="2"/>
    <x v="11"/>
    <s v="Sony 16GB Class 10 Micro SDHC R40 Memory Card"/>
    <n v="103.12"/>
    <n v="8"/>
    <n v="0"/>
    <n v="10.311999999999998"/>
  </r>
  <r>
    <n v="655"/>
    <x v="305"/>
    <x v="0"/>
    <x v="250"/>
    <d v="2013-08-29T00:00:00"/>
    <s v="Standard Class"/>
    <s v="CR-12730"/>
    <s v="Craig Reiter"/>
    <x v="0"/>
    <s v="United States"/>
    <s v="Columbus"/>
    <x v="24"/>
    <n v="43229"/>
    <x v="3"/>
    <x v="554"/>
    <x v="1"/>
    <x v="9"/>
    <s v="Tripp Lite Isotel 8 Ultra 8 Outlet Metal Surge"/>
    <n v="113.55200000000001"/>
    <n v="2"/>
    <n v="0.2"/>
    <n v="8.5163999999999938"/>
  </r>
  <r>
    <n v="656"/>
    <x v="305"/>
    <x v="0"/>
    <x v="250"/>
    <d v="2013-08-29T00:00:00"/>
    <s v="Standard Class"/>
    <s v="CR-12730"/>
    <s v="Craig Reiter"/>
    <x v="0"/>
    <s v="United States"/>
    <s v="Columbus"/>
    <x v="24"/>
    <n v="43229"/>
    <x v="3"/>
    <x v="555"/>
    <x v="1"/>
    <x v="8"/>
    <s v="Avery Durable Poly Binders"/>
    <n v="3.3180000000000005"/>
    <n v="2"/>
    <n v="0.7"/>
    <n v="-2.6543999999999999"/>
  </r>
  <r>
    <n v="657"/>
    <x v="305"/>
    <x v="0"/>
    <x v="250"/>
    <d v="2013-08-29T00:00:00"/>
    <s v="Standard Class"/>
    <s v="CR-12730"/>
    <s v="Craig Reiter"/>
    <x v="0"/>
    <s v="United States"/>
    <s v="Columbus"/>
    <x v="24"/>
    <n v="43229"/>
    <x v="3"/>
    <x v="556"/>
    <x v="1"/>
    <x v="12"/>
    <s v="Airmail Envelopes"/>
    <n v="134.28800000000001"/>
    <n v="2"/>
    <n v="0.2"/>
    <n v="45.322199999999995"/>
  </r>
  <r>
    <n v="658"/>
    <x v="306"/>
    <x v="0"/>
    <x v="251"/>
    <d v="2013-09-20T00:00:00"/>
    <s v="Same Day"/>
    <s v="EH-14125"/>
    <s v="Eugene Hildebrand"/>
    <x v="2"/>
    <s v="United States"/>
    <s v="Aurora"/>
    <x v="10"/>
    <n v="60505"/>
    <x v="2"/>
    <x v="445"/>
    <x v="0"/>
    <x v="1"/>
    <s v="Global Troy Executive Leather Low-Back Tilter"/>
    <n v="701.37199999999996"/>
    <n v="2"/>
    <n v="0.3"/>
    <n v="-50.098000000000013"/>
  </r>
  <r>
    <n v="659"/>
    <x v="306"/>
    <x v="0"/>
    <x v="251"/>
    <d v="2013-09-20T00:00:00"/>
    <s v="Same Day"/>
    <s v="EH-14125"/>
    <s v="Eugene Hildebrand"/>
    <x v="2"/>
    <s v="United States"/>
    <s v="Aurora"/>
    <x v="10"/>
    <n v="60505"/>
    <x v="2"/>
    <x v="68"/>
    <x v="1"/>
    <x v="8"/>
    <s v="Avery Binding System Hidden Tab Executive Style Index Sets"/>
    <n v="2.3079999999999994"/>
    <n v="2"/>
    <n v="0.8"/>
    <n v="-3.4619999999999997"/>
  </r>
  <r>
    <n v="660"/>
    <x v="307"/>
    <x v="1"/>
    <x v="252"/>
    <d v="2012-08-28T00:00:00"/>
    <s v="Standard Class"/>
    <s v="CB-12025"/>
    <s v="Cassandra Brandow"/>
    <x v="0"/>
    <s v="United States"/>
    <s v="Arlington"/>
    <x v="5"/>
    <n v="76017"/>
    <x v="2"/>
    <x v="518"/>
    <x v="1"/>
    <x v="4"/>
    <s v="Hot File 7-Pocket, Floor Stand"/>
    <n v="999.43200000000002"/>
    <n v="7"/>
    <n v="0.2"/>
    <n v="124.92899999999986"/>
  </r>
  <r>
    <n v="661"/>
    <x v="307"/>
    <x v="1"/>
    <x v="252"/>
    <d v="2012-08-28T00:00:00"/>
    <s v="Standard Class"/>
    <s v="CB-12025"/>
    <s v="Cassandra Brandow"/>
    <x v="0"/>
    <s v="United States"/>
    <s v="Arlington"/>
    <x v="5"/>
    <n v="76017"/>
    <x v="2"/>
    <x v="557"/>
    <x v="1"/>
    <x v="4"/>
    <s v="Space Solutions Commercial Steel Shelving"/>
    <n v="724.08"/>
    <n v="14"/>
    <n v="0.2"/>
    <n v="-135.7650000000001"/>
  </r>
  <r>
    <n v="662"/>
    <x v="307"/>
    <x v="1"/>
    <x v="252"/>
    <d v="2012-08-28T00:00:00"/>
    <s v="Standard Class"/>
    <s v="CB-12025"/>
    <s v="Cassandra Brandow"/>
    <x v="0"/>
    <s v="United States"/>
    <s v="Arlington"/>
    <x v="5"/>
    <n v="76017"/>
    <x v="2"/>
    <x v="114"/>
    <x v="0"/>
    <x v="3"/>
    <s v="Hon Racetrack Conference Tables"/>
    <n v="918.78499999999985"/>
    <n v="5"/>
    <n v="0.3"/>
    <n v="-118.12950000000006"/>
  </r>
  <r>
    <n v="663"/>
    <x v="307"/>
    <x v="1"/>
    <x v="252"/>
    <d v="2012-08-28T00:00:00"/>
    <s v="Standard Class"/>
    <s v="CB-12025"/>
    <s v="Cassandra Brandow"/>
    <x v="0"/>
    <s v="United States"/>
    <s v="Arlington"/>
    <x v="5"/>
    <n v="76017"/>
    <x v="2"/>
    <x v="109"/>
    <x v="1"/>
    <x v="8"/>
    <s v="Avery Durable Plastic 1&quot; Binders"/>
    <n v="2.7239999999999993"/>
    <n v="3"/>
    <n v="0.8"/>
    <n v="-4.2222000000000008"/>
  </r>
  <r>
    <n v="664"/>
    <x v="308"/>
    <x v="0"/>
    <x v="253"/>
    <d v="2013-03-31T00:00:00"/>
    <s v="Standard Class"/>
    <s v="SP-20545"/>
    <s v="Sibella Parks"/>
    <x v="1"/>
    <s v="United States"/>
    <s v="New York City"/>
    <x v="15"/>
    <n v="10011"/>
    <x v="3"/>
    <x v="196"/>
    <x v="1"/>
    <x v="4"/>
    <s v="Gould Plastics 18-Pocket Panel Bin, 34w x 5-1/4d x 20-1/2h"/>
    <n v="459.95"/>
    <n v="5"/>
    <n v="0"/>
    <n v="18.397999999999968"/>
  </r>
  <r>
    <n v="665"/>
    <x v="309"/>
    <x v="0"/>
    <x v="254"/>
    <d v="2013-11-05T00:00:00"/>
    <s v="Same Day"/>
    <s v="RC-19825"/>
    <s v="Roy Collins"/>
    <x v="0"/>
    <s v="United States"/>
    <s v="Louisville"/>
    <x v="0"/>
    <n v="40214"/>
    <x v="0"/>
    <x v="110"/>
    <x v="1"/>
    <x v="13"/>
    <s v="OIC Colored Binder Clips, Assorted Sizes"/>
    <n v="10.74"/>
    <n v="3"/>
    <n v="0"/>
    <n v="5.2625999999999999"/>
  </r>
  <r>
    <n v="666"/>
    <x v="310"/>
    <x v="3"/>
    <x v="110"/>
    <d v="2014-06-11T00:00:00"/>
    <s v="Second Class"/>
    <s v="TH-21235"/>
    <s v="Tiffany House"/>
    <x v="1"/>
    <s v="United States"/>
    <s v="Dallas"/>
    <x v="5"/>
    <n v="75081"/>
    <x v="2"/>
    <x v="558"/>
    <x v="1"/>
    <x v="14"/>
    <s v="Acme Tagit Stainless Steel Antibacterial Scissors"/>
    <n v="23.76"/>
    <n v="3"/>
    <n v="0.2"/>
    <n v="2.0789999999999997"/>
  </r>
  <r>
    <n v="667"/>
    <x v="310"/>
    <x v="3"/>
    <x v="110"/>
    <d v="2014-06-11T00:00:00"/>
    <s v="Second Class"/>
    <s v="TH-21235"/>
    <s v="Tiffany House"/>
    <x v="1"/>
    <s v="United States"/>
    <s v="Dallas"/>
    <x v="5"/>
    <n v="75081"/>
    <x v="2"/>
    <x v="258"/>
    <x v="1"/>
    <x v="10"/>
    <s v="Staples"/>
    <n v="85.055999999999997"/>
    <n v="3"/>
    <n v="0.2"/>
    <n v="28.706399999999991"/>
  </r>
  <r>
    <n v="668"/>
    <x v="310"/>
    <x v="3"/>
    <x v="110"/>
    <d v="2014-06-11T00:00:00"/>
    <s v="Second Class"/>
    <s v="TH-21235"/>
    <s v="Tiffany House"/>
    <x v="1"/>
    <s v="United States"/>
    <s v="Dallas"/>
    <x v="5"/>
    <n v="75081"/>
    <x v="2"/>
    <x v="559"/>
    <x v="2"/>
    <x v="7"/>
    <s v="ClearOne Communications CHAT 70 OC Speaker Phone"/>
    <n v="381.57600000000002"/>
    <n v="3"/>
    <n v="0.2"/>
    <n v="28.618200000000002"/>
  </r>
  <r>
    <n v="669"/>
    <x v="311"/>
    <x v="2"/>
    <x v="163"/>
    <d v="2011-12-26T00:00:00"/>
    <s v="First Class"/>
    <s v="RP-19390"/>
    <s v="Resi Pölking"/>
    <x v="0"/>
    <s v="United States"/>
    <s v="Cleveland"/>
    <x v="24"/>
    <n v="44105"/>
    <x v="3"/>
    <x v="560"/>
    <x v="0"/>
    <x v="5"/>
    <s v="Master Giant Foot Doorstop, Safety Yellow"/>
    <n v="30.36"/>
    <n v="5"/>
    <n v="0.2"/>
    <n v="8.7285000000000004"/>
  </r>
  <r>
    <n v="670"/>
    <x v="312"/>
    <x v="3"/>
    <x v="255"/>
    <d v="2014-06-14T00:00:00"/>
    <s v="Standard Class"/>
    <s v="MO-17800"/>
    <s v="Meg O'Connel"/>
    <x v="2"/>
    <s v="United States"/>
    <s v="Chicago"/>
    <x v="10"/>
    <n v="60653"/>
    <x v="2"/>
    <x v="561"/>
    <x v="0"/>
    <x v="5"/>
    <s v="12-1/2 Diameter Round Wall Clock"/>
    <n v="23.976000000000003"/>
    <n v="3"/>
    <n v="0.6"/>
    <n v="-14.385599999999997"/>
  </r>
  <r>
    <n v="671"/>
    <x v="312"/>
    <x v="3"/>
    <x v="255"/>
    <d v="2014-06-14T00:00:00"/>
    <s v="Standard Class"/>
    <s v="MO-17800"/>
    <s v="Meg O'Connel"/>
    <x v="2"/>
    <s v="United States"/>
    <s v="Chicago"/>
    <x v="10"/>
    <n v="60653"/>
    <x v="2"/>
    <x v="562"/>
    <x v="0"/>
    <x v="3"/>
    <s v="Chromcraft Bull-Nose Wood Round Conference Table Top, Wood Base"/>
    <n v="108.925"/>
    <n v="1"/>
    <n v="0.5"/>
    <n v="-71.890500000000017"/>
  </r>
  <r>
    <n v="672"/>
    <x v="312"/>
    <x v="3"/>
    <x v="255"/>
    <d v="2014-06-14T00:00:00"/>
    <s v="Standard Class"/>
    <s v="MO-17800"/>
    <s v="Meg O'Connel"/>
    <x v="2"/>
    <s v="United States"/>
    <s v="Chicago"/>
    <x v="10"/>
    <n v="60653"/>
    <x v="2"/>
    <x v="126"/>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x v="563"/>
    <x v="1"/>
    <x v="6"/>
    <s v="Newell 331"/>
    <n v="19.559999999999999"/>
    <n v="5"/>
    <n v="0.2"/>
    <n v="1.7115"/>
  </r>
  <r>
    <n v="674"/>
    <x v="314"/>
    <x v="3"/>
    <x v="256"/>
    <d v="2014-12-09T00:00:00"/>
    <s v="First Class"/>
    <s v="RB-19570"/>
    <s v="Rob Beeghly"/>
    <x v="0"/>
    <s v="United States"/>
    <s v="Columbus"/>
    <x v="14"/>
    <n v="47201"/>
    <x v="2"/>
    <x v="564"/>
    <x v="1"/>
    <x v="9"/>
    <s v="Kensington 6 Outlet Guardian Standard Surge Protector"/>
    <n v="61.44"/>
    <n v="3"/>
    <n v="0"/>
    <n v="16.588799999999999"/>
  </r>
  <r>
    <n v="675"/>
    <x v="314"/>
    <x v="3"/>
    <x v="256"/>
    <d v="2014-12-09T00:00:00"/>
    <s v="First Class"/>
    <s v="RB-19570"/>
    <s v="Rob Beeghly"/>
    <x v="0"/>
    <s v="United States"/>
    <s v="Columbus"/>
    <x v="14"/>
    <n v="47201"/>
    <x v="2"/>
    <x v="565"/>
    <x v="1"/>
    <x v="10"/>
    <s v="Southworth 100% Résumé Paper, 24lb."/>
    <n v="38.9"/>
    <n v="5"/>
    <n v="0"/>
    <n v="17.504999999999995"/>
  </r>
  <r>
    <n v="676"/>
    <x v="314"/>
    <x v="3"/>
    <x v="256"/>
    <d v="2014-12-09T00:00:00"/>
    <s v="First Class"/>
    <s v="RB-19570"/>
    <s v="Rob Beeghly"/>
    <x v="0"/>
    <s v="United States"/>
    <s v="Columbus"/>
    <x v="14"/>
    <n v="47201"/>
    <x v="2"/>
    <x v="217"/>
    <x v="2"/>
    <x v="11"/>
    <s v="Imation 16GB Mini TravelDrive USB 2.0 Flash Drive"/>
    <n v="99.390000000000015"/>
    <n v="3"/>
    <n v="0"/>
    <n v="40.749900000000004"/>
  </r>
  <r>
    <n v="677"/>
    <x v="315"/>
    <x v="3"/>
    <x v="257"/>
    <d v="2014-03-24T00:00:00"/>
    <s v="Standard Class"/>
    <s v="CD-11980"/>
    <s v="Carol Darley"/>
    <x v="0"/>
    <s v="United States"/>
    <s v="Tyler"/>
    <x v="5"/>
    <n v="75701"/>
    <x v="2"/>
    <x v="566"/>
    <x v="1"/>
    <x v="9"/>
    <s v="Hoover Portapower Portable Vacuum"/>
    <n v="2.6879999999999997"/>
    <n v="3"/>
    <n v="0.8"/>
    <n v="-7.3920000000000021"/>
  </r>
  <r>
    <n v="678"/>
    <x v="315"/>
    <x v="3"/>
    <x v="257"/>
    <d v="2014-03-24T00:00:00"/>
    <s v="Standard Class"/>
    <s v="CD-11980"/>
    <s v="Carol Darley"/>
    <x v="0"/>
    <s v="United States"/>
    <s v="Tyler"/>
    <x v="5"/>
    <n v="75701"/>
    <x v="2"/>
    <x v="567"/>
    <x v="2"/>
    <x v="11"/>
    <s v="Verbatim 25 GB 6x Blu-ray Single Layer Recordable Disc, 10/Pack"/>
    <n v="27.816000000000003"/>
    <n v="3"/>
    <n v="0.2"/>
    <n v="4.5200999999999958"/>
  </r>
  <r>
    <n v="679"/>
    <x v="315"/>
    <x v="3"/>
    <x v="257"/>
    <d v="2014-03-24T00:00:00"/>
    <s v="Standard Class"/>
    <s v="CD-11980"/>
    <s v="Carol Darley"/>
    <x v="0"/>
    <s v="United States"/>
    <s v="Tyler"/>
    <x v="5"/>
    <n v="75701"/>
    <x v="2"/>
    <x v="568"/>
    <x v="0"/>
    <x v="5"/>
    <s v="Howard Miller 13-1/2&quot; Diameter Rosebrook Wall Clock"/>
    <n v="82.524000000000001"/>
    <n v="3"/>
    <n v="0.6"/>
    <n v="-41.261999999999972"/>
  </r>
  <r>
    <n v="680"/>
    <x v="315"/>
    <x v="3"/>
    <x v="257"/>
    <d v="2014-03-24T00:00:00"/>
    <s v="Standard Class"/>
    <s v="CD-11980"/>
    <s v="Carol Darley"/>
    <x v="0"/>
    <s v="United States"/>
    <s v="Tyler"/>
    <x v="5"/>
    <n v="75701"/>
    <x v="2"/>
    <x v="569"/>
    <x v="1"/>
    <x v="8"/>
    <s v="Ibico Hi-Tech Manual Binding System"/>
    <n v="182.99399999999997"/>
    <n v="3"/>
    <n v="0.8"/>
    <n v="-320.23950000000013"/>
  </r>
  <r>
    <n v="681"/>
    <x v="316"/>
    <x v="0"/>
    <x v="258"/>
    <d v="2013-11-25T00:00:00"/>
    <s v="Standard Class"/>
    <s v="DJ-13630"/>
    <s v="Doug Jacobs"/>
    <x v="0"/>
    <s v="United States"/>
    <s v="New York City"/>
    <x v="15"/>
    <n v="10024"/>
    <x v="3"/>
    <x v="570"/>
    <x v="1"/>
    <x v="8"/>
    <s v="Avery Hanging File Binders"/>
    <n v="14.352000000000002"/>
    <n v="3"/>
    <n v="0.2"/>
    <n v="4.6643999999999988"/>
  </r>
  <r>
    <n v="682"/>
    <x v="316"/>
    <x v="0"/>
    <x v="258"/>
    <d v="2013-11-25T00:00:00"/>
    <s v="Standard Class"/>
    <s v="DJ-13630"/>
    <s v="Doug Jacobs"/>
    <x v="0"/>
    <s v="United States"/>
    <s v="New York City"/>
    <x v="15"/>
    <n v="10024"/>
    <x v="3"/>
    <x v="571"/>
    <x v="1"/>
    <x v="4"/>
    <s v="Fellowes Neat Ideas Storage Cubes"/>
    <n v="64.959999999999994"/>
    <n v="2"/>
    <n v="0"/>
    <n v="2.598399999999998"/>
  </r>
  <r>
    <n v="683"/>
    <x v="316"/>
    <x v="0"/>
    <x v="258"/>
    <d v="2013-11-25T00:00:00"/>
    <s v="Standard Class"/>
    <s v="DJ-13630"/>
    <s v="Doug Jacobs"/>
    <x v="0"/>
    <s v="United States"/>
    <s v="New York City"/>
    <x v="15"/>
    <n v="10024"/>
    <x v="3"/>
    <x v="456"/>
    <x v="1"/>
    <x v="4"/>
    <s v="Advantus Rolling Storage Box"/>
    <n v="68.599999999999994"/>
    <n v="4"/>
    <n v="0"/>
    <n v="18.521999999999998"/>
  </r>
  <r>
    <n v="684"/>
    <x v="317"/>
    <x v="3"/>
    <x v="259"/>
    <d v="2014-11-05T00:00:00"/>
    <s v="Same Day"/>
    <s v="GT-14635"/>
    <s v="Grant Thornton"/>
    <x v="1"/>
    <s v="United States"/>
    <s v="Burlington"/>
    <x v="3"/>
    <n v="27217"/>
    <x v="0"/>
    <x v="572"/>
    <x v="2"/>
    <x v="15"/>
    <s v="Cubify CubeX 3D Printer Triple Head Print"/>
    <n v="7999.98"/>
    <n v="4"/>
    <n v="0.5"/>
    <n v="-3839.9903999999988"/>
  </r>
  <r>
    <n v="685"/>
    <x v="317"/>
    <x v="3"/>
    <x v="259"/>
    <d v="2014-11-05T00:00:00"/>
    <s v="Same Day"/>
    <s v="GT-14635"/>
    <s v="Grant Thornton"/>
    <x v="1"/>
    <s v="United States"/>
    <s v="Burlington"/>
    <x v="3"/>
    <n v="27217"/>
    <x v="0"/>
    <x v="549"/>
    <x v="1"/>
    <x v="9"/>
    <s v="Eureka The Boss Plus 12-Amp Hard Box Upright Vacuum, Red"/>
    <n v="167.44000000000003"/>
    <n v="2"/>
    <n v="0.2"/>
    <n v="14.650999999999989"/>
  </r>
  <r>
    <n v="686"/>
    <x v="318"/>
    <x v="2"/>
    <x v="260"/>
    <d v="2011-07-08T00:00:00"/>
    <s v="First Class"/>
    <s v="MC-17845"/>
    <s v="Michael Chen"/>
    <x v="0"/>
    <s v="United States"/>
    <s v="Jackson"/>
    <x v="35"/>
    <n v="39212"/>
    <x v="0"/>
    <x v="331"/>
    <x v="2"/>
    <x v="11"/>
    <s v="NETGEAR AC1750 Dual Band Gigabit Smart WiFi Router"/>
    <n v="479.97"/>
    <n v="3"/>
    <n v="0"/>
    <n v="163.18979999999999"/>
  </r>
  <r>
    <n v="687"/>
    <x v="318"/>
    <x v="2"/>
    <x v="260"/>
    <d v="2011-07-08T00:00:00"/>
    <s v="First Class"/>
    <s v="MC-17845"/>
    <s v="Michael Chen"/>
    <x v="0"/>
    <s v="United States"/>
    <s v="Jackson"/>
    <x v="35"/>
    <n v="39212"/>
    <x v="0"/>
    <x v="573"/>
    <x v="1"/>
    <x v="2"/>
    <s v="Avery 516"/>
    <n v="14.62"/>
    <n v="2"/>
    <n v="0"/>
    <n v="6.8713999999999995"/>
  </r>
  <r>
    <n v="688"/>
    <x v="318"/>
    <x v="2"/>
    <x v="260"/>
    <d v="2011-07-08T00:00:00"/>
    <s v="First Class"/>
    <s v="MC-17845"/>
    <s v="Michael Chen"/>
    <x v="0"/>
    <s v="United States"/>
    <s v="Jackson"/>
    <x v="35"/>
    <n v="39212"/>
    <x v="0"/>
    <x v="88"/>
    <x v="1"/>
    <x v="10"/>
    <s v="Xerox 1995"/>
    <n v="19.440000000000001"/>
    <n v="3"/>
    <n v="0"/>
    <n v="9.3312000000000008"/>
  </r>
  <r>
    <n v="689"/>
    <x v="319"/>
    <x v="3"/>
    <x v="53"/>
    <d v="2014-12-30T00:00:00"/>
    <s v="Standard Class"/>
    <s v="RA-19285"/>
    <s v="Ralph Arnett"/>
    <x v="0"/>
    <s v="United States"/>
    <s v="New York City"/>
    <x v="15"/>
    <n v="10035"/>
    <x v="3"/>
    <x v="574"/>
    <x v="0"/>
    <x v="0"/>
    <s v="Bush Andora Bookcase, Maple/Graphite Gray Finish"/>
    <n v="191.98400000000001"/>
    <n v="2"/>
    <n v="0.2"/>
    <n v="4.7995999999999768"/>
  </r>
  <r>
    <n v="690"/>
    <x v="320"/>
    <x v="2"/>
    <x v="261"/>
    <d v="2011-06-23T00:00:00"/>
    <s v="Second Class"/>
    <s v="NP-18325"/>
    <s v="Naresj Patel"/>
    <x v="0"/>
    <s v="United States"/>
    <s v="Waynesboro"/>
    <x v="17"/>
    <n v="22980"/>
    <x v="0"/>
    <x v="575"/>
    <x v="0"/>
    <x v="5"/>
    <s v="Luxo Professional Magnifying Clamp-On Fluorescent Lamps"/>
    <n v="104.01"/>
    <n v="1"/>
    <n v="0"/>
    <n v="14.561400000000006"/>
  </r>
  <r>
    <n v="691"/>
    <x v="320"/>
    <x v="2"/>
    <x v="261"/>
    <d v="2011-06-23T00:00:00"/>
    <s v="Second Class"/>
    <s v="NP-18325"/>
    <s v="Naresj Patel"/>
    <x v="0"/>
    <s v="United States"/>
    <s v="Waynesboro"/>
    <x v="17"/>
    <n v="22980"/>
    <x v="0"/>
    <x v="11"/>
    <x v="2"/>
    <x v="7"/>
    <s v="Konftel 250 Conference phone - Charcoal black"/>
    <n v="284.82"/>
    <n v="1"/>
    <n v="0"/>
    <n v="74.053200000000004"/>
  </r>
  <r>
    <n v="692"/>
    <x v="320"/>
    <x v="2"/>
    <x v="261"/>
    <d v="2011-06-23T00:00:00"/>
    <s v="Second Class"/>
    <s v="NP-18325"/>
    <s v="Naresj Patel"/>
    <x v="0"/>
    <s v="United States"/>
    <s v="Waynesboro"/>
    <x v="17"/>
    <n v="22980"/>
    <x v="0"/>
    <x v="576"/>
    <x v="1"/>
    <x v="4"/>
    <s v="Recycled Eldon Regeneration Jumbo File"/>
    <n v="36.839999999999996"/>
    <n v="3"/>
    <n v="0"/>
    <n v="10.315199999999999"/>
  </r>
  <r>
    <n v="693"/>
    <x v="321"/>
    <x v="1"/>
    <x v="262"/>
    <d v="2012-04-02T00:00:00"/>
    <s v="Standard Class"/>
    <s v="AB-10165"/>
    <s v="Alan Barnes"/>
    <x v="0"/>
    <s v="United States"/>
    <s v="Los Angeles"/>
    <x v="1"/>
    <n v="90036"/>
    <x v="1"/>
    <x v="577"/>
    <x v="2"/>
    <x v="11"/>
    <s v="Imation Bio 8GB USB Flash Drive Imation Corp"/>
    <n v="166.24"/>
    <n v="1"/>
    <n v="0"/>
    <n v="24.936000000000007"/>
  </r>
  <r>
    <n v="694"/>
    <x v="321"/>
    <x v="1"/>
    <x v="262"/>
    <d v="2012-04-02T00:00:00"/>
    <s v="Standard Class"/>
    <s v="AB-10165"/>
    <s v="Alan Barnes"/>
    <x v="0"/>
    <s v="United States"/>
    <s v="Los Angeles"/>
    <x v="1"/>
    <n v="90036"/>
    <x v="1"/>
    <x v="578"/>
    <x v="1"/>
    <x v="10"/>
    <s v="Xerox 1977"/>
    <n v="33.4"/>
    <n v="5"/>
    <n v="0"/>
    <n v="16.032"/>
  </r>
  <r>
    <n v="695"/>
    <x v="322"/>
    <x v="1"/>
    <x v="263"/>
    <d v="2012-05-17T00:00:00"/>
    <s v="First Class"/>
    <s v="JO-15550"/>
    <s v="Jesus Ocampo"/>
    <x v="2"/>
    <s v="United States"/>
    <s v="Chester"/>
    <x v="9"/>
    <n v="19013"/>
    <x v="3"/>
    <x v="290"/>
    <x v="1"/>
    <x v="6"/>
    <s v="Boston School Pro Electric Pencil Sharpener, 1670"/>
    <n v="198.27200000000002"/>
    <n v="8"/>
    <n v="0.2"/>
    <n v="17.34879999999999"/>
  </r>
  <r>
    <n v="696"/>
    <x v="322"/>
    <x v="1"/>
    <x v="263"/>
    <d v="2012-05-17T00:00:00"/>
    <s v="First Class"/>
    <s v="JO-15550"/>
    <s v="Jesus Ocampo"/>
    <x v="2"/>
    <s v="United States"/>
    <s v="Chester"/>
    <x v="9"/>
    <n v="19013"/>
    <x v="3"/>
    <x v="579"/>
    <x v="1"/>
    <x v="2"/>
    <s v="Avery 490"/>
    <n v="47.360000000000007"/>
    <n v="4"/>
    <n v="0.2"/>
    <n v="17.759999999999998"/>
  </r>
  <r>
    <n v="697"/>
    <x v="322"/>
    <x v="1"/>
    <x v="263"/>
    <d v="2012-05-17T00:00:00"/>
    <s v="First Class"/>
    <s v="JO-15550"/>
    <s v="Jesus Ocampo"/>
    <x v="2"/>
    <s v="United States"/>
    <s v="Chester"/>
    <x v="9"/>
    <n v="19013"/>
    <x v="3"/>
    <x v="81"/>
    <x v="1"/>
    <x v="12"/>
    <s v="Jet-Pak Recycled Peel 'N' Seal Padded Mailers"/>
    <n v="200.98400000000004"/>
    <n v="7"/>
    <n v="0.2"/>
    <n v="62.807499999999976"/>
  </r>
  <r>
    <n v="698"/>
    <x v="322"/>
    <x v="1"/>
    <x v="263"/>
    <d v="2012-05-17T00:00:00"/>
    <s v="First Class"/>
    <s v="JO-15550"/>
    <s v="Jesus Ocampo"/>
    <x v="2"/>
    <s v="United States"/>
    <s v="Chester"/>
    <x v="9"/>
    <n v="19013"/>
    <x v="3"/>
    <x v="58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x v="581"/>
    <x v="1"/>
    <x v="6"/>
    <s v="Binney &amp; Smith Crayola Metallic Crayons, 16-Color Pack"/>
    <n v="2.6960000000000002"/>
    <n v="1"/>
    <n v="0.2"/>
    <n v="0.8088000000000003"/>
  </r>
  <r>
    <n v="700"/>
    <x v="322"/>
    <x v="1"/>
    <x v="263"/>
    <d v="2012-05-17T00:00:00"/>
    <s v="First Class"/>
    <s v="JO-15550"/>
    <s v="Jesus Ocampo"/>
    <x v="2"/>
    <s v="United States"/>
    <s v="Chester"/>
    <x v="9"/>
    <n v="19013"/>
    <x v="3"/>
    <x v="582"/>
    <x v="1"/>
    <x v="8"/>
    <s v="GBC Linen Binding Covers"/>
    <n v="18.588000000000005"/>
    <n v="2"/>
    <n v="0.7"/>
    <n v="-13.6312"/>
  </r>
  <r>
    <n v="701"/>
    <x v="322"/>
    <x v="1"/>
    <x v="263"/>
    <d v="2012-05-17T00:00:00"/>
    <s v="First Class"/>
    <s v="JO-15550"/>
    <s v="Jesus Ocampo"/>
    <x v="2"/>
    <s v="United States"/>
    <s v="Chester"/>
    <x v="9"/>
    <n v="19013"/>
    <x v="3"/>
    <x v="304"/>
    <x v="1"/>
    <x v="8"/>
    <s v="Wilson Jones Custom Binder Spines &amp; Labels"/>
    <n v="4.8960000000000008"/>
    <n v="3"/>
    <n v="0.7"/>
    <n v="-3.4271999999999991"/>
  </r>
  <r>
    <n v="702"/>
    <x v="323"/>
    <x v="3"/>
    <x v="264"/>
    <d v="2014-09-09T00:00:00"/>
    <s v="Standard Class"/>
    <s v="Dl-13600"/>
    <s v="Dorris liebe"/>
    <x v="1"/>
    <s v="United States"/>
    <s v="Cleveland"/>
    <x v="24"/>
    <n v="44105"/>
    <x v="3"/>
    <x v="191"/>
    <x v="0"/>
    <x v="5"/>
    <s v="Eldon 200 Class Desk Accessories, Burgundy"/>
    <n v="15.072000000000003"/>
    <n v="3"/>
    <n v="0.2"/>
    <n v="4.1448"/>
  </r>
  <r>
    <n v="703"/>
    <x v="324"/>
    <x v="0"/>
    <x v="254"/>
    <d v="2013-11-09T00:00:00"/>
    <s v="Second Class"/>
    <s v="AS-10285"/>
    <s v="Alejandro Savely"/>
    <x v="1"/>
    <s v="United States"/>
    <s v="Seattle"/>
    <x v="4"/>
    <n v="98103"/>
    <x v="1"/>
    <x v="583"/>
    <x v="0"/>
    <x v="5"/>
    <s v="Tenex &quot;The Solids&quot; Textured Chair Mats"/>
    <n v="209.88"/>
    <n v="3"/>
    <n v="0"/>
    <n v="35.679599999999979"/>
  </r>
  <r>
    <n v="704"/>
    <x v="325"/>
    <x v="1"/>
    <x v="265"/>
    <d v="2012-04-14T00:00:00"/>
    <s v="Standard Class"/>
    <s v="JK-15370"/>
    <s v="Jay Kimmel"/>
    <x v="0"/>
    <s v="United States"/>
    <s v="Long Beach"/>
    <x v="1"/>
    <n v="90805"/>
    <x v="1"/>
    <x v="584"/>
    <x v="0"/>
    <x v="3"/>
    <s v="Laminate Occasional Tables"/>
    <n v="369.91200000000003"/>
    <n v="3"/>
    <n v="0.2"/>
    <n v="-13.871700000000047"/>
  </r>
  <r>
    <n v="705"/>
    <x v="326"/>
    <x v="2"/>
    <x v="171"/>
    <d v="2011-09-17T00:00:00"/>
    <s v="Standard Class"/>
    <s v="BN-11470"/>
    <s v="Brad Norvell"/>
    <x v="1"/>
    <s v="United States"/>
    <s v="Cary"/>
    <x v="3"/>
    <n v="27511"/>
    <x v="0"/>
    <x v="585"/>
    <x v="1"/>
    <x v="10"/>
    <s v="Xerox 220"/>
    <n v="10.368000000000002"/>
    <n v="2"/>
    <n v="0.2"/>
    <n v="3.6288"/>
  </r>
  <r>
    <n v="706"/>
    <x v="326"/>
    <x v="2"/>
    <x v="171"/>
    <d v="2011-09-17T00:00:00"/>
    <s v="Standard Class"/>
    <s v="BN-11470"/>
    <s v="Brad Norvell"/>
    <x v="1"/>
    <s v="United States"/>
    <s v="Cary"/>
    <x v="3"/>
    <n v="27511"/>
    <x v="0"/>
    <x v="586"/>
    <x v="1"/>
    <x v="9"/>
    <s v="Fellowes 8 Outlet Superior Workstation Surge Protector"/>
    <n v="166.84"/>
    <n v="5"/>
    <n v="0.2"/>
    <n v="18.769499999999987"/>
  </r>
  <r>
    <n v="707"/>
    <x v="326"/>
    <x v="2"/>
    <x v="171"/>
    <d v="2011-09-17T00:00:00"/>
    <s v="Standard Class"/>
    <s v="BN-11470"/>
    <s v="Brad Norvell"/>
    <x v="1"/>
    <s v="United States"/>
    <s v="Cary"/>
    <x v="3"/>
    <n v="27511"/>
    <x v="0"/>
    <x v="452"/>
    <x v="2"/>
    <x v="11"/>
    <s v="SanDisk Cruzer 32 GB USB Flash Drive"/>
    <n v="15.216000000000001"/>
    <n v="1"/>
    <n v="0.2"/>
    <n v="2.2823999999999991"/>
  </r>
  <r>
    <n v="708"/>
    <x v="327"/>
    <x v="2"/>
    <x v="266"/>
    <d v="2011-12-04T00:00:00"/>
    <s v="First Class"/>
    <s v="DP-13165"/>
    <s v="David Philippe"/>
    <x v="0"/>
    <s v="United States"/>
    <s v="New York City"/>
    <x v="15"/>
    <n v="10035"/>
    <x v="3"/>
    <x v="246"/>
    <x v="2"/>
    <x v="11"/>
    <s v="Logitech 910-002974 M325 Wireless Mouse for Web Scrolling"/>
    <n v="119.96"/>
    <n v="4"/>
    <n v="0"/>
    <n v="52.78240000000001"/>
  </r>
  <r>
    <n v="709"/>
    <x v="327"/>
    <x v="2"/>
    <x v="266"/>
    <d v="2011-12-04T00:00:00"/>
    <s v="First Class"/>
    <s v="DP-13165"/>
    <s v="David Philippe"/>
    <x v="0"/>
    <s v="United States"/>
    <s v="New York City"/>
    <x v="15"/>
    <n v="10035"/>
    <x v="3"/>
    <x v="587"/>
    <x v="0"/>
    <x v="0"/>
    <s v="O'Sullivan Living Dimensions 5-Shelf Bookcases"/>
    <n v="883.92"/>
    <n v="5"/>
    <n v="0.2"/>
    <n v="-110.49000000000007"/>
  </r>
  <r>
    <n v="710"/>
    <x v="327"/>
    <x v="2"/>
    <x v="266"/>
    <d v="2011-12-04T00:00:00"/>
    <s v="First Class"/>
    <s v="DP-13165"/>
    <s v="David Philippe"/>
    <x v="0"/>
    <s v="United States"/>
    <s v="New York City"/>
    <x v="15"/>
    <n v="10035"/>
    <x v="3"/>
    <x v="347"/>
    <x v="1"/>
    <x v="8"/>
    <s v="Angle-D Binders with Locking Rings, Label Holders"/>
    <n v="46.72"/>
    <n v="8"/>
    <n v="0.2"/>
    <n v="15.767999999999997"/>
  </r>
  <r>
    <n v="711"/>
    <x v="328"/>
    <x v="2"/>
    <x v="267"/>
    <d v="2011-04-07T00:00:00"/>
    <s v="First Class"/>
    <s v="TH-21550"/>
    <s v="Tracy Hopkins"/>
    <x v="2"/>
    <s v="United States"/>
    <s v="New York City"/>
    <x v="15"/>
    <n v="10035"/>
    <x v="3"/>
    <x v="417"/>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x v="588"/>
    <x v="1"/>
    <x v="12"/>
    <s v="#10- 4 1/8&quot; x 9 1/2&quot; Security-Tint Envelopes"/>
    <n v="24.448"/>
    <n v="4"/>
    <n v="0.2"/>
    <n v="8.8623999999999992"/>
  </r>
  <r>
    <n v="713"/>
    <x v="330"/>
    <x v="3"/>
    <x v="240"/>
    <d v="2014-05-25T00:00:00"/>
    <s v="Standard Class"/>
    <s v="RS-19765"/>
    <s v="Roland Schwarz"/>
    <x v="1"/>
    <s v="United States"/>
    <s v="Mount Vernon"/>
    <x v="15"/>
    <n v="10550"/>
    <x v="3"/>
    <x v="589"/>
    <x v="1"/>
    <x v="9"/>
    <s v="Bionaire Personal Warm Mist Humidifier/Vaporizer"/>
    <n v="281.34000000000003"/>
    <n v="6"/>
    <n v="0"/>
    <n v="109.72260000000001"/>
  </r>
  <r>
    <n v="714"/>
    <x v="330"/>
    <x v="3"/>
    <x v="240"/>
    <d v="2014-05-25T00:00:00"/>
    <s v="Standard Class"/>
    <s v="RS-19765"/>
    <s v="Roland Schwarz"/>
    <x v="1"/>
    <s v="United States"/>
    <s v="Mount Vernon"/>
    <x v="15"/>
    <n v="10550"/>
    <x v="3"/>
    <x v="348"/>
    <x v="2"/>
    <x v="7"/>
    <s v="Nortel Meridian M3904 Professional Digital phone"/>
    <n v="307.98"/>
    <n v="2"/>
    <n v="0"/>
    <n v="89.314199999999971"/>
  </r>
  <r>
    <n v="715"/>
    <x v="330"/>
    <x v="3"/>
    <x v="240"/>
    <d v="2014-05-25T00:00:00"/>
    <s v="Standard Class"/>
    <s v="RS-19765"/>
    <s v="Roland Schwarz"/>
    <x v="1"/>
    <s v="United States"/>
    <s v="Mount Vernon"/>
    <x v="15"/>
    <n v="10550"/>
    <x v="3"/>
    <x v="590"/>
    <x v="2"/>
    <x v="11"/>
    <s v="Logitech Wireless Performance Mouse MX for PC and Mac"/>
    <n v="299.96999999999997"/>
    <n v="3"/>
    <n v="0"/>
    <n v="113.98860000000001"/>
  </r>
  <r>
    <n v="716"/>
    <x v="331"/>
    <x v="2"/>
    <x v="268"/>
    <d v="2011-07-06T00:00:00"/>
    <s v="Second Class"/>
    <s v="Dl-13600"/>
    <s v="Dorris liebe"/>
    <x v="1"/>
    <s v="United States"/>
    <s v="Seattle"/>
    <x v="4"/>
    <n v="98105"/>
    <x v="1"/>
    <x v="591"/>
    <x v="1"/>
    <x v="8"/>
    <s v="Cardinal Holdit Business Card Pockets"/>
    <n v="19.920000000000002"/>
    <n v="5"/>
    <n v="0.2"/>
    <n v="6.9719999999999995"/>
  </r>
  <r>
    <n v="717"/>
    <x v="332"/>
    <x v="2"/>
    <x v="269"/>
    <d v="2011-01-15T00:00:00"/>
    <s v="First Class"/>
    <s v="SV-20365"/>
    <s v="Seth Vernon"/>
    <x v="0"/>
    <s v="United States"/>
    <s v="Dover"/>
    <x v="13"/>
    <n v="19901"/>
    <x v="3"/>
    <x v="527"/>
    <x v="0"/>
    <x v="5"/>
    <s v="DAX Value U-Channel Document Frames, Easel Back"/>
    <n v="9.94"/>
    <n v="2"/>
    <n v="0"/>
    <n v="3.0813999999999995"/>
  </r>
  <r>
    <n v="718"/>
    <x v="333"/>
    <x v="3"/>
    <x v="241"/>
    <d v="2014-09-30T00:00:00"/>
    <s v="Standard Class"/>
    <s v="KC-16540"/>
    <s v="Kelly Collister"/>
    <x v="0"/>
    <s v="United States"/>
    <s v="Newark"/>
    <x v="24"/>
    <n v="43055"/>
    <x v="3"/>
    <x v="592"/>
    <x v="0"/>
    <x v="5"/>
    <s v="Howard Miller 13&quot; Diameter Pewter Finish Round Wall Clock"/>
    <n v="103.05599999999998"/>
    <n v="3"/>
    <n v="0.2"/>
    <n v="24.475800000000007"/>
  </r>
  <r>
    <n v="719"/>
    <x v="334"/>
    <x v="2"/>
    <x v="270"/>
    <d v="2011-06-07T00:00:00"/>
    <s v="Standard Class"/>
    <s v="CK-12325"/>
    <s v="Christine Kargatis"/>
    <x v="2"/>
    <s v="United States"/>
    <s v="Orem"/>
    <x v="7"/>
    <n v="84057"/>
    <x v="1"/>
    <x v="444"/>
    <x v="1"/>
    <x v="8"/>
    <s v="GBC Standard Therm-A-Bind Covers"/>
    <n v="59.808000000000007"/>
    <n v="3"/>
    <n v="0.2"/>
    <n v="19.4376"/>
  </r>
  <r>
    <n v="720"/>
    <x v="334"/>
    <x v="2"/>
    <x v="270"/>
    <d v="2011-06-07T00:00:00"/>
    <s v="Standard Class"/>
    <s v="CK-12325"/>
    <s v="Christine Kargatis"/>
    <x v="2"/>
    <s v="United States"/>
    <s v="Orem"/>
    <x v="7"/>
    <n v="84057"/>
    <x v="1"/>
    <x v="390"/>
    <x v="0"/>
    <x v="5"/>
    <s v="Aluminum Document Frame"/>
    <n v="73.320000000000007"/>
    <n v="6"/>
    <n v="0"/>
    <n v="21.995999999999992"/>
  </r>
  <r>
    <n v="721"/>
    <x v="335"/>
    <x v="0"/>
    <x v="271"/>
    <d v="2013-02-18T00:00:00"/>
    <s v="Standard Class"/>
    <s v="RD-19810"/>
    <s v="Ross DeVincentis"/>
    <x v="2"/>
    <s v="United States"/>
    <s v="Los Angeles"/>
    <x v="1"/>
    <n v="90045"/>
    <x v="1"/>
    <x v="593"/>
    <x v="1"/>
    <x v="10"/>
    <s v="Tops Green Bar Computer Printout Paper"/>
    <n v="146.82"/>
    <n v="3"/>
    <n v="0"/>
    <n v="73.41"/>
  </r>
  <r>
    <n v="722"/>
    <x v="336"/>
    <x v="0"/>
    <x v="272"/>
    <d v="2013-12-20T00:00:00"/>
    <s v="Standard Class"/>
    <s v="MP-17965"/>
    <s v="Michael Paige"/>
    <x v="1"/>
    <s v="United States"/>
    <s v="Detroit"/>
    <x v="12"/>
    <n v="48205"/>
    <x v="2"/>
    <x v="594"/>
    <x v="0"/>
    <x v="3"/>
    <s v="Chromcraft Bull-Nose Wood Oval Conference Tables &amp; Bases"/>
    <n v="1652.94"/>
    <n v="3"/>
    <n v="0"/>
    <n v="231.41160000000002"/>
  </r>
  <r>
    <n v="723"/>
    <x v="336"/>
    <x v="0"/>
    <x v="272"/>
    <d v="2013-12-20T00:00:00"/>
    <s v="Standard Class"/>
    <s v="MP-17965"/>
    <s v="Michael Paige"/>
    <x v="1"/>
    <s v="United States"/>
    <s v="Detroit"/>
    <x v="12"/>
    <n v="48205"/>
    <x v="2"/>
    <x v="595"/>
    <x v="1"/>
    <x v="4"/>
    <s v="Recycled Data-Pak for Archival Bound Computer Printouts, 12-1/2 x 12-1/2 x 16"/>
    <n v="296.37"/>
    <n v="3"/>
    <n v="0"/>
    <n v="80.019899999999993"/>
  </r>
  <r>
    <n v="724"/>
    <x v="337"/>
    <x v="2"/>
    <x v="273"/>
    <d v="2011-10-13T00:00:00"/>
    <s v="Standard Class"/>
    <s v="MR-17545"/>
    <s v="Mathew Reese"/>
    <x v="2"/>
    <s v="United States"/>
    <s v="Philadelphia"/>
    <x v="9"/>
    <n v="19140"/>
    <x v="3"/>
    <x v="596"/>
    <x v="0"/>
    <x v="5"/>
    <s v="Seth Thomas 16&quot; Steel Case Clock"/>
    <n v="129.91999999999999"/>
    <n v="5"/>
    <n v="0.2"/>
    <n v="21.112000000000002"/>
  </r>
  <r>
    <n v="725"/>
    <x v="338"/>
    <x v="0"/>
    <x v="274"/>
    <d v="2013-07-13T00:00:00"/>
    <s v="Standard Class"/>
    <s v="SC-20695"/>
    <s v="Steve Chapman"/>
    <x v="1"/>
    <s v="United States"/>
    <s v="Hialeah"/>
    <x v="2"/>
    <n v="33012"/>
    <x v="0"/>
    <x v="597"/>
    <x v="1"/>
    <x v="14"/>
    <s v="Acme Softgrip Scissors"/>
    <n v="45.584000000000003"/>
    <n v="7"/>
    <n v="0.2"/>
    <n v="5.1281999999999996"/>
  </r>
  <r>
    <n v="726"/>
    <x v="339"/>
    <x v="3"/>
    <x v="118"/>
    <d v="2014-09-21T00:00:00"/>
    <s v="Standard Class"/>
    <s v="JF-15355"/>
    <s v="Jay Fein"/>
    <x v="0"/>
    <s v="United States"/>
    <s v="Austin"/>
    <x v="5"/>
    <n v="78745"/>
    <x v="2"/>
    <x v="598"/>
    <x v="1"/>
    <x v="12"/>
    <s v="Manila Recycled Extra-Heavyweight Clasp Envelopes, 6&quot; x 9&quot;"/>
    <n v="17.568000000000001"/>
    <n v="2"/>
    <n v="0.2"/>
    <n v="6.3684000000000003"/>
  </r>
  <r>
    <n v="727"/>
    <x v="339"/>
    <x v="3"/>
    <x v="118"/>
    <d v="2014-09-21T00:00:00"/>
    <s v="Standard Class"/>
    <s v="JF-15355"/>
    <s v="Jay Fein"/>
    <x v="0"/>
    <s v="United States"/>
    <s v="Austin"/>
    <x v="5"/>
    <n v="78745"/>
    <x v="2"/>
    <x v="599"/>
    <x v="2"/>
    <x v="7"/>
    <s v="ClearSounds CSC500 Amplified Spirit Phone Corded phone"/>
    <n v="55.991999999999997"/>
    <n v="1"/>
    <n v="0.2"/>
    <n v="5.5992000000000015"/>
  </r>
  <r>
    <n v="728"/>
    <x v="340"/>
    <x v="0"/>
    <x v="275"/>
    <d v="2013-12-07T00:00:00"/>
    <s v="First Class"/>
    <s v="EG-13900"/>
    <s v="Emily Grady"/>
    <x v="0"/>
    <s v="United States"/>
    <s v="Oceanside"/>
    <x v="15"/>
    <n v="11572"/>
    <x v="3"/>
    <x v="600"/>
    <x v="1"/>
    <x v="10"/>
    <s v="Xerox 1964"/>
    <n v="182.72"/>
    <n v="8"/>
    <n v="0"/>
    <n v="84.051199999999994"/>
  </r>
  <r>
    <n v="729"/>
    <x v="340"/>
    <x v="0"/>
    <x v="275"/>
    <d v="2013-12-07T00:00:00"/>
    <s v="First Class"/>
    <s v="EG-13900"/>
    <s v="Emily Grady"/>
    <x v="0"/>
    <s v="United States"/>
    <s v="Oceanside"/>
    <x v="15"/>
    <n v="11572"/>
    <x v="3"/>
    <x v="601"/>
    <x v="0"/>
    <x v="3"/>
    <s v="Bevis Traditional Conference Table Top, Plinth Base"/>
    <n v="400.03199999999998"/>
    <n v="2"/>
    <n v="0.4"/>
    <n v="-153.34560000000005"/>
  </r>
  <r>
    <n v="730"/>
    <x v="340"/>
    <x v="0"/>
    <x v="275"/>
    <d v="2013-12-07T00:00:00"/>
    <s v="First Class"/>
    <s v="EG-13900"/>
    <s v="Emily Grady"/>
    <x v="0"/>
    <s v="United States"/>
    <s v="Oceanside"/>
    <x v="15"/>
    <n v="11572"/>
    <x v="3"/>
    <x v="602"/>
    <x v="1"/>
    <x v="4"/>
    <s v="Personal Folder Holder, Ebony"/>
    <n v="33.630000000000003"/>
    <n v="3"/>
    <n v="0"/>
    <n v="10.088999999999999"/>
  </r>
  <r>
    <n v="731"/>
    <x v="340"/>
    <x v="0"/>
    <x v="275"/>
    <d v="2013-12-07T00:00:00"/>
    <s v="First Class"/>
    <s v="EG-13900"/>
    <s v="Emily Grady"/>
    <x v="0"/>
    <s v="United States"/>
    <s v="Oceanside"/>
    <x v="15"/>
    <n v="11572"/>
    <x v="3"/>
    <x v="228"/>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x v="395"/>
    <x v="1"/>
    <x v="2"/>
    <s v="Avery 520"/>
    <n v="6.3"/>
    <n v="2"/>
    <n v="0"/>
    <n v="3.024"/>
  </r>
  <r>
    <n v="733"/>
    <x v="341"/>
    <x v="3"/>
    <x v="276"/>
    <d v="2014-01-26T00:00:00"/>
    <s v="Standard Class"/>
    <s v="DS-13030"/>
    <s v="Darrin Sayre"/>
    <x v="2"/>
    <s v="United States"/>
    <s v="Seattle"/>
    <x v="4"/>
    <n v="98115"/>
    <x v="1"/>
    <x v="459"/>
    <x v="1"/>
    <x v="4"/>
    <s v="Carina Double Wide Media Storage Towers in Natural &amp; Black"/>
    <n v="242.94"/>
    <n v="3"/>
    <n v="0"/>
    <n v="9.7175999999999902"/>
  </r>
  <r>
    <n v="734"/>
    <x v="341"/>
    <x v="3"/>
    <x v="276"/>
    <d v="2014-01-26T00:00:00"/>
    <s v="Standard Class"/>
    <s v="DS-13030"/>
    <s v="Darrin Sayre"/>
    <x v="2"/>
    <s v="United States"/>
    <s v="Seattle"/>
    <x v="4"/>
    <n v="98115"/>
    <x v="1"/>
    <x v="603"/>
    <x v="2"/>
    <x v="11"/>
    <s v="Logitech Illuminated - Keyboard"/>
    <n v="179.97"/>
    <n v="3"/>
    <n v="0"/>
    <n v="86.385600000000011"/>
  </r>
  <r>
    <n v="735"/>
    <x v="341"/>
    <x v="3"/>
    <x v="276"/>
    <d v="2014-01-26T00:00:00"/>
    <s v="Standard Class"/>
    <s v="DS-13030"/>
    <s v="Darrin Sayre"/>
    <x v="2"/>
    <s v="United States"/>
    <s v="Seattle"/>
    <x v="4"/>
    <n v="98115"/>
    <x v="1"/>
    <x v="350"/>
    <x v="1"/>
    <x v="8"/>
    <s v="Wilson Jones Century Plastic Molded Ring Binders"/>
    <n v="99.695999999999998"/>
    <n v="6"/>
    <n v="0.2"/>
    <n v="33.647399999999998"/>
  </r>
  <r>
    <n v="736"/>
    <x v="341"/>
    <x v="3"/>
    <x v="276"/>
    <d v="2014-01-26T00:00:00"/>
    <s v="Standard Class"/>
    <s v="DS-13030"/>
    <s v="Darrin Sayre"/>
    <x v="2"/>
    <s v="United States"/>
    <s v="Seattle"/>
    <x v="4"/>
    <n v="98115"/>
    <x v="1"/>
    <x v="44"/>
    <x v="1"/>
    <x v="8"/>
    <s v="Wilson Jones Leather-Like Binders with DublLock Round Rings"/>
    <n v="27.936000000000003"/>
    <n v="4"/>
    <n v="0.2"/>
    <n v="9.4283999999999963"/>
  </r>
  <r>
    <n v="737"/>
    <x v="341"/>
    <x v="3"/>
    <x v="276"/>
    <d v="2014-01-26T00:00:00"/>
    <s v="Standard Class"/>
    <s v="DS-13030"/>
    <s v="Darrin Sayre"/>
    <x v="2"/>
    <s v="United States"/>
    <s v="Seattle"/>
    <x v="4"/>
    <n v="98115"/>
    <x v="1"/>
    <x v="604"/>
    <x v="0"/>
    <x v="0"/>
    <s v="O'Sullivan Cherrywood Estates Traditional Bookcase"/>
    <n v="84.98"/>
    <n v="1"/>
    <n v="0"/>
    <n v="18.695599999999999"/>
  </r>
  <r>
    <n v="738"/>
    <x v="341"/>
    <x v="3"/>
    <x v="276"/>
    <d v="2014-01-26T00:00:00"/>
    <s v="Standard Class"/>
    <s v="DS-13030"/>
    <s v="Darrin Sayre"/>
    <x v="2"/>
    <s v="United States"/>
    <s v="Seattle"/>
    <x v="4"/>
    <n v="98115"/>
    <x v="1"/>
    <x v="605"/>
    <x v="1"/>
    <x v="8"/>
    <s v="Acco Translucent Poly Ring Binders"/>
    <n v="18.72"/>
    <n v="5"/>
    <n v="0.2"/>
    <n v="6.5519999999999996"/>
  </r>
  <r>
    <n v="739"/>
    <x v="342"/>
    <x v="2"/>
    <x v="78"/>
    <d v="2011-09-12T00:00:00"/>
    <s v="Standard Class"/>
    <s v="GZ-14470"/>
    <s v="Gary Zandusky"/>
    <x v="0"/>
    <s v="United States"/>
    <s v="San Francisco"/>
    <x v="1"/>
    <n v="94110"/>
    <x v="1"/>
    <x v="606"/>
    <x v="2"/>
    <x v="11"/>
    <s v="Logitech Wireless Touch Keyboard K400"/>
    <n v="49.98"/>
    <n v="2"/>
    <n v="0"/>
    <n v="8.4965999999999937"/>
  </r>
  <r>
    <n v="740"/>
    <x v="343"/>
    <x v="2"/>
    <x v="277"/>
    <d v="2011-01-09T00:00:00"/>
    <s v="Standard Class"/>
    <s v="PO-19195"/>
    <s v="Phillina Ober"/>
    <x v="2"/>
    <s v="United States"/>
    <s v="Naperville"/>
    <x v="10"/>
    <n v="60540"/>
    <x v="2"/>
    <x v="607"/>
    <x v="1"/>
    <x v="2"/>
    <s v="Avery 508"/>
    <n v="11.784000000000001"/>
    <n v="3"/>
    <n v="0.2"/>
    <n v="4.2716999999999992"/>
  </r>
  <r>
    <n v="741"/>
    <x v="343"/>
    <x v="2"/>
    <x v="277"/>
    <d v="2011-01-09T00:00:00"/>
    <s v="Standard Class"/>
    <s v="PO-19195"/>
    <s v="Phillina Ober"/>
    <x v="2"/>
    <s v="United States"/>
    <s v="Naperville"/>
    <x v="10"/>
    <n v="60540"/>
    <x v="2"/>
    <x v="418"/>
    <x v="1"/>
    <x v="4"/>
    <s v="SAFCO Boltless Steel Shelving"/>
    <n v="272.73599999999999"/>
    <n v="3"/>
    <n v="0.2"/>
    <n v="-64.774800000000013"/>
  </r>
  <r>
    <n v="742"/>
    <x v="343"/>
    <x v="2"/>
    <x v="277"/>
    <d v="2011-01-09T00:00:00"/>
    <s v="Standard Class"/>
    <s v="PO-19195"/>
    <s v="Phillina Ober"/>
    <x v="2"/>
    <s v="United States"/>
    <s v="Naperville"/>
    <x v="10"/>
    <n v="60540"/>
    <x v="2"/>
    <x v="608"/>
    <x v="1"/>
    <x v="8"/>
    <s v="GBC Standard Plastic Binding Systems Combs"/>
    <n v="3.5399999999999991"/>
    <n v="2"/>
    <n v="0.8"/>
    <n v="-5.4870000000000001"/>
  </r>
  <r>
    <n v="743"/>
    <x v="344"/>
    <x v="0"/>
    <x v="278"/>
    <d v="2013-09-02T00:00:00"/>
    <s v="Standard Class"/>
    <s v="SS-20875"/>
    <s v="Sung Shariari"/>
    <x v="0"/>
    <s v="United States"/>
    <s v="Dallas"/>
    <x v="5"/>
    <n v="75220"/>
    <x v="2"/>
    <x v="505"/>
    <x v="1"/>
    <x v="14"/>
    <s v="Martin-Yale Premier Letter Opener"/>
    <n v="51.52000000000001"/>
    <n v="5"/>
    <n v="0.2"/>
    <n v="-10.948000000000002"/>
  </r>
  <r>
    <n v="744"/>
    <x v="344"/>
    <x v="0"/>
    <x v="278"/>
    <d v="2013-09-02T00:00:00"/>
    <s v="Standard Class"/>
    <s v="SS-20875"/>
    <s v="Sung Shariari"/>
    <x v="0"/>
    <s v="United States"/>
    <s v="Dallas"/>
    <x v="5"/>
    <n v="75220"/>
    <x v="2"/>
    <x v="249"/>
    <x v="1"/>
    <x v="10"/>
    <s v="Ampad Gold Fibre Wirebound Steno Books, 6&quot; x 9&quot;, Gregg Ruled"/>
    <n v="3.5280000000000005"/>
    <n v="1"/>
    <n v="0.2"/>
    <n v="1.1465999999999998"/>
  </r>
  <r>
    <n v="745"/>
    <x v="344"/>
    <x v="0"/>
    <x v="278"/>
    <d v="2013-09-02T00:00:00"/>
    <s v="Standard Class"/>
    <s v="SS-20875"/>
    <s v="Sung Shariari"/>
    <x v="0"/>
    <s v="United States"/>
    <s v="Dallas"/>
    <x v="5"/>
    <n v="75220"/>
    <x v="2"/>
    <x v="609"/>
    <x v="1"/>
    <x v="10"/>
    <s v="Xerox 196"/>
    <n v="4.6240000000000006"/>
    <n v="1"/>
    <n v="0.2"/>
    <n v="1.6762000000000001"/>
  </r>
  <r>
    <n v="746"/>
    <x v="344"/>
    <x v="0"/>
    <x v="278"/>
    <d v="2013-09-02T00:00:00"/>
    <s v="Standard Class"/>
    <s v="SS-20875"/>
    <s v="Sung Shariari"/>
    <x v="0"/>
    <s v="United States"/>
    <s v="Dallas"/>
    <x v="5"/>
    <n v="75220"/>
    <x v="2"/>
    <x v="610"/>
    <x v="1"/>
    <x v="14"/>
    <s v="Fiskars 8&quot; Scissors, 2/Pack"/>
    <n v="55.167999999999999"/>
    <n v="4"/>
    <n v="0.2"/>
    <n v="6.2063999999999897"/>
  </r>
  <r>
    <n v="747"/>
    <x v="345"/>
    <x v="2"/>
    <x v="279"/>
    <d v="2011-05-27T00:00:00"/>
    <s v="Same Day"/>
    <s v="MH-17785"/>
    <s v="Maya Herman"/>
    <x v="1"/>
    <s v="United States"/>
    <s v="San Diego"/>
    <x v="1"/>
    <n v="92105"/>
    <x v="1"/>
    <x v="223"/>
    <x v="0"/>
    <x v="3"/>
    <s v="KI Conference Tables"/>
    <n v="567.12"/>
    <n v="10"/>
    <n v="0.2"/>
    <n v="-28.355999999999952"/>
  </r>
  <r>
    <n v="748"/>
    <x v="345"/>
    <x v="2"/>
    <x v="279"/>
    <d v="2011-05-27T00:00:00"/>
    <s v="Same Day"/>
    <s v="MH-17785"/>
    <s v="Maya Herman"/>
    <x v="1"/>
    <s v="United States"/>
    <s v="San Diego"/>
    <x v="1"/>
    <n v="92105"/>
    <x v="1"/>
    <x v="435"/>
    <x v="1"/>
    <x v="4"/>
    <s v="Fellowes Officeware Wire Shelving"/>
    <n v="359.32"/>
    <n v="4"/>
    <n v="0"/>
    <n v="7.1863999999999919"/>
  </r>
  <r>
    <n v="749"/>
    <x v="346"/>
    <x v="0"/>
    <x v="231"/>
    <d v="2013-03-23T00:00:00"/>
    <s v="Second Class"/>
    <s v="PB-19105"/>
    <s v="Peter Bühler"/>
    <x v="0"/>
    <s v="United States"/>
    <s v="Evanston"/>
    <x v="10"/>
    <n v="60201"/>
    <x v="2"/>
    <x v="611"/>
    <x v="2"/>
    <x v="7"/>
    <s v="Belkin iPhone and iPad Lightning Cable"/>
    <n v="11.992000000000001"/>
    <n v="1"/>
    <n v="0.2"/>
    <n v="0.89939999999999909"/>
  </r>
  <r>
    <n v="750"/>
    <x v="347"/>
    <x v="3"/>
    <x v="280"/>
    <d v="2014-10-07T00:00:00"/>
    <s v="Standard Class"/>
    <s v="RF-19735"/>
    <s v="Roland Fjeld"/>
    <x v="0"/>
    <s v="United States"/>
    <s v="Trenton"/>
    <x v="12"/>
    <n v="48183"/>
    <x v="2"/>
    <x v="612"/>
    <x v="1"/>
    <x v="8"/>
    <s v="GBC Durable Plastic Covers"/>
    <n v="58.050000000000004"/>
    <n v="3"/>
    <n v="0"/>
    <n v="26.702999999999999"/>
  </r>
  <r>
    <n v="751"/>
    <x v="347"/>
    <x v="3"/>
    <x v="280"/>
    <d v="2014-10-07T00:00:00"/>
    <s v="Standard Class"/>
    <s v="RF-19735"/>
    <s v="Roland Fjeld"/>
    <x v="0"/>
    <s v="United States"/>
    <s v="Trenton"/>
    <x v="12"/>
    <n v="48183"/>
    <x v="2"/>
    <x v="613"/>
    <x v="0"/>
    <x v="5"/>
    <s v="Nu-Dell Leatherette Frames"/>
    <n v="157.74"/>
    <n v="11"/>
    <n v="0"/>
    <n v="56.7864"/>
  </r>
  <r>
    <n v="752"/>
    <x v="347"/>
    <x v="3"/>
    <x v="280"/>
    <d v="2014-10-07T00:00:00"/>
    <s v="Standard Class"/>
    <s v="RF-19735"/>
    <s v="Roland Fjeld"/>
    <x v="0"/>
    <s v="United States"/>
    <s v="Trenton"/>
    <x v="12"/>
    <n v="48183"/>
    <x v="2"/>
    <x v="359"/>
    <x v="1"/>
    <x v="6"/>
    <s v="Avery Hi-Liter EverBold Pen Style Fluorescent Highlighters, 4/Pack"/>
    <n v="56.980000000000004"/>
    <n v="7"/>
    <n v="0"/>
    <n v="22.792000000000002"/>
  </r>
  <r>
    <n v="753"/>
    <x v="347"/>
    <x v="3"/>
    <x v="280"/>
    <d v="2014-10-07T00:00:00"/>
    <s v="Standard Class"/>
    <s v="RF-19735"/>
    <s v="Roland Fjeld"/>
    <x v="0"/>
    <s v="United States"/>
    <s v="Trenton"/>
    <x v="12"/>
    <n v="48183"/>
    <x v="2"/>
    <x v="614"/>
    <x v="1"/>
    <x v="8"/>
    <s v="Avery Durable Binders"/>
    <n v="2.88"/>
    <n v="1"/>
    <n v="0"/>
    <n v="1.4112"/>
  </r>
  <r>
    <n v="754"/>
    <x v="348"/>
    <x v="0"/>
    <x v="281"/>
    <d v="2013-04-10T00:00:00"/>
    <s v="First Class"/>
    <s v="YC-21895"/>
    <s v="Yoseph Carroll"/>
    <x v="1"/>
    <s v="United States"/>
    <s v="San Francisco"/>
    <x v="1"/>
    <n v="94110"/>
    <x v="1"/>
    <x v="615"/>
    <x v="2"/>
    <x v="16"/>
    <s v="Hewlett Packard 610 Color Digital Copier / Printer"/>
    <n v="1199.9760000000001"/>
    <n v="3"/>
    <n v="0.2"/>
    <n v="374.99249999999995"/>
  </r>
  <r>
    <n v="755"/>
    <x v="349"/>
    <x v="1"/>
    <x v="214"/>
    <d v="2012-12-12T00:00:00"/>
    <s v="Standard Class"/>
    <s v="MS-17830"/>
    <s v="Melanie Seite"/>
    <x v="0"/>
    <s v="United States"/>
    <s v="Los Angeles"/>
    <x v="1"/>
    <n v="90036"/>
    <x v="1"/>
    <x v="561"/>
    <x v="0"/>
    <x v="5"/>
    <s v="12-1/2 Diameter Round Wall Clock"/>
    <n v="79.92"/>
    <n v="4"/>
    <n v="0"/>
    <n v="28.7712"/>
  </r>
  <r>
    <n v="756"/>
    <x v="350"/>
    <x v="0"/>
    <x v="31"/>
    <d v="2013-09-23T00:00:00"/>
    <s v="Standard Class"/>
    <s v="NB-18655"/>
    <s v="Nona Balk"/>
    <x v="1"/>
    <s v="United States"/>
    <s v="Jacksonville"/>
    <x v="2"/>
    <n v="32216"/>
    <x v="0"/>
    <x v="616"/>
    <x v="0"/>
    <x v="3"/>
    <s v="Chromcraft Round Conference Tables"/>
    <n v="383.43799999999999"/>
    <n v="4"/>
    <n v="0.45"/>
    <n v="-167.3184"/>
  </r>
  <r>
    <n v="757"/>
    <x v="351"/>
    <x v="2"/>
    <x v="282"/>
    <d v="2012-01-02T00:00:00"/>
    <s v="Standard Class"/>
    <s v="DC-13285"/>
    <s v="Debra Catini"/>
    <x v="0"/>
    <s v="United States"/>
    <s v="Cottage Grove"/>
    <x v="11"/>
    <n v="55016"/>
    <x v="2"/>
    <x v="576"/>
    <x v="1"/>
    <x v="4"/>
    <s v="Recycled Eldon Regeneration Jumbo File"/>
    <n v="24.56"/>
    <n v="2"/>
    <n v="0"/>
    <n v="6.8767999999999994"/>
  </r>
  <r>
    <n v="758"/>
    <x v="351"/>
    <x v="2"/>
    <x v="282"/>
    <d v="2012-01-02T00:00:00"/>
    <s v="Standard Class"/>
    <s v="DC-13285"/>
    <s v="Debra Catini"/>
    <x v="0"/>
    <s v="United States"/>
    <s v="Cottage Grove"/>
    <x v="11"/>
    <n v="55016"/>
    <x v="2"/>
    <x v="538"/>
    <x v="2"/>
    <x v="11"/>
    <s v="Imation 32GB Pocket Pro USB 3.0 Flash Drive - 32 GB - Black - 1 P ..."/>
    <n v="119.8"/>
    <n v="4"/>
    <n v="0"/>
    <n v="47.92"/>
  </r>
  <r>
    <n v="759"/>
    <x v="352"/>
    <x v="3"/>
    <x v="283"/>
    <d v="2014-07-29T00:00:00"/>
    <s v="Standard Class"/>
    <s v="CP-12340"/>
    <s v="Christine Phan"/>
    <x v="1"/>
    <s v="United States"/>
    <s v="New York City"/>
    <x v="15"/>
    <n v="10009"/>
    <x v="3"/>
    <x v="520"/>
    <x v="1"/>
    <x v="8"/>
    <s v="Angle-D Ring Binders"/>
    <n v="13.128"/>
    <n v="3"/>
    <n v="0.2"/>
    <n v="4.2665999999999986"/>
  </r>
  <r>
    <n v="760"/>
    <x v="353"/>
    <x v="3"/>
    <x v="65"/>
    <d v="2014-09-23T00:00:00"/>
    <s v="Standard Class"/>
    <s v="BF-11020"/>
    <s v="Barry Französisch"/>
    <x v="1"/>
    <s v="United States"/>
    <s v="Green Bay"/>
    <x v="6"/>
    <n v="54302"/>
    <x v="2"/>
    <x v="126"/>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x v="490"/>
    <x v="1"/>
    <x v="10"/>
    <s v="Xerox 226"/>
    <n v="58.320000000000007"/>
    <n v="9"/>
    <n v="0"/>
    <n v="27.993600000000001"/>
  </r>
  <r>
    <n v="762"/>
    <x v="355"/>
    <x v="3"/>
    <x v="132"/>
    <d v="2014-11-08T00:00:00"/>
    <s v="Standard Class"/>
    <s v="JC-16105"/>
    <s v="Julie Creighton"/>
    <x v="1"/>
    <s v="United States"/>
    <s v="Atlanta"/>
    <x v="32"/>
    <n v="30318"/>
    <x v="0"/>
    <x v="617"/>
    <x v="1"/>
    <x v="2"/>
    <s v="Avery 476"/>
    <n v="12.39"/>
    <n v="3"/>
    <n v="0"/>
    <n v="5.6993999999999998"/>
  </r>
  <r>
    <n v="763"/>
    <x v="356"/>
    <x v="1"/>
    <x v="285"/>
    <d v="2012-02-13T00:00:00"/>
    <s v="Standard Class"/>
    <s v="LH-17020"/>
    <s v="Lisa Hazard"/>
    <x v="0"/>
    <s v="United States"/>
    <s v="Columbus"/>
    <x v="24"/>
    <n v="43229"/>
    <x v="3"/>
    <x v="160"/>
    <x v="2"/>
    <x v="7"/>
    <s v="JBL Micro Wireless Portable Bluetooth Speaker"/>
    <n v="107.982"/>
    <n v="3"/>
    <n v="0.4"/>
    <n v="-26.995499999999993"/>
  </r>
  <r>
    <n v="764"/>
    <x v="357"/>
    <x v="2"/>
    <x v="286"/>
    <d v="2011-01-16T00:00:00"/>
    <s v="Second Class"/>
    <s v="CS-12250"/>
    <s v="Chris Selesnick"/>
    <x v="1"/>
    <s v="United States"/>
    <s v="Bossier City"/>
    <x v="28"/>
    <n v="71111"/>
    <x v="0"/>
    <x v="152"/>
    <x v="1"/>
    <x v="12"/>
    <s v="Staples"/>
    <n v="11.36"/>
    <n v="2"/>
    <n v="0"/>
    <n v="5.3391999999999991"/>
  </r>
  <r>
    <n v="765"/>
    <x v="357"/>
    <x v="2"/>
    <x v="286"/>
    <d v="2011-01-16T00:00:00"/>
    <s v="Second Class"/>
    <s v="CS-12250"/>
    <s v="Chris Selesnick"/>
    <x v="1"/>
    <s v="United States"/>
    <s v="Bossier City"/>
    <x v="28"/>
    <n v="71111"/>
    <x v="0"/>
    <x v="618"/>
    <x v="1"/>
    <x v="12"/>
    <s v="Brown Kraft Recycled Envelopes"/>
    <n v="50.94"/>
    <n v="3"/>
    <n v="0"/>
    <n v="25.47"/>
  </r>
  <r>
    <n v="766"/>
    <x v="357"/>
    <x v="2"/>
    <x v="286"/>
    <d v="2011-01-16T00:00:00"/>
    <s v="Second Class"/>
    <s v="CS-12250"/>
    <s v="Chris Selesnick"/>
    <x v="1"/>
    <s v="United States"/>
    <s v="Bossier City"/>
    <x v="28"/>
    <n v="71111"/>
    <x v="0"/>
    <x v="619"/>
    <x v="2"/>
    <x v="11"/>
    <s v="Plantronics S12 Corded Telephone Headset System"/>
    <n v="646.74"/>
    <n v="6"/>
    <n v="0"/>
    <n v="258.69600000000003"/>
  </r>
  <r>
    <n v="767"/>
    <x v="357"/>
    <x v="2"/>
    <x v="286"/>
    <d v="2011-01-16T00:00:00"/>
    <s v="Second Class"/>
    <s v="CS-12250"/>
    <s v="Chris Selesnick"/>
    <x v="1"/>
    <s v="United States"/>
    <s v="Bossier City"/>
    <x v="28"/>
    <n v="71111"/>
    <x v="0"/>
    <x v="620"/>
    <x v="1"/>
    <x v="8"/>
    <s v="Staples"/>
    <n v="5.64"/>
    <n v="3"/>
    <n v="0"/>
    <n v="2.7071999999999994"/>
  </r>
  <r>
    <n v="768"/>
    <x v="357"/>
    <x v="2"/>
    <x v="286"/>
    <d v="2011-01-16T00:00:00"/>
    <s v="Second Class"/>
    <s v="CS-12250"/>
    <s v="Chris Selesnick"/>
    <x v="1"/>
    <s v="United States"/>
    <s v="Bossier City"/>
    <x v="28"/>
    <n v="71111"/>
    <x v="0"/>
    <x v="621"/>
    <x v="1"/>
    <x v="4"/>
    <s v="Fellowes Stor/Drawer Steel Plus Storage Drawers"/>
    <n v="572.58000000000004"/>
    <n v="6"/>
    <n v="0"/>
    <n v="34.354799999999955"/>
  </r>
  <r>
    <n v="769"/>
    <x v="358"/>
    <x v="2"/>
    <x v="287"/>
    <d v="2011-05-20T00:00:00"/>
    <s v="Standard Class"/>
    <s v="AJ-10795"/>
    <s v="Anthony Johnson"/>
    <x v="1"/>
    <s v="United States"/>
    <s v="Saint Petersburg"/>
    <x v="2"/>
    <n v="33710"/>
    <x v="0"/>
    <x v="622"/>
    <x v="0"/>
    <x v="5"/>
    <s v="Electrix Halogen Magnifier Lamp"/>
    <n v="310.88000000000005"/>
    <n v="2"/>
    <n v="0.2"/>
    <n v="23.315999999999988"/>
  </r>
  <r>
    <n v="770"/>
    <x v="359"/>
    <x v="0"/>
    <x v="288"/>
    <d v="2013-05-25T00:00:00"/>
    <s v="Standard Class"/>
    <s v="LE-16810"/>
    <s v="Laurel Elliston"/>
    <x v="0"/>
    <s v="United States"/>
    <s v="Arlington"/>
    <x v="17"/>
    <n v="22204"/>
    <x v="0"/>
    <x v="623"/>
    <x v="0"/>
    <x v="1"/>
    <s v="Hon 4070 Series Pagoda Round Back Stacking Chairs"/>
    <n v="641.96"/>
    <n v="2"/>
    <n v="0"/>
    <n v="179.74880000000002"/>
  </r>
  <r>
    <n v="771"/>
    <x v="360"/>
    <x v="3"/>
    <x v="289"/>
    <d v="2014-02-06T00:00:00"/>
    <s v="Standard Class"/>
    <s v="BV-11245"/>
    <s v="Benjamin Venier"/>
    <x v="1"/>
    <s v="United States"/>
    <s v="Des Moines"/>
    <x v="23"/>
    <n v="50315"/>
    <x v="2"/>
    <x v="624"/>
    <x v="1"/>
    <x v="8"/>
    <s v="Cardinal EasyOpen D-Ring Binders"/>
    <n v="18.28"/>
    <n v="2"/>
    <n v="0"/>
    <n v="9.14"/>
  </r>
  <r>
    <n v="772"/>
    <x v="360"/>
    <x v="3"/>
    <x v="289"/>
    <d v="2014-02-06T00:00:00"/>
    <s v="Standard Class"/>
    <s v="BV-11245"/>
    <s v="Benjamin Venier"/>
    <x v="1"/>
    <s v="United States"/>
    <s v="Des Moines"/>
    <x v="23"/>
    <n v="50315"/>
    <x v="2"/>
    <x v="302"/>
    <x v="2"/>
    <x v="7"/>
    <s v="AT&amp;T 841000 Phone"/>
    <n v="207"/>
    <n v="3"/>
    <n v="0"/>
    <n v="51.75"/>
  </r>
  <r>
    <n v="773"/>
    <x v="360"/>
    <x v="3"/>
    <x v="289"/>
    <d v="2014-02-06T00:00:00"/>
    <s v="Standard Class"/>
    <s v="BV-11245"/>
    <s v="Benjamin Venier"/>
    <x v="1"/>
    <s v="United States"/>
    <s v="Des Moines"/>
    <x v="23"/>
    <n v="50315"/>
    <x v="2"/>
    <x v="625"/>
    <x v="1"/>
    <x v="8"/>
    <s v="GBC Instant Report Kit"/>
    <n v="32.35"/>
    <n v="5"/>
    <n v="0"/>
    <n v="16.175000000000001"/>
  </r>
  <r>
    <n v="774"/>
    <x v="360"/>
    <x v="3"/>
    <x v="289"/>
    <d v="2014-02-06T00:00:00"/>
    <s v="Standard Class"/>
    <s v="BV-11245"/>
    <s v="Benjamin Venier"/>
    <x v="1"/>
    <s v="United States"/>
    <s v="Des Moines"/>
    <x v="23"/>
    <n v="50315"/>
    <x v="2"/>
    <x v="8"/>
    <x v="1"/>
    <x v="8"/>
    <s v="DXL Angle-View Binders with Locking Rings by Samsill"/>
    <n v="7.71"/>
    <n v="1"/>
    <n v="0"/>
    <n v="3.4695"/>
  </r>
  <r>
    <n v="775"/>
    <x v="360"/>
    <x v="3"/>
    <x v="289"/>
    <d v="2014-02-06T00:00:00"/>
    <s v="Standard Class"/>
    <s v="BV-11245"/>
    <s v="Benjamin Venier"/>
    <x v="1"/>
    <s v="United States"/>
    <s v="Des Moines"/>
    <x v="23"/>
    <n v="50315"/>
    <x v="2"/>
    <x v="626"/>
    <x v="1"/>
    <x v="6"/>
    <s v="Boston 19500 Mighty Mite Electric Pencil Sharpener"/>
    <n v="40.299999999999997"/>
    <n v="2"/>
    <n v="0"/>
    <n v="10.881"/>
  </r>
  <r>
    <n v="776"/>
    <x v="360"/>
    <x v="3"/>
    <x v="289"/>
    <d v="2014-02-06T00:00:00"/>
    <s v="Standard Class"/>
    <s v="BV-11245"/>
    <s v="Benjamin Venier"/>
    <x v="1"/>
    <s v="United States"/>
    <s v="Des Moines"/>
    <x v="23"/>
    <n v="50315"/>
    <x v="2"/>
    <x v="627"/>
    <x v="0"/>
    <x v="5"/>
    <s v="C-Line Magnetic Cubicle Keepers, Clear Polypropylene"/>
    <n v="34.580000000000005"/>
    <n v="7"/>
    <n v="0"/>
    <n v="14.523600000000002"/>
  </r>
  <r>
    <n v="777"/>
    <x v="361"/>
    <x v="2"/>
    <x v="290"/>
    <d v="2011-07-06T00:00:00"/>
    <s v="Standard Class"/>
    <s v="DL-12865"/>
    <s v="Dan Lawera"/>
    <x v="0"/>
    <s v="United States"/>
    <s v="Cincinnati"/>
    <x v="24"/>
    <n v="45231"/>
    <x v="3"/>
    <x v="628"/>
    <x v="1"/>
    <x v="6"/>
    <s v="Dixon My First Ticonderoga Pencil, #2"/>
    <n v="32.76"/>
    <n v="7"/>
    <n v="0.2"/>
    <n v="3.6854999999999958"/>
  </r>
  <r>
    <n v="778"/>
    <x v="362"/>
    <x v="1"/>
    <x v="291"/>
    <d v="2012-08-23T00:00:00"/>
    <s v="First Class"/>
    <s v="NZ-18565"/>
    <s v="Nick Zandusky"/>
    <x v="2"/>
    <s v="United States"/>
    <s v="San Francisco"/>
    <x v="1"/>
    <n v="94110"/>
    <x v="1"/>
    <x v="629"/>
    <x v="0"/>
    <x v="1"/>
    <s v="Hon GuestStacker Chair"/>
    <n v="544.00800000000004"/>
    <n v="3"/>
    <n v="0.2"/>
    <n v="40.800600000000003"/>
  </r>
  <r>
    <n v="779"/>
    <x v="362"/>
    <x v="1"/>
    <x v="291"/>
    <d v="2012-08-23T00:00:00"/>
    <s v="First Class"/>
    <s v="NZ-18565"/>
    <s v="Nick Zandusky"/>
    <x v="2"/>
    <s v="United States"/>
    <s v="San Francisco"/>
    <x v="1"/>
    <n v="94110"/>
    <x v="1"/>
    <x v="368"/>
    <x v="1"/>
    <x v="10"/>
    <s v="Xerox 191"/>
    <n v="59.94"/>
    <n v="3"/>
    <n v="0"/>
    <n v="28.171799999999998"/>
  </r>
  <r>
    <n v="780"/>
    <x v="362"/>
    <x v="1"/>
    <x v="291"/>
    <d v="2012-08-23T00:00:00"/>
    <s v="First Class"/>
    <s v="NZ-18565"/>
    <s v="Nick Zandusky"/>
    <x v="2"/>
    <s v="United States"/>
    <s v="San Francisco"/>
    <x v="1"/>
    <n v="94110"/>
    <x v="1"/>
    <x v="358"/>
    <x v="1"/>
    <x v="10"/>
    <s v="Xerox 1974"/>
    <n v="23.92"/>
    <n v="4"/>
    <n v="0"/>
    <n v="11.720800000000001"/>
  </r>
  <r>
    <n v="781"/>
    <x v="362"/>
    <x v="1"/>
    <x v="291"/>
    <d v="2012-08-23T00:00:00"/>
    <s v="First Class"/>
    <s v="NZ-18565"/>
    <s v="Nick Zandusky"/>
    <x v="2"/>
    <s v="United States"/>
    <s v="San Francisco"/>
    <x v="1"/>
    <n v="94110"/>
    <x v="1"/>
    <x v="630"/>
    <x v="1"/>
    <x v="10"/>
    <s v="Xerox 1927"/>
    <n v="4.28"/>
    <n v="1"/>
    <n v="0"/>
    <n v="1.9259999999999997"/>
  </r>
  <r>
    <n v="782"/>
    <x v="363"/>
    <x v="1"/>
    <x v="292"/>
    <d v="2012-10-06T00:00:00"/>
    <s v="Second Class"/>
    <s v="BM-11785"/>
    <s v="Bryan Mills"/>
    <x v="0"/>
    <s v="United States"/>
    <s v="Columbus"/>
    <x v="24"/>
    <n v="43229"/>
    <x v="3"/>
    <x v="410"/>
    <x v="1"/>
    <x v="8"/>
    <s v="Acco D-Ring Binder w/DublLock"/>
    <n v="32.07"/>
    <n v="5"/>
    <n v="0.7"/>
    <n v="-22.448999999999991"/>
  </r>
  <r>
    <n v="783"/>
    <x v="363"/>
    <x v="1"/>
    <x v="292"/>
    <d v="2012-10-06T00:00:00"/>
    <s v="Second Class"/>
    <s v="BM-11785"/>
    <s v="Bryan Mills"/>
    <x v="0"/>
    <s v="United States"/>
    <s v="Columbus"/>
    <x v="24"/>
    <n v="43229"/>
    <x v="3"/>
    <x v="46"/>
    <x v="2"/>
    <x v="11"/>
    <s v="Imation 8gb Micro Traveldrive Usb 2.0 Flash Drive"/>
    <n v="24"/>
    <n v="2"/>
    <n v="0.2"/>
    <n v="-2.6999999999999993"/>
  </r>
  <r>
    <n v="784"/>
    <x v="363"/>
    <x v="1"/>
    <x v="292"/>
    <d v="2012-10-06T00:00:00"/>
    <s v="Second Class"/>
    <s v="BM-11785"/>
    <s v="Bryan Mills"/>
    <x v="0"/>
    <s v="United States"/>
    <s v="Columbus"/>
    <x v="24"/>
    <n v="43229"/>
    <x v="3"/>
    <x v="631"/>
    <x v="0"/>
    <x v="0"/>
    <s v="Safco Value Mate Series Steel Bookcases, Baked Enamel Finish on Steel, Gray"/>
    <n v="35.49"/>
    <n v="1"/>
    <n v="0.5"/>
    <n v="-15.615600000000001"/>
  </r>
  <r>
    <n v="785"/>
    <x v="363"/>
    <x v="1"/>
    <x v="292"/>
    <d v="2012-10-06T00:00:00"/>
    <s v="Second Class"/>
    <s v="BM-11785"/>
    <s v="Bryan Mills"/>
    <x v="0"/>
    <s v="United States"/>
    <s v="Columbus"/>
    <x v="24"/>
    <n v="43229"/>
    <x v="3"/>
    <x v="632"/>
    <x v="2"/>
    <x v="11"/>
    <s v="Microsoft Natural Ergonomic Keyboard 4000"/>
    <n v="47.984000000000002"/>
    <n v="2"/>
    <n v="0.2"/>
    <n v="0.59979999999999656"/>
  </r>
  <r>
    <n v="786"/>
    <x v="364"/>
    <x v="1"/>
    <x v="293"/>
    <d v="2012-05-28T00:00:00"/>
    <s v="Standard Class"/>
    <s v="EA-14035"/>
    <s v="Erin Ashbrook"/>
    <x v="1"/>
    <s v="United States"/>
    <s v="Columbia"/>
    <x v="20"/>
    <n v="29203"/>
    <x v="0"/>
    <x v="633"/>
    <x v="1"/>
    <x v="12"/>
    <s v="Cameo Buff Policy Envelopes"/>
    <n v="186.69"/>
    <n v="3"/>
    <n v="0"/>
    <n v="87.744299999999981"/>
  </r>
  <r>
    <n v="787"/>
    <x v="365"/>
    <x v="3"/>
    <x v="294"/>
    <d v="2014-03-22T00:00:00"/>
    <s v="Second Class"/>
    <s v="CL-12565"/>
    <s v="Clay Ludtke"/>
    <x v="0"/>
    <s v="United States"/>
    <s v="Lancaster"/>
    <x v="1"/>
    <n v="93534"/>
    <x v="1"/>
    <x v="634"/>
    <x v="1"/>
    <x v="8"/>
    <s v="Heavy-Duty E-Z-D Binders"/>
    <n v="17.456"/>
    <n v="2"/>
    <n v="0.2"/>
    <n v="5.8914"/>
  </r>
  <r>
    <n v="788"/>
    <x v="366"/>
    <x v="1"/>
    <x v="295"/>
    <d v="2012-12-16T00:00:00"/>
    <s v="Standard Class"/>
    <s v="LT-17110"/>
    <s v="Liz Thompson"/>
    <x v="0"/>
    <s v="United States"/>
    <s v="Lancaster"/>
    <x v="1"/>
    <n v="93534"/>
    <x v="1"/>
    <x v="635"/>
    <x v="0"/>
    <x v="1"/>
    <s v="Lifetime Advantage Folding Chairs, 4/Carton"/>
    <n v="348.92800000000005"/>
    <n v="2"/>
    <n v="0.2"/>
    <n v="34.89279999999998"/>
  </r>
  <r>
    <n v="789"/>
    <x v="367"/>
    <x v="1"/>
    <x v="153"/>
    <d v="2012-06-30T00:00:00"/>
    <s v="Standard Class"/>
    <s v="SA-20830"/>
    <s v="Sue Ann Reed"/>
    <x v="0"/>
    <s v="United States"/>
    <s v="Richmond"/>
    <x v="17"/>
    <n v="23223"/>
    <x v="0"/>
    <x v="379"/>
    <x v="1"/>
    <x v="8"/>
    <s v="GBC VeloBinder Manual Binding System"/>
    <n v="143.96"/>
    <n v="4"/>
    <n v="0"/>
    <n v="69.100800000000007"/>
  </r>
  <r>
    <n v="790"/>
    <x v="367"/>
    <x v="1"/>
    <x v="153"/>
    <d v="2012-06-30T00:00:00"/>
    <s v="Standard Class"/>
    <s v="SA-20830"/>
    <s v="Sue Ann Reed"/>
    <x v="0"/>
    <s v="United States"/>
    <s v="Richmond"/>
    <x v="17"/>
    <n v="23223"/>
    <x v="0"/>
    <x v="421"/>
    <x v="1"/>
    <x v="4"/>
    <s v="Decoflex Hanging Personal Folder File, Blue"/>
    <n v="15.42"/>
    <n v="1"/>
    <n v="0"/>
    <n v="4.1634000000000011"/>
  </r>
  <r>
    <n v="791"/>
    <x v="367"/>
    <x v="1"/>
    <x v="153"/>
    <d v="2012-06-30T00:00:00"/>
    <s v="Standard Class"/>
    <s v="SA-20830"/>
    <s v="Sue Ann Reed"/>
    <x v="0"/>
    <s v="United States"/>
    <s v="Richmond"/>
    <x v="17"/>
    <n v="23223"/>
    <x v="0"/>
    <x v="636"/>
    <x v="1"/>
    <x v="8"/>
    <s v="Acco PRESSTEX Data Binder with Storage Hooks, Dark Blue, 9 1/2&quot; X 11&quot;"/>
    <n v="43.04"/>
    <n v="8"/>
    <n v="0"/>
    <n v="21.089600000000001"/>
  </r>
  <r>
    <n v="792"/>
    <x v="367"/>
    <x v="1"/>
    <x v="153"/>
    <d v="2012-06-30T00:00:00"/>
    <s v="Standard Class"/>
    <s v="SA-20830"/>
    <s v="Sue Ann Reed"/>
    <x v="0"/>
    <s v="United States"/>
    <s v="Richmond"/>
    <x v="17"/>
    <n v="23223"/>
    <x v="0"/>
    <x v="637"/>
    <x v="0"/>
    <x v="1"/>
    <s v="Office Star - Contemporary Task Swivel Chair"/>
    <n v="332.94"/>
    <n v="3"/>
    <n v="0"/>
    <n v="79.905599999999993"/>
  </r>
  <r>
    <n v="793"/>
    <x v="368"/>
    <x v="0"/>
    <x v="244"/>
    <d v="2013-05-21T00:00:00"/>
    <s v="Same Day"/>
    <s v="JK-15730"/>
    <s v="Joe Kamberova"/>
    <x v="0"/>
    <s v="United States"/>
    <s v="Asheville"/>
    <x v="3"/>
    <n v="28806"/>
    <x v="0"/>
    <x v="638"/>
    <x v="2"/>
    <x v="7"/>
    <s v="Cisco Unified IP Phone 7945G VoIP phone"/>
    <n v="1363.96"/>
    <n v="5"/>
    <n v="0.2"/>
    <n v="85.247500000000002"/>
  </r>
  <r>
    <n v="794"/>
    <x v="369"/>
    <x v="2"/>
    <x v="59"/>
    <d v="2011-09-26T00:00:00"/>
    <s v="Standard Class"/>
    <s v="ES-14020"/>
    <s v="Erica Smith"/>
    <x v="0"/>
    <s v="United States"/>
    <s v="San Francisco"/>
    <x v="1"/>
    <n v="94110"/>
    <x v="1"/>
    <x v="639"/>
    <x v="1"/>
    <x v="2"/>
    <s v="Avery 499"/>
    <n v="9.9600000000000009"/>
    <n v="2"/>
    <n v="0"/>
    <n v="4.5815999999999999"/>
  </r>
  <r>
    <n v="795"/>
    <x v="369"/>
    <x v="2"/>
    <x v="59"/>
    <d v="2011-09-26T00:00:00"/>
    <s v="Standard Class"/>
    <s v="ES-14020"/>
    <s v="Erica Smith"/>
    <x v="0"/>
    <s v="United States"/>
    <s v="San Francisco"/>
    <x v="1"/>
    <n v="94110"/>
    <x v="1"/>
    <x v="362"/>
    <x v="1"/>
    <x v="10"/>
    <s v="Wirebound Message Book, 4 per Page"/>
    <n v="21.72"/>
    <n v="4"/>
    <n v="0"/>
    <n v="10.642799999999999"/>
  </r>
  <r>
    <n v="796"/>
    <x v="370"/>
    <x v="3"/>
    <x v="296"/>
    <d v="2014-09-27T00:00:00"/>
    <s v="Standard Class"/>
    <s v="RH-19495"/>
    <s v="Rick Hansen"/>
    <x v="0"/>
    <s v="United States"/>
    <s v="Rochester"/>
    <x v="11"/>
    <n v="55901"/>
    <x v="2"/>
    <x v="614"/>
    <x v="1"/>
    <x v="8"/>
    <s v="Avery Durable Binders"/>
    <n v="20.16"/>
    <n v="7"/>
    <n v="0"/>
    <n v="9.8783999999999992"/>
  </r>
  <r>
    <n v="797"/>
    <x v="371"/>
    <x v="1"/>
    <x v="100"/>
    <d v="2012-12-26T00:00:00"/>
    <s v="First Class"/>
    <s v="DB-13120"/>
    <s v="David Bremer"/>
    <x v="1"/>
    <s v="United States"/>
    <s v="Rochester"/>
    <x v="15"/>
    <n v="14609"/>
    <x v="3"/>
    <x v="640"/>
    <x v="1"/>
    <x v="10"/>
    <s v="Xerox 1887"/>
    <n v="132.79"/>
    <n v="7"/>
    <n v="0"/>
    <n v="63.739199999999997"/>
  </r>
  <r>
    <n v="798"/>
    <x v="371"/>
    <x v="1"/>
    <x v="100"/>
    <d v="2012-12-26T00:00:00"/>
    <s v="First Class"/>
    <s v="DB-13120"/>
    <s v="David Bremer"/>
    <x v="1"/>
    <s v="United States"/>
    <s v="Rochester"/>
    <x v="15"/>
    <n v="14609"/>
    <x v="3"/>
    <x v="12"/>
    <x v="1"/>
    <x v="10"/>
    <s v="Xerox 1967"/>
    <n v="12.96"/>
    <n v="2"/>
    <n v="0"/>
    <n v="6.2208000000000006"/>
  </r>
  <r>
    <n v="799"/>
    <x v="371"/>
    <x v="1"/>
    <x v="100"/>
    <d v="2012-12-26T00:00:00"/>
    <s v="First Class"/>
    <s v="DB-13120"/>
    <s v="David Bremer"/>
    <x v="1"/>
    <s v="United States"/>
    <s v="Rochester"/>
    <x v="15"/>
    <n v="14609"/>
    <x v="3"/>
    <x v="64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x v="474"/>
    <x v="0"/>
    <x v="1"/>
    <s v="Situations Contoured Folding Chairs, 4/Set"/>
    <n v="283.92"/>
    <n v="5"/>
    <n v="0.2"/>
    <n v="17.745000000000019"/>
  </r>
  <r>
    <n v="801"/>
    <x v="373"/>
    <x v="3"/>
    <x v="297"/>
    <d v="2014-02-24T00:00:00"/>
    <s v="First Class"/>
    <s v="HW-14935"/>
    <s v="Helen Wasserman"/>
    <x v="1"/>
    <s v="United States"/>
    <s v="San Diego"/>
    <x v="1"/>
    <n v="92105"/>
    <x v="1"/>
    <x v="642"/>
    <x v="0"/>
    <x v="5"/>
    <s v="Executive Impressions 14&quot; Contract Wall Clock"/>
    <n v="22.23"/>
    <n v="1"/>
    <n v="0"/>
    <n v="7.3358999999999988"/>
  </r>
  <r>
    <n v="802"/>
    <x v="373"/>
    <x v="3"/>
    <x v="297"/>
    <d v="2014-02-24T00:00:00"/>
    <s v="First Class"/>
    <s v="HW-14935"/>
    <s v="Helen Wasserman"/>
    <x v="1"/>
    <s v="United States"/>
    <s v="San Diego"/>
    <x v="1"/>
    <n v="92105"/>
    <x v="1"/>
    <x v="233"/>
    <x v="2"/>
    <x v="7"/>
    <s v="Logitech Mobile Speakerphone P710e - speaker phone"/>
    <n v="215.96799999999999"/>
    <n v="2"/>
    <n v="0.2"/>
    <n v="18.897199999999991"/>
  </r>
  <r>
    <n v="803"/>
    <x v="374"/>
    <x v="0"/>
    <x v="298"/>
    <d v="2013-08-24T00:00:00"/>
    <s v="Second Class"/>
    <s v="HW-14935"/>
    <s v="Helen Wasserman"/>
    <x v="1"/>
    <s v="United States"/>
    <s v="New York City"/>
    <x v="15"/>
    <n v="10024"/>
    <x v="3"/>
    <x v="643"/>
    <x v="1"/>
    <x v="9"/>
    <s v="Belkin 7 Outlet SurgeMaster II"/>
    <n v="355.32"/>
    <n v="9"/>
    <n v="0"/>
    <n v="99.48960000000001"/>
  </r>
  <r>
    <n v="804"/>
    <x v="375"/>
    <x v="0"/>
    <x v="299"/>
    <d v="2013-03-18T00:00:00"/>
    <s v="Standard Class"/>
    <s v="MC-18130"/>
    <s v="Mike Caudle"/>
    <x v="1"/>
    <s v="United States"/>
    <s v="Monroe"/>
    <x v="28"/>
    <n v="71203"/>
    <x v="0"/>
    <x v="644"/>
    <x v="1"/>
    <x v="10"/>
    <s v="Xerox 218"/>
    <n v="12.96"/>
    <n v="2"/>
    <n v="0"/>
    <n v="6.2208000000000006"/>
  </r>
  <r>
    <n v="805"/>
    <x v="376"/>
    <x v="3"/>
    <x v="300"/>
    <d v="2014-04-25T00:00:00"/>
    <s v="First Class"/>
    <s v="GM-14440"/>
    <s v="Gary McGarr"/>
    <x v="0"/>
    <s v="United States"/>
    <s v="San Francisco"/>
    <x v="1"/>
    <n v="94122"/>
    <x v="1"/>
    <x v="645"/>
    <x v="0"/>
    <x v="5"/>
    <s v="Eldon Stackable Tray, Side-Load, Legal, Smoke"/>
    <n v="18.28"/>
    <n v="2"/>
    <n v="0"/>
    <n v="6.2151999999999994"/>
  </r>
  <r>
    <n v="806"/>
    <x v="377"/>
    <x v="2"/>
    <x v="301"/>
    <d v="2011-11-07T00:00:00"/>
    <s v="Standard Class"/>
    <s v="RA-19915"/>
    <s v="Russell Applegate"/>
    <x v="0"/>
    <s v="United States"/>
    <s v="Denver"/>
    <x v="22"/>
    <n v="80219"/>
    <x v="1"/>
    <x v="646"/>
    <x v="1"/>
    <x v="6"/>
    <s v="Model L Table or Wall-Mount Pencil Sharpener"/>
    <n v="43.176000000000002"/>
    <n v="3"/>
    <n v="0.2"/>
    <n v="4.3176000000000005"/>
  </r>
  <r>
    <n v="807"/>
    <x v="377"/>
    <x v="2"/>
    <x v="301"/>
    <d v="2011-11-07T00:00:00"/>
    <s v="Standard Class"/>
    <s v="RA-19915"/>
    <s v="Russell Applegate"/>
    <x v="0"/>
    <s v="United States"/>
    <s v="Denver"/>
    <x v="22"/>
    <n v="80219"/>
    <x v="1"/>
    <x v="647"/>
    <x v="2"/>
    <x v="7"/>
    <s v="ClearOne CHATAttach 160 - speaker phone"/>
    <n v="1983.9680000000001"/>
    <n v="4"/>
    <n v="0.2"/>
    <n v="247.99599999999981"/>
  </r>
  <r>
    <n v="808"/>
    <x v="378"/>
    <x v="1"/>
    <x v="302"/>
    <d v="2012-02-05T00:00:00"/>
    <s v="First Class"/>
    <s v="AA-10375"/>
    <s v="Allen Armold"/>
    <x v="0"/>
    <s v="United States"/>
    <s v="Omaha"/>
    <x v="8"/>
    <n v="68104"/>
    <x v="2"/>
    <x v="378"/>
    <x v="0"/>
    <x v="5"/>
    <s v="Coloredge Poster Frame"/>
    <n v="28.4"/>
    <n v="2"/>
    <n v="0"/>
    <n v="11.076000000000001"/>
  </r>
  <r>
    <n v="809"/>
    <x v="378"/>
    <x v="1"/>
    <x v="302"/>
    <d v="2012-02-05T00:00:00"/>
    <s v="First Class"/>
    <s v="AA-10375"/>
    <s v="Allen Armold"/>
    <x v="0"/>
    <s v="United States"/>
    <s v="Omaha"/>
    <x v="8"/>
    <n v="68104"/>
    <x v="2"/>
    <x v="648"/>
    <x v="2"/>
    <x v="11"/>
    <s v="Kensington SlimBlade Notebook Wireless Mouse with Nano Receiver "/>
    <n v="149.97"/>
    <n v="3"/>
    <n v="0"/>
    <n v="50.989800000000002"/>
  </r>
  <r>
    <n v="810"/>
    <x v="379"/>
    <x v="2"/>
    <x v="303"/>
    <d v="2011-10-15T00:00:00"/>
    <s v="First Class"/>
    <s v="ZC-21910"/>
    <s v="Zuschuss Carroll"/>
    <x v="0"/>
    <s v="United States"/>
    <s v="Edmonds"/>
    <x v="4"/>
    <n v="98026"/>
    <x v="1"/>
    <x v="649"/>
    <x v="1"/>
    <x v="6"/>
    <s v="Newell 32"/>
    <n v="11.52"/>
    <n v="4"/>
    <n v="0"/>
    <n v="3.2256"/>
  </r>
  <r>
    <n v="811"/>
    <x v="379"/>
    <x v="2"/>
    <x v="303"/>
    <d v="2011-10-15T00:00:00"/>
    <s v="First Class"/>
    <s v="ZC-21910"/>
    <s v="Zuschuss Carroll"/>
    <x v="0"/>
    <s v="United States"/>
    <s v="Edmonds"/>
    <x v="4"/>
    <n v="98026"/>
    <x v="1"/>
    <x v="257"/>
    <x v="0"/>
    <x v="3"/>
    <s v="Bevis Round Bullnose 29&quot; High Table Top"/>
    <n v="1298.55"/>
    <n v="5"/>
    <n v="0"/>
    <n v="311.65199999999999"/>
  </r>
  <r>
    <n v="812"/>
    <x v="379"/>
    <x v="2"/>
    <x v="303"/>
    <d v="2011-10-15T00:00:00"/>
    <s v="First Class"/>
    <s v="ZC-21910"/>
    <s v="Zuschuss Carroll"/>
    <x v="0"/>
    <s v="United States"/>
    <s v="Edmonds"/>
    <x v="4"/>
    <n v="98026"/>
    <x v="1"/>
    <x v="650"/>
    <x v="1"/>
    <x v="9"/>
    <s v="Belkin F9G930V10-GRY 9 Outlet Surge"/>
    <n v="213.92"/>
    <n v="4"/>
    <n v="0"/>
    <n v="62.036799999999971"/>
  </r>
  <r>
    <n v="813"/>
    <x v="379"/>
    <x v="2"/>
    <x v="303"/>
    <d v="2011-10-15T00:00:00"/>
    <s v="First Class"/>
    <s v="ZC-21910"/>
    <s v="Zuschuss Carroll"/>
    <x v="0"/>
    <s v="United States"/>
    <s v="Edmonds"/>
    <x v="4"/>
    <n v="98026"/>
    <x v="1"/>
    <x v="553"/>
    <x v="2"/>
    <x v="11"/>
    <s v="Sony 16GB Class 10 Micro SDHC R40 Memory Card"/>
    <n v="25.78"/>
    <n v="2"/>
    <n v="0"/>
    <n v="2.5779999999999994"/>
  </r>
  <r>
    <n v="814"/>
    <x v="380"/>
    <x v="3"/>
    <x v="304"/>
    <d v="2014-05-15T00:00:00"/>
    <s v="Same Day"/>
    <s v="PJ-19015"/>
    <s v="Pauline Johnson"/>
    <x v="0"/>
    <s v="United States"/>
    <s v="Santa Ana"/>
    <x v="1"/>
    <n v="92704"/>
    <x v="1"/>
    <x v="645"/>
    <x v="0"/>
    <x v="5"/>
    <s v="Eldon Stackable Tray, Side-Load, Legal, Smoke"/>
    <n v="18.28"/>
    <n v="2"/>
    <n v="0"/>
    <n v="6.2151999999999994"/>
  </r>
  <r>
    <n v="815"/>
    <x v="380"/>
    <x v="3"/>
    <x v="304"/>
    <d v="2014-05-15T00:00:00"/>
    <s v="Same Day"/>
    <s v="PJ-19015"/>
    <s v="Pauline Johnson"/>
    <x v="0"/>
    <s v="United States"/>
    <s v="Santa Ana"/>
    <x v="1"/>
    <n v="92704"/>
    <x v="1"/>
    <x v="651"/>
    <x v="2"/>
    <x v="11"/>
    <s v="Razer Tiamat Over Ear 7.1 Surround Sound PC Gaming Headset"/>
    <n v="1399.93"/>
    <n v="7"/>
    <n v="0"/>
    <n v="601.96990000000005"/>
  </r>
  <r>
    <n v="816"/>
    <x v="381"/>
    <x v="1"/>
    <x v="305"/>
    <d v="2012-03-23T00:00:00"/>
    <s v="First Class"/>
    <s v="BW-11110"/>
    <s v="Bart Watters"/>
    <x v="1"/>
    <s v="United States"/>
    <s v="Milwaukee"/>
    <x v="6"/>
    <n v="53209"/>
    <x v="2"/>
    <x v="180"/>
    <x v="1"/>
    <x v="10"/>
    <s v="Xerox 205"/>
    <n v="51.84"/>
    <n v="8"/>
    <n v="0"/>
    <n v="24.883200000000002"/>
  </r>
  <r>
    <n v="817"/>
    <x v="382"/>
    <x v="0"/>
    <x v="306"/>
    <d v="2013-09-20T00:00:00"/>
    <s v="Standard Class"/>
    <s v="DB-13210"/>
    <s v="Dean Braden"/>
    <x v="0"/>
    <s v="United States"/>
    <s v="Philadelphia"/>
    <x v="9"/>
    <n v="19140"/>
    <x v="3"/>
    <x v="652"/>
    <x v="1"/>
    <x v="10"/>
    <s v="Xerox 1968"/>
    <n v="5.3440000000000003"/>
    <n v="1"/>
    <n v="0.2"/>
    <n v="1.8703999999999998"/>
  </r>
  <r>
    <n v="818"/>
    <x v="383"/>
    <x v="2"/>
    <x v="307"/>
    <d v="2011-07-02T00:00:00"/>
    <s v="Standard Class"/>
    <s v="CA-12775"/>
    <s v="Cynthia Arntzen"/>
    <x v="0"/>
    <s v="United States"/>
    <s v="Philadelphia"/>
    <x v="9"/>
    <n v="19140"/>
    <x v="3"/>
    <x v="88"/>
    <x v="1"/>
    <x v="10"/>
    <s v="Xerox 1995"/>
    <n v="41.472000000000008"/>
    <n v="8"/>
    <n v="0.2"/>
    <n v="14.5152"/>
  </r>
  <r>
    <n v="819"/>
    <x v="383"/>
    <x v="2"/>
    <x v="307"/>
    <d v="2011-07-02T00:00:00"/>
    <s v="Standard Class"/>
    <s v="CA-12775"/>
    <s v="Cynthia Arntzen"/>
    <x v="0"/>
    <s v="United States"/>
    <s v="Philadelphia"/>
    <x v="9"/>
    <n v="19140"/>
    <x v="3"/>
    <x v="653"/>
    <x v="1"/>
    <x v="8"/>
    <s v="Self-Adhesive Ring Binder Labels"/>
    <n v="3.168000000000001"/>
    <n v="3"/>
    <n v="0.7"/>
    <n v="-2.4287999999999998"/>
  </r>
  <r>
    <n v="820"/>
    <x v="383"/>
    <x v="2"/>
    <x v="307"/>
    <d v="2011-07-02T00:00:00"/>
    <s v="Standard Class"/>
    <s v="CA-12775"/>
    <s v="Cynthia Arntzen"/>
    <x v="0"/>
    <s v="United States"/>
    <s v="Philadelphia"/>
    <x v="9"/>
    <n v="19140"/>
    <x v="3"/>
    <x v="654"/>
    <x v="0"/>
    <x v="1"/>
    <s v="Global Leather Executive Chair"/>
    <n v="1228.4649999999999"/>
    <n v="5"/>
    <n v="0.3"/>
    <n v="0"/>
  </r>
  <r>
    <n v="821"/>
    <x v="383"/>
    <x v="2"/>
    <x v="307"/>
    <d v="2011-07-02T00:00:00"/>
    <s v="Standard Class"/>
    <s v="CA-12775"/>
    <s v="Cynthia Arntzen"/>
    <x v="0"/>
    <s v="United States"/>
    <s v="Philadelphia"/>
    <x v="9"/>
    <n v="19140"/>
    <x v="3"/>
    <x v="655"/>
    <x v="1"/>
    <x v="8"/>
    <s v="GBC Recycled Grain Textured Covers"/>
    <n v="31.086000000000006"/>
    <n v="3"/>
    <n v="0.7"/>
    <n v="-22.796399999999991"/>
  </r>
  <r>
    <n v="822"/>
    <x v="383"/>
    <x v="2"/>
    <x v="307"/>
    <d v="2011-07-02T00:00:00"/>
    <s v="Standard Class"/>
    <s v="CA-12775"/>
    <s v="Cynthia Arntzen"/>
    <x v="0"/>
    <s v="United States"/>
    <s v="Philadelphia"/>
    <x v="9"/>
    <n v="19140"/>
    <x v="3"/>
    <x v="656"/>
    <x v="1"/>
    <x v="10"/>
    <s v="Xerox 1941"/>
    <n v="335.52"/>
    <n v="4"/>
    <n v="0.2"/>
    <n v="117.43199999999999"/>
  </r>
  <r>
    <n v="823"/>
    <x v="384"/>
    <x v="3"/>
    <x v="308"/>
    <d v="2014-06-28T00:00:00"/>
    <s v="Standard Class"/>
    <s v="TR-21325"/>
    <s v="Toby Ritter"/>
    <x v="0"/>
    <s v="United States"/>
    <s v="Belleville"/>
    <x v="30"/>
    <n v="7109"/>
    <x v="3"/>
    <x v="657"/>
    <x v="2"/>
    <x v="11"/>
    <s v="Razer Kraken PRO Over Ear PC and Music Headset"/>
    <n v="239.96999999999997"/>
    <n v="3"/>
    <n v="0"/>
    <n v="71.990999999999985"/>
  </r>
  <r>
    <n v="824"/>
    <x v="384"/>
    <x v="3"/>
    <x v="308"/>
    <d v="2014-06-28T00:00:00"/>
    <s v="Standard Class"/>
    <s v="TR-21325"/>
    <s v="Toby Ritter"/>
    <x v="0"/>
    <s v="United States"/>
    <s v="Belleville"/>
    <x v="30"/>
    <n v="7109"/>
    <x v="3"/>
    <x v="607"/>
    <x v="1"/>
    <x v="2"/>
    <s v="Avery 508"/>
    <n v="9.82"/>
    <n v="2"/>
    <n v="0"/>
    <n v="4.8117999999999999"/>
  </r>
  <r>
    <n v="825"/>
    <x v="385"/>
    <x v="2"/>
    <x v="309"/>
    <d v="2011-05-15T00:00:00"/>
    <s v="Standard Class"/>
    <s v="PG-18820"/>
    <s v="Patrick Gardner"/>
    <x v="0"/>
    <s v="United States"/>
    <s v="San Francisco"/>
    <x v="1"/>
    <n v="94110"/>
    <x v="1"/>
    <x v="658"/>
    <x v="2"/>
    <x v="11"/>
    <s v="Kingston Digital DataTraveler 32GB USB 2.0"/>
    <n v="67.8"/>
    <n v="4"/>
    <n v="0"/>
    <n v="4.0679999999999978"/>
  </r>
  <r>
    <n v="826"/>
    <x v="385"/>
    <x v="2"/>
    <x v="309"/>
    <d v="2011-05-15T00:00:00"/>
    <s v="Standard Class"/>
    <s v="PG-18820"/>
    <s v="Patrick Gardner"/>
    <x v="0"/>
    <s v="United States"/>
    <s v="San Francisco"/>
    <x v="1"/>
    <n v="94110"/>
    <x v="1"/>
    <x v="201"/>
    <x v="2"/>
    <x v="11"/>
    <s v="Sony Micro Vault Click 16 GB USB 2.0 Flash Drive"/>
    <n v="167.97"/>
    <n v="3"/>
    <n v="0"/>
    <n v="40.31280000000001"/>
  </r>
  <r>
    <n v="827"/>
    <x v="386"/>
    <x v="3"/>
    <x v="170"/>
    <d v="2014-08-29T00:00:00"/>
    <s v="Standard Class"/>
    <s v="GT-14710"/>
    <s v="Greg Tran"/>
    <x v="0"/>
    <s v="United States"/>
    <s v="Lakeville"/>
    <x v="11"/>
    <n v="55044"/>
    <x v="2"/>
    <x v="659"/>
    <x v="1"/>
    <x v="13"/>
    <s v="Advantus Plastic Paper Clips"/>
    <n v="35"/>
    <n v="7"/>
    <n v="0"/>
    <n v="16.8"/>
  </r>
  <r>
    <n v="828"/>
    <x v="386"/>
    <x v="3"/>
    <x v="170"/>
    <d v="2014-08-29T00:00:00"/>
    <s v="Standard Class"/>
    <s v="GT-14710"/>
    <s v="Greg Tran"/>
    <x v="0"/>
    <s v="United States"/>
    <s v="Lakeville"/>
    <x v="11"/>
    <n v="55044"/>
    <x v="2"/>
    <x v="660"/>
    <x v="1"/>
    <x v="14"/>
    <s v="Acme Forged Steel Scissors with Black Enamel Handles"/>
    <n v="37.24"/>
    <n v="4"/>
    <n v="0"/>
    <n v="10.799599999999998"/>
  </r>
  <r>
    <n v="829"/>
    <x v="386"/>
    <x v="3"/>
    <x v="170"/>
    <d v="2014-08-29T00:00:00"/>
    <s v="Standard Class"/>
    <s v="GT-14710"/>
    <s v="Greg Tran"/>
    <x v="0"/>
    <s v="United States"/>
    <s v="Lakeville"/>
    <x v="11"/>
    <n v="55044"/>
    <x v="2"/>
    <x v="661"/>
    <x v="1"/>
    <x v="12"/>
    <s v="Security-Tint Envelopes"/>
    <n v="15.28"/>
    <n v="2"/>
    <n v="0"/>
    <n v="7.4871999999999996"/>
  </r>
  <r>
    <n v="830"/>
    <x v="387"/>
    <x v="3"/>
    <x v="114"/>
    <d v="2014-06-22T00:00:00"/>
    <s v="Second Class"/>
    <s v="JE-15745"/>
    <s v="Joel Eaton"/>
    <x v="0"/>
    <s v="United States"/>
    <s v="Florence"/>
    <x v="0"/>
    <n v="41042"/>
    <x v="0"/>
    <x v="662"/>
    <x v="0"/>
    <x v="1"/>
    <s v="Global Airflow Leather Mesh Back Chair, Black"/>
    <n v="301.95999999999998"/>
    <n v="2"/>
    <n v="0"/>
    <n v="90.587999999999965"/>
  </r>
  <r>
    <n v="831"/>
    <x v="387"/>
    <x v="3"/>
    <x v="114"/>
    <d v="2014-06-22T00:00:00"/>
    <s v="Second Class"/>
    <s v="JE-15745"/>
    <s v="Joel Eaton"/>
    <x v="0"/>
    <s v="United States"/>
    <s v="Florence"/>
    <x v="0"/>
    <n v="41042"/>
    <x v="0"/>
    <x v="663"/>
    <x v="1"/>
    <x v="9"/>
    <s v="Fellowes Smart Surge Ten-Outlet Protector, Platinum"/>
    <n v="180.66"/>
    <n v="3"/>
    <n v="0"/>
    <n v="50.584800000000008"/>
  </r>
  <r>
    <n v="832"/>
    <x v="387"/>
    <x v="3"/>
    <x v="114"/>
    <d v="2014-06-22T00:00:00"/>
    <s v="Second Class"/>
    <s v="JE-15745"/>
    <s v="Joel Eaton"/>
    <x v="0"/>
    <s v="United States"/>
    <s v="Florence"/>
    <x v="0"/>
    <n v="41042"/>
    <x v="0"/>
    <x v="664"/>
    <x v="2"/>
    <x v="7"/>
    <s v="Pyle PMP37LED"/>
    <n v="191.98"/>
    <n v="2"/>
    <n v="0"/>
    <n v="51.834599999999995"/>
  </r>
  <r>
    <n v="833"/>
    <x v="387"/>
    <x v="3"/>
    <x v="114"/>
    <d v="2014-06-22T00:00:00"/>
    <s v="Second Class"/>
    <s v="JE-15745"/>
    <s v="Joel Eaton"/>
    <x v="0"/>
    <s v="United States"/>
    <s v="Florence"/>
    <x v="0"/>
    <n v="41042"/>
    <x v="0"/>
    <x v="665"/>
    <x v="2"/>
    <x v="7"/>
    <s v="Clarity 53712"/>
    <n v="65.989999999999995"/>
    <n v="1"/>
    <n v="0"/>
    <n v="17.157400000000003"/>
  </r>
  <r>
    <n v="834"/>
    <x v="388"/>
    <x v="0"/>
    <x v="310"/>
    <d v="2013-07-28T00:00:00"/>
    <s v="Standard Class"/>
    <s v="JB-15400"/>
    <s v="Jennifer Braxton"/>
    <x v="1"/>
    <s v="United States"/>
    <s v="Tampa"/>
    <x v="2"/>
    <n v="33614"/>
    <x v="0"/>
    <x v="666"/>
    <x v="1"/>
    <x v="6"/>
    <s v="Boston 16801 Nautilus Battery Pencil Sharpener"/>
    <n v="35.216000000000001"/>
    <n v="2"/>
    <n v="0.2"/>
    <n v="2.6411999999999995"/>
  </r>
  <r>
    <n v="835"/>
    <x v="388"/>
    <x v="0"/>
    <x v="310"/>
    <d v="2013-07-28T00:00:00"/>
    <s v="Standard Class"/>
    <s v="JB-15400"/>
    <s v="Jennifer Braxton"/>
    <x v="1"/>
    <s v="United States"/>
    <s v="Tampa"/>
    <x v="2"/>
    <n v="33614"/>
    <x v="0"/>
    <x v="667"/>
    <x v="1"/>
    <x v="9"/>
    <s v="Holmes Replacement Filter for HEPA Air Cleaner, Large Room"/>
    <n v="23.696000000000002"/>
    <n v="2"/>
    <n v="0.2"/>
    <n v="6.5164"/>
  </r>
  <r>
    <n v="836"/>
    <x v="388"/>
    <x v="0"/>
    <x v="310"/>
    <d v="2013-07-28T00:00:00"/>
    <s v="Standard Class"/>
    <s v="JB-15400"/>
    <s v="Jennifer Braxton"/>
    <x v="1"/>
    <s v="United States"/>
    <s v="Tampa"/>
    <x v="2"/>
    <n v="33614"/>
    <x v="0"/>
    <x v="668"/>
    <x v="2"/>
    <x v="15"/>
    <s v="Zebra GX420t Direct Thermal/Thermal Transfer Printer"/>
    <n v="265.47500000000002"/>
    <n v="1"/>
    <n v="0.5"/>
    <n v="-111.49950000000007"/>
  </r>
  <r>
    <n v="837"/>
    <x v="389"/>
    <x v="2"/>
    <x v="78"/>
    <d v="2011-09-13T00:00:00"/>
    <s v="Second Class"/>
    <s v="LH-17020"/>
    <s v="Lisa Hazard"/>
    <x v="0"/>
    <s v="United States"/>
    <s v="Tyler"/>
    <x v="5"/>
    <n v="75701"/>
    <x v="2"/>
    <x v="669"/>
    <x v="1"/>
    <x v="8"/>
    <s v="GBC ProClick Punch Binding System"/>
    <n v="51.183999999999983"/>
    <n v="4"/>
    <n v="0.8"/>
    <n v="-79.335199999999986"/>
  </r>
  <r>
    <n v="838"/>
    <x v="390"/>
    <x v="3"/>
    <x v="259"/>
    <d v="2014-11-12T00:00:00"/>
    <s v="Standard Class"/>
    <s v="JL-15175"/>
    <s v="James Lanier"/>
    <x v="2"/>
    <s v="United States"/>
    <s v="Columbia"/>
    <x v="18"/>
    <n v="38401"/>
    <x v="0"/>
    <x v="670"/>
    <x v="1"/>
    <x v="10"/>
    <s v="Adams Telephone Message Books, 5 1/4” x 11”"/>
    <n v="9.6640000000000015"/>
    <n v="2"/>
    <n v="0.2"/>
    <n v="3.2615999999999996"/>
  </r>
  <r>
    <n v="839"/>
    <x v="391"/>
    <x v="0"/>
    <x v="311"/>
    <d v="2013-03-13T00:00:00"/>
    <s v="Standard Class"/>
    <s v="EB-13705"/>
    <s v="Ed Braxton"/>
    <x v="1"/>
    <s v="United States"/>
    <s v="Fort Worth"/>
    <x v="5"/>
    <n v="76106"/>
    <x v="2"/>
    <x v="402"/>
    <x v="2"/>
    <x v="7"/>
    <s v="Belkin Grip Candy Sheer Case / Cover for iPhone 5 and 5S"/>
    <n v="21.071999999999999"/>
    <n v="3"/>
    <n v="0.2"/>
    <n v="1.5804"/>
  </r>
  <r>
    <n v="840"/>
    <x v="392"/>
    <x v="1"/>
    <x v="312"/>
    <d v="2012-11-25T00:00:00"/>
    <s v="Standard Class"/>
    <s v="BM-11650"/>
    <s v="Brian Moss"/>
    <x v="1"/>
    <s v="United States"/>
    <s v="New York City"/>
    <x v="15"/>
    <n v="10035"/>
    <x v="3"/>
    <x v="626"/>
    <x v="1"/>
    <x v="6"/>
    <s v="Boston 19500 Mighty Mite Electric Pencil Sharpener"/>
    <n v="60.449999999999996"/>
    <n v="3"/>
    <n v="0"/>
    <n v="16.3215"/>
  </r>
  <r>
    <n v="841"/>
    <x v="392"/>
    <x v="1"/>
    <x v="312"/>
    <d v="2012-11-25T00:00:00"/>
    <s v="Standard Class"/>
    <s v="BM-11650"/>
    <s v="Brian Moss"/>
    <x v="1"/>
    <s v="United States"/>
    <s v="New York City"/>
    <x v="15"/>
    <n v="10035"/>
    <x v="3"/>
    <x v="671"/>
    <x v="1"/>
    <x v="6"/>
    <s v="Newell 335"/>
    <n v="11.52"/>
    <n v="4"/>
    <n v="0"/>
    <n v="3.3407999999999998"/>
  </r>
  <r>
    <n v="842"/>
    <x v="392"/>
    <x v="1"/>
    <x v="312"/>
    <d v="2012-11-25T00:00:00"/>
    <s v="Standard Class"/>
    <s v="BM-11650"/>
    <s v="Brian Moss"/>
    <x v="1"/>
    <s v="United States"/>
    <s v="New York City"/>
    <x v="15"/>
    <n v="10035"/>
    <x v="3"/>
    <x v="672"/>
    <x v="0"/>
    <x v="0"/>
    <s v="O'Sullivan 3-Shelf Heavy-Duty Bookcases"/>
    <n v="186.048"/>
    <n v="4"/>
    <n v="0.2"/>
    <n v="9.3024000000000058"/>
  </r>
  <r>
    <n v="843"/>
    <x v="393"/>
    <x v="0"/>
    <x v="77"/>
    <d v="2013-11-10T00:00:00"/>
    <s v="First Class"/>
    <s v="EM-14095"/>
    <s v="Eudokia Martin"/>
    <x v="1"/>
    <s v="United States"/>
    <s v="Los Angeles"/>
    <x v="1"/>
    <n v="90036"/>
    <x v="1"/>
    <x v="673"/>
    <x v="1"/>
    <x v="8"/>
    <s v="Fellowes Binding Cases"/>
    <n v="37.44"/>
    <n v="4"/>
    <n v="0.2"/>
    <n v="11.699999999999996"/>
  </r>
  <r>
    <n v="844"/>
    <x v="393"/>
    <x v="0"/>
    <x v="77"/>
    <d v="2013-11-10T00:00:00"/>
    <s v="First Class"/>
    <s v="EM-14095"/>
    <s v="Eudokia Martin"/>
    <x v="1"/>
    <s v="United States"/>
    <s v="Los Angeles"/>
    <x v="1"/>
    <n v="90036"/>
    <x v="1"/>
    <x v="674"/>
    <x v="1"/>
    <x v="8"/>
    <s v="Ibico Plastic and Wire Spiral Binding Combs"/>
    <n v="26.975999999999999"/>
    <n v="4"/>
    <n v="0.2"/>
    <n v="8.767199999999999"/>
  </r>
  <r>
    <n v="845"/>
    <x v="393"/>
    <x v="0"/>
    <x v="77"/>
    <d v="2013-11-10T00:00:00"/>
    <s v="First Class"/>
    <s v="EM-14095"/>
    <s v="Eudokia Martin"/>
    <x v="1"/>
    <s v="United States"/>
    <s v="Los Angeles"/>
    <x v="1"/>
    <n v="90036"/>
    <x v="1"/>
    <x v="675"/>
    <x v="1"/>
    <x v="14"/>
    <s v="Acme Preferred Stainless Steel Scissors"/>
    <n v="11.36"/>
    <n v="2"/>
    <n v="0"/>
    <n v="3.2943999999999996"/>
  </r>
  <r>
    <n v="846"/>
    <x v="393"/>
    <x v="0"/>
    <x v="77"/>
    <d v="2013-11-10T00:00:00"/>
    <s v="First Class"/>
    <s v="EM-14095"/>
    <s v="Eudokia Martin"/>
    <x v="1"/>
    <s v="United States"/>
    <s v="Los Angeles"/>
    <x v="1"/>
    <n v="90036"/>
    <x v="1"/>
    <x v="676"/>
    <x v="1"/>
    <x v="2"/>
    <s v="Avery 486"/>
    <n v="14.62"/>
    <n v="2"/>
    <n v="0"/>
    <n v="6.8713999999999995"/>
  </r>
  <r>
    <n v="847"/>
    <x v="394"/>
    <x v="1"/>
    <x v="313"/>
    <d v="2012-10-17T00:00:00"/>
    <s v="Standard Class"/>
    <s v="AF-10885"/>
    <s v="Art Foster"/>
    <x v="0"/>
    <s v="United States"/>
    <s v="Louisville"/>
    <x v="0"/>
    <n v="40214"/>
    <x v="0"/>
    <x v="179"/>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x v="268"/>
    <x v="0"/>
    <x v="1"/>
    <s v="Global Deluxe Office Fabric Chairs"/>
    <n v="287.94"/>
    <n v="3"/>
    <n v="0"/>
    <n v="77.743800000000022"/>
  </r>
  <r>
    <n v="849"/>
    <x v="395"/>
    <x v="3"/>
    <x v="314"/>
    <d v="2014-01-07T00:00:00"/>
    <s v="Standard Class"/>
    <s v="GA-14725"/>
    <s v="Guy Armstrong"/>
    <x v="0"/>
    <s v="United States"/>
    <s v="Lorain"/>
    <x v="24"/>
    <n v="44052"/>
    <x v="3"/>
    <x v="677"/>
    <x v="0"/>
    <x v="5"/>
    <s v="Linden 10&quot; Round Wall Clock, Black"/>
    <n v="48.896000000000001"/>
    <n v="4"/>
    <n v="0.2"/>
    <n v="8.5567999999999991"/>
  </r>
  <r>
    <n v="850"/>
    <x v="396"/>
    <x v="2"/>
    <x v="315"/>
    <d v="2011-02-13T00:00:00"/>
    <s v="Standard Class"/>
    <s v="CK-12760"/>
    <s v="Cyma Kinney"/>
    <x v="1"/>
    <s v="United States"/>
    <s v="Linden"/>
    <x v="30"/>
    <n v="7036"/>
    <x v="3"/>
    <x v="678"/>
    <x v="2"/>
    <x v="11"/>
    <s v="Maxell DVD-RAM Discs"/>
    <n v="115.36"/>
    <n v="7"/>
    <n v="0"/>
    <n v="49.604800000000012"/>
  </r>
  <r>
    <n v="851"/>
    <x v="397"/>
    <x v="0"/>
    <x v="23"/>
    <d v="2013-06-26T00:00:00"/>
    <s v="Second Class"/>
    <s v="DP-13105"/>
    <s v="Dave Poirier"/>
    <x v="1"/>
    <s v="United States"/>
    <s v="Salinas"/>
    <x v="1"/>
    <n v="93905"/>
    <x v="1"/>
    <x v="679"/>
    <x v="1"/>
    <x v="6"/>
    <s v="DIXON Oriole Pencils"/>
    <n v="5.16"/>
    <n v="2"/>
    <n v="0"/>
    <n v="1.3416000000000001"/>
  </r>
  <r>
    <n v="852"/>
    <x v="397"/>
    <x v="0"/>
    <x v="23"/>
    <d v="2013-06-26T00:00:00"/>
    <s v="Second Class"/>
    <s v="DP-13105"/>
    <s v="Dave Poirier"/>
    <x v="1"/>
    <s v="United States"/>
    <s v="Salinas"/>
    <x v="1"/>
    <n v="93905"/>
    <x v="1"/>
    <x v="680"/>
    <x v="1"/>
    <x v="10"/>
    <s v="Xerox 202"/>
    <n v="38.880000000000003"/>
    <n v="6"/>
    <n v="0"/>
    <n v="18.662400000000002"/>
  </r>
  <r>
    <n v="853"/>
    <x v="398"/>
    <x v="0"/>
    <x v="316"/>
    <d v="2013-06-05T00:00:00"/>
    <s v="Standard Class"/>
    <s v="VD-21670"/>
    <s v="Valerie Dominguez"/>
    <x v="0"/>
    <s v="United States"/>
    <s v="Jackson"/>
    <x v="35"/>
    <n v="39212"/>
    <x v="0"/>
    <x v="290"/>
    <x v="1"/>
    <x v="6"/>
    <s v="Boston School Pro Electric Pencil Sharpener, 1670"/>
    <n v="185.88"/>
    <n v="6"/>
    <n v="0"/>
    <n v="50.187599999999996"/>
  </r>
  <r>
    <n v="854"/>
    <x v="399"/>
    <x v="0"/>
    <x v="317"/>
    <d v="2013-02-24T00:00:00"/>
    <s v="Standard Class"/>
    <s v="GT-14710"/>
    <s v="Greg Tran"/>
    <x v="0"/>
    <s v="United States"/>
    <s v="New York City"/>
    <x v="15"/>
    <n v="10035"/>
    <x v="3"/>
    <x v="642"/>
    <x v="0"/>
    <x v="5"/>
    <s v="Executive Impressions 14&quot; Contract Wall Clock"/>
    <n v="44.46"/>
    <n v="2"/>
    <n v="0"/>
    <n v="14.671799999999998"/>
  </r>
  <r>
    <n v="855"/>
    <x v="399"/>
    <x v="0"/>
    <x v="317"/>
    <d v="2013-02-24T00:00:00"/>
    <s v="Standard Class"/>
    <s v="GT-14710"/>
    <s v="Greg Tran"/>
    <x v="0"/>
    <s v="United States"/>
    <s v="New York City"/>
    <x v="15"/>
    <n v="10035"/>
    <x v="3"/>
    <x v="459"/>
    <x v="1"/>
    <x v="4"/>
    <s v="Carina Double Wide Media Storage Towers in Natural &amp; Black"/>
    <n v="242.94"/>
    <n v="3"/>
    <n v="0"/>
    <n v="9.7175999999999902"/>
  </r>
  <r>
    <n v="856"/>
    <x v="400"/>
    <x v="2"/>
    <x v="93"/>
    <d v="2011-08-08T00:00:00"/>
    <s v="Standard Class"/>
    <s v="BK-11260"/>
    <s v="Berenike Kampe"/>
    <x v="0"/>
    <s v="United States"/>
    <s v="New York City"/>
    <x v="15"/>
    <n v="10035"/>
    <x v="3"/>
    <x v="681"/>
    <x v="1"/>
    <x v="10"/>
    <s v="Xerox 1884"/>
    <n v="39.96"/>
    <n v="2"/>
    <n v="0"/>
    <n v="18.781199999999998"/>
  </r>
  <r>
    <n v="857"/>
    <x v="400"/>
    <x v="2"/>
    <x v="93"/>
    <d v="2011-08-08T00:00:00"/>
    <s v="Standard Class"/>
    <s v="BK-11260"/>
    <s v="Berenike Kampe"/>
    <x v="0"/>
    <s v="United States"/>
    <s v="New York City"/>
    <x v="15"/>
    <n v="10035"/>
    <x v="3"/>
    <x v="682"/>
    <x v="1"/>
    <x v="14"/>
    <s v="Acme Box Cutter Scissors"/>
    <n v="102.30000000000001"/>
    <n v="10"/>
    <n v="0"/>
    <n v="26.598000000000006"/>
  </r>
  <r>
    <n v="858"/>
    <x v="400"/>
    <x v="2"/>
    <x v="93"/>
    <d v="2011-08-08T00:00:00"/>
    <s v="Standard Class"/>
    <s v="BK-11260"/>
    <s v="Berenike Kampe"/>
    <x v="0"/>
    <s v="United States"/>
    <s v="New York City"/>
    <x v="15"/>
    <n v="10035"/>
    <x v="3"/>
    <x v="683"/>
    <x v="1"/>
    <x v="4"/>
    <s v="Staples"/>
    <n v="21.36"/>
    <n v="2"/>
    <n v="0"/>
    <n v="5.7672000000000008"/>
  </r>
  <r>
    <n v="859"/>
    <x v="401"/>
    <x v="3"/>
    <x v="318"/>
    <d v="2014-04-16T00:00:00"/>
    <s v="Standard Class"/>
    <s v="SJ-20125"/>
    <s v="Sanjit Jacobs"/>
    <x v="2"/>
    <s v="United States"/>
    <s v="New Brunswick"/>
    <x v="30"/>
    <n v="8901"/>
    <x v="3"/>
    <x v="229"/>
    <x v="1"/>
    <x v="10"/>
    <s v="Wirebound Message Books, Two 4 1/4&quot; x 5&quot; Forms per Page"/>
    <n v="7.61"/>
    <n v="1"/>
    <n v="0"/>
    <n v="3.5766999999999998"/>
  </r>
  <r>
    <n v="860"/>
    <x v="401"/>
    <x v="3"/>
    <x v="318"/>
    <d v="2014-04-16T00:00:00"/>
    <s v="Standard Class"/>
    <s v="SJ-20125"/>
    <s v="Sanjit Jacobs"/>
    <x v="2"/>
    <s v="United States"/>
    <s v="New Brunswick"/>
    <x v="30"/>
    <n v="8901"/>
    <x v="3"/>
    <x v="294"/>
    <x v="1"/>
    <x v="13"/>
    <s v="OIC Binder Clips"/>
    <n v="7.16"/>
    <n v="2"/>
    <n v="0"/>
    <n v="3.58"/>
  </r>
  <r>
    <n v="861"/>
    <x v="402"/>
    <x v="2"/>
    <x v="3"/>
    <d v="2011-06-16T00:00:00"/>
    <s v="Standard Class"/>
    <s v="CM-12445"/>
    <s v="Chuck Magee"/>
    <x v="0"/>
    <s v="United States"/>
    <s v="San Francisco"/>
    <x v="1"/>
    <n v="94122"/>
    <x v="1"/>
    <x v="327"/>
    <x v="1"/>
    <x v="14"/>
    <s v="Staples"/>
    <n v="7.36"/>
    <n v="2"/>
    <n v="0"/>
    <n v="0.14719999999999978"/>
  </r>
  <r>
    <n v="862"/>
    <x v="402"/>
    <x v="2"/>
    <x v="3"/>
    <d v="2011-06-16T00:00:00"/>
    <s v="Standard Class"/>
    <s v="CM-12445"/>
    <s v="Chuck Magee"/>
    <x v="0"/>
    <s v="United States"/>
    <s v="San Francisco"/>
    <x v="1"/>
    <n v="94122"/>
    <x v="1"/>
    <x v="684"/>
    <x v="1"/>
    <x v="6"/>
    <s v="Deluxe Chalkboard Eraser Cleaner"/>
    <n v="23.1"/>
    <n v="2"/>
    <n v="0"/>
    <n v="10.625999999999999"/>
  </r>
  <r>
    <n v="863"/>
    <x v="403"/>
    <x v="0"/>
    <x v="319"/>
    <d v="2013-01-07T00:00:00"/>
    <s v="Second Class"/>
    <s v="AJ-10795"/>
    <s v="Anthony Johnson"/>
    <x v="1"/>
    <s v="United States"/>
    <s v="Jacksonville"/>
    <x v="2"/>
    <n v="32216"/>
    <x v="0"/>
    <x v="685"/>
    <x v="2"/>
    <x v="11"/>
    <s v="Logitech MX Performance Wireless Mouse"/>
    <n v="191.47200000000001"/>
    <n v="6"/>
    <n v="0.2"/>
    <n v="40.687800000000003"/>
  </r>
  <r>
    <n v="864"/>
    <x v="403"/>
    <x v="0"/>
    <x v="319"/>
    <d v="2013-01-07T00:00:00"/>
    <s v="Second Class"/>
    <s v="AJ-10795"/>
    <s v="Anthony Johnson"/>
    <x v="1"/>
    <s v="United States"/>
    <s v="Jacksonville"/>
    <x v="2"/>
    <n v="32216"/>
    <x v="0"/>
    <x v="686"/>
    <x v="1"/>
    <x v="6"/>
    <s v="Newell 337"/>
    <n v="5.2480000000000002"/>
    <n v="2"/>
    <n v="0.2"/>
    <n v="0.59039999999999915"/>
  </r>
  <r>
    <n v="865"/>
    <x v="403"/>
    <x v="0"/>
    <x v="319"/>
    <d v="2013-01-07T00:00:00"/>
    <s v="Second Class"/>
    <s v="AJ-10795"/>
    <s v="Anthony Johnson"/>
    <x v="1"/>
    <s v="United States"/>
    <s v="Jacksonville"/>
    <x v="2"/>
    <n v="32216"/>
    <x v="0"/>
    <x v="687"/>
    <x v="2"/>
    <x v="7"/>
    <s v="Logitech B530 USB Headset - headset - Full size, Binaural"/>
    <n v="59.184000000000005"/>
    <n v="2"/>
    <n v="0.2"/>
    <n v="5.1786000000000012"/>
  </r>
  <r>
    <n v="866"/>
    <x v="404"/>
    <x v="2"/>
    <x v="320"/>
    <d v="2011-01-16T00:00:00"/>
    <s v="Standard Class"/>
    <s v="AJ-10780"/>
    <s v="Anthony Jacobs"/>
    <x v="1"/>
    <s v="United States"/>
    <s v="Springfield"/>
    <x v="17"/>
    <n v="22153"/>
    <x v="0"/>
    <x v="688"/>
    <x v="1"/>
    <x v="2"/>
    <s v="Avery 482"/>
    <n v="2.89"/>
    <n v="1"/>
    <n v="0"/>
    <n v="1.3583000000000001"/>
  </r>
  <r>
    <n v="867"/>
    <x v="404"/>
    <x v="2"/>
    <x v="320"/>
    <d v="2011-01-16T00:00:00"/>
    <s v="Standard Class"/>
    <s v="AJ-10780"/>
    <s v="Anthony Jacobs"/>
    <x v="1"/>
    <s v="United States"/>
    <s v="Springfield"/>
    <x v="17"/>
    <n v="22153"/>
    <x v="0"/>
    <x v="689"/>
    <x v="0"/>
    <x v="5"/>
    <s v="Howard Miller 11-1/2&quot; Diameter Ridgewood Wall Clock"/>
    <n v="51.94"/>
    <n v="1"/>
    <n v="0"/>
    <n v="21.295400000000001"/>
  </r>
  <r>
    <n v="868"/>
    <x v="405"/>
    <x v="0"/>
    <x v="321"/>
    <d v="2013-10-03T00:00:00"/>
    <s v="First Class"/>
    <s v="LS-16945"/>
    <s v="Linda Southworth"/>
    <x v="1"/>
    <s v="United States"/>
    <s v="Philadelphia"/>
    <x v="9"/>
    <n v="19140"/>
    <x v="3"/>
    <x v="690"/>
    <x v="1"/>
    <x v="2"/>
    <s v="Avery 483"/>
    <n v="15.936000000000002"/>
    <n v="4"/>
    <n v="0.2"/>
    <n v="5.1791999999999998"/>
  </r>
  <r>
    <n v="869"/>
    <x v="406"/>
    <x v="2"/>
    <x v="322"/>
    <d v="2011-04-10T00:00:00"/>
    <s v="Standard Class"/>
    <s v="GP-14740"/>
    <s v="Guy Phonely"/>
    <x v="1"/>
    <s v="United States"/>
    <s v="Lancaster"/>
    <x v="9"/>
    <n v="17602"/>
    <x v="3"/>
    <x v="691"/>
    <x v="1"/>
    <x v="8"/>
    <s v="Large Capacity Hanging Post Binders"/>
    <n v="44.910000000000011"/>
    <n v="6"/>
    <n v="0.7"/>
    <n v="-35.927999999999997"/>
  </r>
  <r>
    <n v="870"/>
    <x v="407"/>
    <x v="0"/>
    <x v="323"/>
    <d v="2013-09-06T00:00:00"/>
    <s v="First Class"/>
    <s v="PK-18910"/>
    <s v="Paul Knutson"/>
    <x v="2"/>
    <s v="United States"/>
    <s v="Philadelphia"/>
    <x v="9"/>
    <n v="19143"/>
    <x v="3"/>
    <x v="692"/>
    <x v="1"/>
    <x v="8"/>
    <s v="GBC Ibimaster 500 Manual ProClick Binding System"/>
    <n v="1141.4700000000003"/>
    <n v="5"/>
    <n v="0.7"/>
    <n v="-760.98000000000025"/>
  </r>
  <r>
    <n v="871"/>
    <x v="407"/>
    <x v="0"/>
    <x v="323"/>
    <d v="2013-09-06T00:00:00"/>
    <s v="First Class"/>
    <s v="PK-18910"/>
    <s v="Paul Knutson"/>
    <x v="2"/>
    <s v="United States"/>
    <s v="Philadelphia"/>
    <x v="9"/>
    <n v="19143"/>
    <x v="3"/>
    <x v="495"/>
    <x v="2"/>
    <x v="7"/>
    <s v="Cisco SPA301"/>
    <n v="280.78200000000004"/>
    <n v="3"/>
    <n v="0.4"/>
    <n v="-46.797000000000025"/>
  </r>
  <r>
    <n v="872"/>
    <x v="408"/>
    <x v="1"/>
    <x v="324"/>
    <d v="2012-10-20T00:00:00"/>
    <s v="First Class"/>
    <s v="TB-21520"/>
    <s v="Tracy Blumstein"/>
    <x v="0"/>
    <s v="United States"/>
    <s v="Concord"/>
    <x v="38"/>
    <n v="3301"/>
    <x v="3"/>
    <x v="693"/>
    <x v="1"/>
    <x v="10"/>
    <s v="Southworth 100% Cotton The Best Paper"/>
    <n v="34.44"/>
    <n v="3"/>
    <n v="0"/>
    <n v="17.22"/>
  </r>
  <r>
    <n v="873"/>
    <x v="409"/>
    <x v="2"/>
    <x v="325"/>
    <d v="2011-12-15T00:00:00"/>
    <s v="Standard Class"/>
    <s v="SM-20005"/>
    <s v="Sally Matthias"/>
    <x v="0"/>
    <s v="United States"/>
    <s v="New York City"/>
    <x v="15"/>
    <n v="10009"/>
    <x v="3"/>
    <x v="252"/>
    <x v="1"/>
    <x v="10"/>
    <s v="Adams Write n' Stick Phone Message Book, 11&quot; X 5 1/4&quot;, 200 Messages"/>
    <n v="11.36"/>
    <n v="2"/>
    <n v="0"/>
    <n v="5.2255999999999991"/>
  </r>
  <r>
    <n v="874"/>
    <x v="409"/>
    <x v="2"/>
    <x v="325"/>
    <d v="2011-12-15T00:00:00"/>
    <s v="Standard Class"/>
    <s v="SM-20005"/>
    <s v="Sally Matthias"/>
    <x v="0"/>
    <s v="United States"/>
    <s v="New York City"/>
    <x v="15"/>
    <n v="10009"/>
    <x v="3"/>
    <x v="412"/>
    <x v="1"/>
    <x v="8"/>
    <s v="Poly Designer Cover &amp; Back"/>
    <n v="106.34399999999999"/>
    <n v="7"/>
    <n v="0.2"/>
    <n v="37.220399999999998"/>
  </r>
  <r>
    <n v="875"/>
    <x v="410"/>
    <x v="3"/>
    <x v="326"/>
    <d v="2014-08-30T00:00:00"/>
    <s v="Standard Class"/>
    <s v="GA-14725"/>
    <s v="Guy Armstrong"/>
    <x v="0"/>
    <s v="United States"/>
    <s v="Charlotte"/>
    <x v="3"/>
    <n v="28205"/>
    <x v="0"/>
    <x v="694"/>
    <x v="1"/>
    <x v="10"/>
    <s v="Xerox 1910"/>
    <n v="192.16000000000003"/>
    <n v="5"/>
    <n v="0.2"/>
    <n v="67.255999999999986"/>
  </r>
  <r>
    <n v="876"/>
    <x v="411"/>
    <x v="0"/>
    <x v="327"/>
    <d v="2013-01-21T00:00:00"/>
    <s v="Standard Class"/>
    <s v="CC-12430"/>
    <s v="Chuck Clark"/>
    <x v="2"/>
    <s v="United States"/>
    <s v="Concord"/>
    <x v="38"/>
    <n v="3301"/>
    <x v="3"/>
    <x v="216"/>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x v="246"/>
    <x v="2"/>
    <x v="11"/>
    <s v="Logitech 910-002974 M325 Wireless Mouse for Web Scrolling"/>
    <n v="29.99"/>
    <n v="1"/>
    <n v="0"/>
    <n v="13.195600000000002"/>
  </r>
  <r>
    <n v="878"/>
    <x v="411"/>
    <x v="0"/>
    <x v="327"/>
    <d v="2013-01-21T00:00:00"/>
    <s v="Standard Class"/>
    <s v="CC-12430"/>
    <s v="Chuck Clark"/>
    <x v="2"/>
    <s v="United States"/>
    <s v="Concord"/>
    <x v="38"/>
    <n v="3301"/>
    <x v="3"/>
    <x v="695"/>
    <x v="2"/>
    <x v="11"/>
    <s v="Logitech G19 Programmable Gaming Keyboard"/>
    <n v="371.96999999999997"/>
    <n v="3"/>
    <n v="0"/>
    <n v="66.954599999999971"/>
  </r>
  <r>
    <n v="879"/>
    <x v="412"/>
    <x v="2"/>
    <x v="328"/>
    <d v="2011-09-21T00:00:00"/>
    <s v="Standard Class"/>
    <s v="AG-10765"/>
    <s v="Anthony Garverick"/>
    <x v="2"/>
    <s v="United States"/>
    <s v="Philadelphia"/>
    <x v="9"/>
    <n v="19120"/>
    <x v="3"/>
    <x v="696"/>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x v="697"/>
    <x v="1"/>
    <x v="8"/>
    <s v="Lock-Up Easel 'Spel-Binder'"/>
    <n v="68.472000000000008"/>
    <n v="3"/>
    <n v="0.2"/>
    <n v="23.109299999999998"/>
  </r>
  <r>
    <n v="881"/>
    <x v="413"/>
    <x v="3"/>
    <x v="329"/>
    <d v="2014-12-03T00:00:00"/>
    <s v="Second Class"/>
    <s v="HP-14815"/>
    <s v="Harold Pawlan"/>
    <x v="2"/>
    <s v="United States"/>
    <s v="New York City"/>
    <x v="15"/>
    <n v="10024"/>
    <x v="3"/>
    <x v="157"/>
    <x v="0"/>
    <x v="1"/>
    <s v="SAFCO Arco Folding Chair"/>
    <n v="1242.8999999999999"/>
    <n v="5"/>
    <n v="0.1"/>
    <n v="262.38999999999987"/>
  </r>
  <r>
    <n v="882"/>
    <x v="414"/>
    <x v="1"/>
    <x v="330"/>
    <d v="2012-10-13T00:00:00"/>
    <s v="Standard Class"/>
    <s v="DK-13090"/>
    <s v="Dave Kipp"/>
    <x v="0"/>
    <s v="United States"/>
    <s v="Springfield"/>
    <x v="17"/>
    <n v="22153"/>
    <x v="0"/>
    <x v="421"/>
    <x v="1"/>
    <x v="4"/>
    <s v="Decoflex Hanging Personal Folder File, Blue"/>
    <n v="30.84"/>
    <n v="2"/>
    <n v="0"/>
    <n v="8.3268000000000022"/>
  </r>
  <r>
    <n v="883"/>
    <x v="415"/>
    <x v="3"/>
    <x v="331"/>
    <d v="2014-12-24T00:00:00"/>
    <s v="Same Day"/>
    <s v="GZ-14470"/>
    <s v="Gary Zandusky"/>
    <x v="0"/>
    <s v="United States"/>
    <s v="San Francisco"/>
    <x v="1"/>
    <n v="94109"/>
    <x v="1"/>
    <x v="581"/>
    <x v="1"/>
    <x v="6"/>
    <s v="Binney &amp; Smith Crayola Metallic Crayons, 16-Color Pack"/>
    <n v="13.48"/>
    <n v="4"/>
    <n v="0"/>
    <n v="5.9312000000000014"/>
  </r>
  <r>
    <n v="884"/>
    <x v="416"/>
    <x v="0"/>
    <x v="332"/>
    <d v="2013-10-25T00:00:00"/>
    <s v="First Class"/>
    <s v="PM-19135"/>
    <s v="Peter McVee"/>
    <x v="2"/>
    <s v="United States"/>
    <s v="Detroit"/>
    <x v="12"/>
    <n v="48227"/>
    <x v="2"/>
    <x v="545"/>
    <x v="0"/>
    <x v="5"/>
    <s v="Eldon 200 Class Desk Accessories"/>
    <n v="31.400000000000002"/>
    <n v="5"/>
    <n v="0"/>
    <n v="10.047999999999998"/>
  </r>
  <r>
    <n v="885"/>
    <x v="417"/>
    <x v="2"/>
    <x v="333"/>
    <d v="2011-05-04T00:00:00"/>
    <s v="Standard Class"/>
    <s v="LL-16840"/>
    <s v="Lauren Leatherbury"/>
    <x v="0"/>
    <s v="United States"/>
    <s v="Rochester"/>
    <x v="15"/>
    <n v="14609"/>
    <x v="3"/>
    <x v="698"/>
    <x v="0"/>
    <x v="5"/>
    <s v="Dax Clear Box Frame"/>
    <n v="17.46"/>
    <n v="2"/>
    <n v="0"/>
    <n v="5.936399999999999"/>
  </r>
  <r>
    <n v="886"/>
    <x v="418"/>
    <x v="1"/>
    <x v="334"/>
    <d v="2012-04-28T00:00:00"/>
    <s v="Second Class"/>
    <s v="JS-15595"/>
    <s v="Jill Stevenson"/>
    <x v="1"/>
    <s v="United States"/>
    <s v="Los Angeles"/>
    <x v="1"/>
    <n v="90045"/>
    <x v="1"/>
    <x v="699"/>
    <x v="1"/>
    <x v="8"/>
    <s v="Fellowes Black Plastic Comb Bindings"/>
    <n v="13.943999999999999"/>
    <n v="3"/>
    <n v="0.2"/>
    <n v="4.5317999999999996"/>
  </r>
  <r>
    <n v="887"/>
    <x v="419"/>
    <x v="3"/>
    <x v="335"/>
    <d v="2014-07-03T00:00:00"/>
    <s v="Standard Class"/>
    <s v="OT-18730"/>
    <s v="Olvera Toch"/>
    <x v="0"/>
    <s v="United States"/>
    <s v="San Diego"/>
    <x v="1"/>
    <n v="92105"/>
    <x v="1"/>
    <x v="700"/>
    <x v="1"/>
    <x v="4"/>
    <s v="Eldon Shelf Savers Cubes and Bins"/>
    <n v="83.76"/>
    <n v="12"/>
    <n v="0"/>
    <n v="1.6751999999999967"/>
  </r>
  <r>
    <n v="888"/>
    <x v="420"/>
    <x v="3"/>
    <x v="336"/>
    <d v="2014-10-20T00:00:00"/>
    <s v="Standard Class"/>
    <s v="EL-13735"/>
    <s v="Ed Ludwig"/>
    <x v="2"/>
    <s v="United States"/>
    <s v="Columbia"/>
    <x v="39"/>
    <n v="21044"/>
    <x v="3"/>
    <x v="61"/>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x v="371"/>
    <x v="1"/>
    <x v="10"/>
    <s v="Xerox 1987"/>
    <n v="34.68"/>
    <n v="6"/>
    <n v="0"/>
    <n v="16.993200000000002"/>
  </r>
  <r>
    <n v="890"/>
    <x v="422"/>
    <x v="3"/>
    <x v="308"/>
    <d v="2014-06-27T00:00:00"/>
    <s v="Standard Class"/>
    <s v="JE-15475"/>
    <s v="Jeremy Ellison"/>
    <x v="0"/>
    <s v="United States"/>
    <s v="New Rochelle"/>
    <x v="15"/>
    <n v="10801"/>
    <x v="3"/>
    <x v="701"/>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x v="410"/>
    <x v="1"/>
    <x v="8"/>
    <s v="Acco D-Ring Binder w/DublLock"/>
    <n v="51.311999999999998"/>
    <n v="3"/>
    <n v="0.2"/>
    <n v="18.600599999999996"/>
  </r>
  <r>
    <n v="892"/>
    <x v="423"/>
    <x v="3"/>
    <x v="335"/>
    <d v="2014-06-28T00:00:00"/>
    <s v="First Class"/>
    <s v="TH-21550"/>
    <s v="Tracy Hopkins"/>
    <x v="2"/>
    <s v="United States"/>
    <s v="Detroit"/>
    <x v="12"/>
    <n v="48227"/>
    <x v="2"/>
    <x v="702"/>
    <x v="1"/>
    <x v="10"/>
    <s v="Ampad Poly Cover Wirebound Steno Book, 6&quot; x 9&quot; Assorted Colors, Gregg Ruled"/>
    <n v="4.54"/>
    <n v="1"/>
    <n v="0"/>
    <n v="2.0429999999999997"/>
  </r>
  <r>
    <n v="893"/>
    <x v="423"/>
    <x v="3"/>
    <x v="335"/>
    <d v="2014-06-28T00:00:00"/>
    <s v="First Class"/>
    <s v="TH-21550"/>
    <s v="Tracy Hopkins"/>
    <x v="2"/>
    <s v="United States"/>
    <s v="Detroit"/>
    <x v="12"/>
    <n v="48227"/>
    <x v="2"/>
    <x v="703"/>
    <x v="1"/>
    <x v="6"/>
    <s v="Fluorescent Highlighters by Dixon"/>
    <n v="15.92"/>
    <n v="4"/>
    <n v="0"/>
    <n v="5.4127999999999989"/>
  </r>
  <r>
    <n v="894"/>
    <x v="423"/>
    <x v="3"/>
    <x v="335"/>
    <d v="2014-06-28T00:00:00"/>
    <s v="First Class"/>
    <s v="TH-21550"/>
    <s v="Tracy Hopkins"/>
    <x v="2"/>
    <s v="United States"/>
    <s v="Detroit"/>
    <x v="12"/>
    <n v="48227"/>
    <x v="2"/>
    <x v="704"/>
    <x v="2"/>
    <x v="7"/>
    <s v="Nortel Networks T7316 E Nt8 B27"/>
    <n v="543.91999999999996"/>
    <n v="8"/>
    <n v="0"/>
    <n v="135.98000000000002"/>
  </r>
  <r>
    <n v="895"/>
    <x v="424"/>
    <x v="0"/>
    <x v="338"/>
    <d v="2013-11-13T00:00:00"/>
    <s v="First Class"/>
    <s v="PC-18745"/>
    <s v="Pamela Coakley"/>
    <x v="1"/>
    <s v="United States"/>
    <s v="San Francisco"/>
    <x v="1"/>
    <n v="94122"/>
    <x v="1"/>
    <x v="330"/>
    <x v="1"/>
    <x v="4"/>
    <s v="File Shuttle I and Handi-File"/>
    <n v="155.82000000000002"/>
    <n v="7"/>
    <n v="0"/>
    <n v="42.071400000000011"/>
  </r>
  <r>
    <n v="896"/>
    <x v="424"/>
    <x v="0"/>
    <x v="338"/>
    <d v="2013-11-13T00:00:00"/>
    <s v="First Class"/>
    <s v="PC-18745"/>
    <s v="Pamela Coakley"/>
    <x v="1"/>
    <s v="United States"/>
    <s v="San Francisco"/>
    <x v="1"/>
    <n v="94122"/>
    <x v="1"/>
    <x v="705"/>
    <x v="1"/>
    <x v="8"/>
    <s v="Binding Machine Supplies"/>
    <n v="70.00800000000001"/>
    <n v="3"/>
    <n v="0.2"/>
    <n v="24.502800000000001"/>
  </r>
  <r>
    <n v="897"/>
    <x v="425"/>
    <x v="0"/>
    <x v="339"/>
    <d v="2013-10-07T00:00:00"/>
    <s v="Second Class"/>
    <s v="HL-15040"/>
    <s v="Hunter Lopez"/>
    <x v="0"/>
    <s v="United States"/>
    <s v="Houston"/>
    <x v="5"/>
    <n v="77095"/>
    <x v="2"/>
    <x v="706"/>
    <x v="1"/>
    <x v="12"/>
    <s v="Staples"/>
    <n v="15.648"/>
    <n v="2"/>
    <n v="0.2"/>
    <n v="5.0855999999999986"/>
  </r>
  <r>
    <n v="898"/>
    <x v="426"/>
    <x v="2"/>
    <x v="340"/>
    <d v="2011-09-15T00:00:00"/>
    <s v="Standard Class"/>
    <s v="MS-17365"/>
    <s v="Maribeth Schnelling"/>
    <x v="0"/>
    <s v="United States"/>
    <s v="Detroit"/>
    <x v="12"/>
    <n v="48227"/>
    <x v="2"/>
    <x v="429"/>
    <x v="1"/>
    <x v="2"/>
    <s v="Alphabetical Labels for Top Tab Filing"/>
    <n v="103.60000000000001"/>
    <n v="7"/>
    <n v="0"/>
    <n v="51.800000000000004"/>
  </r>
  <r>
    <n v="899"/>
    <x v="427"/>
    <x v="3"/>
    <x v="341"/>
    <d v="2014-11-01T00:00:00"/>
    <s v="Second Class"/>
    <s v="GB-14530"/>
    <s v="George Bell"/>
    <x v="1"/>
    <s v="United States"/>
    <s v="Auburn"/>
    <x v="15"/>
    <n v="13021"/>
    <x v="3"/>
    <x v="707"/>
    <x v="1"/>
    <x v="10"/>
    <s v="Things To Do Today Pad"/>
    <n v="46.96"/>
    <n v="8"/>
    <n v="0"/>
    <n v="22.540800000000001"/>
  </r>
  <r>
    <n v="900"/>
    <x v="428"/>
    <x v="0"/>
    <x v="342"/>
    <d v="2013-04-13T00:00:00"/>
    <s v="First Class"/>
    <s v="JR-16210"/>
    <s v="Justin Ritter"/>
    <x v="1"/>
    <s v="United States"/>
    <s v="Springfield"/>
    <x v="24"/>
    <n v="45503"/>
    <x v="3"/>
    <x v="708"/>
    <x v="1"/>
    <x v="8"/>
    <s v="Wilson Jones Hanging Recycled Pressboard Data Binders"/>
    <n v="8.9040000000000017"/>
    <n v="2"/>
    <n v="0.7"/>
    <n v="-6.5296000000000003"/>
  </r>
  <r>
    <n v="901"/>
    <x v="429"/>
    <x v="3"/>
    <x v="343"/>
    <d v="2014-11-14T00:00:00"/>
    <s v="First Class"/>
    <s v="TD-20995"/>
    <s v="Tamara Dahlen"/>
    <x v="0"/>
    <s v="United States"/>
    <s v="Garland"/>
    <x v="5"/>
    <n v="75043"/>
    <x v="2"/>
    <x v="709"/>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x v="710"/>
    <x v="1"/>
    <x v="8"/>
    <s v="Deluxe Heavy-Duty Vinyl Round Ring Binder"/>
    <n v="18.335999999999999"/>
    <n v="4"/>
    <n v="0.8"/>
    <n v="-32.088000000000008"/>
  </r>
  <r>
    <n v="903"/>
    <x v="430"/>
    <x v="3"/>
    <x v="175"/>
    <d v="2014-09-18T00:00:00"/>
    <s v="First Class"/>
    <s v="DB-13060"/>
    <s v="Dave Brooks"/>
    <x v="0"/>
    <s v="United States"/>
    <s v="Chicago"/>
    <x v="10"/>
    <n v="60653"/>
    <x v="2"/>
    <x v="149"/>
    <x v="2"/>
    <x v="7"/>
    <s v="Avaya 5420 Digital phone"/>
    <n v="323.97600000000006"/>
    <n v="3"/>
    <n v="0.2"/>
    <n v="20.248499999999993"/>
  </r>
  <r>
    <n v="904"/>
    <x v="431"/>
    <x v="0"/>
    <x v="143"/>
    <d v="2013-04-13T00:00:00"/>
    <s v="Standard Class"/>
    <s v="LC-17140"/>
    <s v="Logan Currie"/>
    <x v="0"/>
    <s v="United States"/>
    <s v="Los Angeles"/>
    <x v="1"/>
    <n v="90032"/>
    <x v="1"/>
    <x v="711"/>
    <x v="1"/>
    <x v="10"/>
    <s v="Xerox 1923"/>
    <n v="20.04"/>
    <n v="3"/>
    <n v="0"/>
    <n v="9.6191999999999993"/>
  </r>
  <r>
    <n v="905"/>
    <x v="431"/>
    <x v="0"/>
    <x v="143"/>
    <d v="2013-04-13T00:00:00"/>
    <s v="Standard Class"/>
    <s v="LC-17140"/>
    <s v="Logan Currie"/>
    <x v="0"/>
    <s v="United States"/>
    <s v="Los Angeles"/>
    <x v="1"/>
    <n v="90032"/>
    <x v="1"/>
    <x v="571"/>
    <x v="1"/>
    <x v="4"/>
    <s v="Fellowes Neat Ideas Storage Cubes"/>
    <n v="64.959999999999994"/>
    <n v="2"/>
    <n v="0"/>
    <n v="2.598399999999998"/>
  </r>
  <r>
    <n v="906"/>
    <x v="431"/>
    <x v="0"/>
    <x v="143"/>
    <d v="2013-04-13T00:00:00"/>
    <s v="Standard Class"/>
    <s v="LC-17140"/>
    <s v="Logan Currie"/>
    <x v="0"/>
    <s v="United States"/>
    <s v="Los Angeles"/>
    <x v="1"/>
    <n v="90032"/>
    <x v="1"/>
    <x v="712"/>
    <x v="1"/>
    <x v="10"/>
    <s v="Xerox 1931"/>
    <n v="12.96"/>
    <n v="2"/>
    <n v="0"/>
    <n v="6.2208000000000006"/>
  </r>
  <r>
    <n v="907"/>
    <x v="432"/>
    <x v="3"/>
    <x v="247"/>
    <d v="2015-01-04T00:00:00"/>
    <s v="Standard Class"/>
    <s v="PO-18865"/>
    <s v="Patrick O'Donnell"/>
    <x v="0"/>
    <s v="United States"/>
    <s v="New York City"/>
    <x v="15"/>
    <n v="10009"/>
    <x v="3"/>
    <x v="713"/>
    <x v="0"/>
    <x v="0"/>
    <s v="Bush Westfield Collection Bookcases, Fully Assembled"/>
    <n v="323.13600000000002"/>
    <n v="4"/>
    <n v="0.2"/>
    <n v="12.117599999999968"/>
  </r>
  <r>
    <n v="908"/>
    <x v="432"/>
    <x v="3"/>
    <x v="247"/>
    <d v="2015-01-04T00:00:00"/>
    <s v="Standard Class"/>
    <s v="PO-18865"/>
    <s v="Patrick O'Donnell"/>
    <x v="0"/>
    <s v="United States"/>
    <s v="New York City"/>
    <x v="15"/>
    <n v="10009"/>
    <x v="3"/>
    <x v="714"/>
    <x v="2"/>
    <x v="7"/>
    <s v="Gear Head AU3700S Headset"/>
    <n v="90.93"/>
    <n v="7"/>
    <n v="0"/>
    <n v="2.7278999999999964"/>
  </r>
  <r>
    <n v="909"/>
    <x v="432"/>
    <x v="3"/>
    <x v="247"/>
    <d v="2015-01-04T00:00:00"/>
    <s v="Standard Class"/>
    <s v="PO-18865"/>
    <s v="Patrick O'Donnell"/>
    <x v="0"/>
    <s v="United States"/>
    <s v="New York City"/>
    <x v="15"/>
    <n v="10009"/>
    <x v="3"/>
    <x v="715"/>
    <x v="1"/>
    <x v="8"/>
    <s v="Wilson Jones Legal Size Ring Binders"/>
    <n v="52.775999999999996"/>
    <n v="3"/>
    <n v="0.2"/>
    <n v="19.791"/>
  </r>
  <r>
    <n v="910"/>
    <x v="433"/>
    <x v="3"/>
    <x v="264"/>
    <d v="2014-09-08T00:00:00"/>
    <s v="Standard Class"/>
    <s v="BE-11335"/>
    <s v="Bill Eplett"/>
    <x v="2"/>
    <s v="United States"/>
    <s v="Jackson"/>
    <x v="12"/>
    <n v="49201"/>
    <x v="2"/>
    <x v="716"/>
    <x v="2"/>
    <x v="7"/>
    <s v="Polycom CX600 IP Phone VoIP phone"/>
    <n v="1199.8"/>
    <n v="4"/>
    <n v="0"/>
    <n v="323.94600000000003"/>
  </r>
  <r>
    <n v="911"/>
    <x v="433"/>
    <x v="3"/>
    <x v="264"/>
    <d v="2014-09-08T00:00:00"/>
    <s v="Standard Class"/>
    <s v="BE-11335"/>
    <s v="Bill Eplett"/>
    <x v="2"/>
    <s v="United States"/>
    <s v="Jackson"/>
    <x v="12"/>
    <n v="49201"/>
    <x v="2"/>
    <x v="717"/>
    <x v="2"/>
    <x v="11"/>
    <s v="Maxell iVDR EX 500GB Cartridge"/>
    <n v="1928.7800000000002"/>
    <n v="7"/>
    <n v="0"/>
    <n v="829.37540000000024"/>
  </r>
  <r>
    <n v="912"/>
    <x v="433"/>
    <x v="3"/>
    <x v="264"/>
    <d v="2014-09-08T00:00:00"/>
    <s v="Standard Class"/>
    <s v="BE-11335"/>
    <s v="Bill Eplett"/>
    <x v="2"/>
    <s v="United States"/>
    <s v="Jackson"/>
    <x v="12"/>
    <n v="49201"/>
    <x v="2"/>
    <x v="718"/>
    <x v="1"/>
    <x v="4"/>
    <s v="Fellowes High-Stak Drawer Files"/>
    <n v="352.38"/>
    <n v="2"/>
    <n v="0"/>
    <n v="81.047399999999982"/>
  </r>
  <r>
    <n v="913"/>
    <x v="434"/>
    <x v="1"/>
    <x v="70"/>
    <d v="2012-06-07T00:00:00"/>
    <s v="Standard Class"/>
    <s v="SC-20050"/>
    <s v="Sample Company A"/>
    <x v="2"/>
    <s v="United States"/>
    <s v="Norwich"/>
    <x v="29"/>
    <n v="6360"/>
    <x v="3"/>
    <x v="345"/>
    <x v="0"/>
    <x v="5"/>
    <s v="3M Hangers With Command Adhesive"/>
    <n v="22.200000000000003"/>
    <n v="6"/>
    <n v="0"/>
    <n v="9.1020000000000021"/>
  </r>
  <r>
    <n v="914"/>
    <x v="435"/>
    <x v="3"/>
    <x v="344"/>
    <d v="2014-11-30T00:00:00"/>
    <s v="First Class"/>
    <s v="BM-11650"/>
    <s v="Brian Moss"/>
    <x v="1"/>
    <s v="United States"/>
    <s v="Milwaukee"/>
    <x v="6"/>
    <n v="53209"/>
    <x v="2"/>
    <x v="267"/>
    <x v="0"/>
    <x v="5"/>
    <s v="Howard Miller 13&quot; Diameter Goldtone Round Wall Clock"/>
    <n v="46.94"/>
    <n v="1"/>
    <n v="0"/>
    <n v="19.2454"/>
  </r>
  <r>
    <n v="915"/>
    <x v="435"/>
    <x v="3"/>
    <x v="344"/>
    <d v="2014-11-30T00:00:00"/>
    <s v="First Class"/>
    <s v="BM-11650"/>
    <s v="Brian Moss"/>
    <x v="1"/>
    <s v="United States"/>
    <s v="Milwaukee"/>
    <x v="6"/>
    <n v="53209"/>
    <x v="2"/>
    <x v="404"/>
    <x v="2"/>
    <x v="11"/>
    <s v="Memorex Mini Travel Drive 16 GB USB 2.0 Flash Drive"/>
    <n v="143.73000000000002"/>
    <n v="9"/>
    <n v="0"/>
    <n v="56.054700000000011"/>
  </r>
  <r>
    <n v="916"/>
    <x v="436"/>
    <x v="2"/>
    <x v="345"/>
    <d v="2011-06-21T00:00:00"/>
    <s v="Standard Class"/>
    <s v="KL-16555"/>
    <s v="Kelly Lampkin"/>
    <x v="1"/>
    <s v="United States"/>
    <s v="San Antonio"/>
    <x v="5"/>
    <n v="78207"/>
    <x v="2"/>
    <x v="719"/>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x v="463"/>
    <x v="0"/>
    <x v="1"/>
    <s v="Global Commerce Series High-Back Swivel/Tilt Chairs"/>
    <n v="797.94399999999996"/>
    <n v="4"/>
    <n v="0.3"/>
    <n v="-56.995999999999981"/>
  </r>
  <r>
    <n v="918"/>
    <x v="436"/>
    <x v="2"/>
    <x v="345"/>
    <d v="2011-06-21T00:00:00"/>
    <s v="Standard Class"/>
    <s v="KL-16555"/>
    <s v="Kelly Lampkin"/>
    <x v="1"/>
    <s v="United States"/>
    <s v="San Antonio"/>
    <x v="5"/>
    <n v="78207"/>
    <x v="2"/>
    <x v="276"/>
    <x v="1"/>
    <x v="8"/>
    <s v="Avery Premier Heavy-Duty Binder with Round Locking Rings"/>
    <n v="8.5679999999999978"/>
    <n v="3"/>
    <n v="0.8"/>
    <n v="-14.5656"/>
  </r>
  <r>
    <n v="919"/>
    <x v="437"/>
    <x v="0"/>
    <x v="346"/>
    <d v="2013-03-12T00:00:00"/>
    <s v="Standard Class"/>
    <s v="RW-19630"/>
    <s v="Rob Williams"/>
    <x v="1"/>
    <s v="United States"/>
    <s v="Dallas"/>
    <x v="5"/>
    <n v="75220"/>
    <x v="2"/>
    <x v="633"/>
    <x v="1"/>
    <x v="12"/>
    <s v="Cameo Buff Policy Envelopes"/>
    <n v="149.352"/>
    <n v="3"/>
    <n v="0.2"/>
    <n v="50.40629999999998"/>
  </r>
  <r>
    <n v="920"/>
    <x v="437"/>
    <x v="0"/>
    <x v="346"/>
    <d v="2013-03-12T00:00:00"/>
    <s v="Standard Class"/>
    <s v="RW-19630"/>
    <s v="Rob Williams"/>
    <x v="1"/>
    <s v="United States"/>
    <s v="Dallas"/>
    <x v="5"/>
    <n v="75220"/>
    <x v="2"/>
    <x v="720"/>
    <x v="1"/>
    <x v="4"/>
    <s v="Acco Perma 4000 Stacking Storage Drawers"/>
    <n v="12.991999999999999"/>
    <n v="1"/>
    <n v="0.2"/>
    <n v="-0.81199999999999983"/>
  </r>
  <r>
    <n v="921"/>
    <x v="438"/>
    <x v="2"/>
    <x v="29"/>
    <d v="2011-12-12T00:00:00"/>
    <s v="Standard Class"/>
    <s v="RC-19825"/>
    <s v="Roy Collins"/>
    <x v="0"/>
    <s v="United States"/>
    <s v="Alexandria"/>
    <x v="17"/>
    <n v="22304"/>
    <x v="0"/>
    <x v="576"/>
    <x v="1"/>
    <x v="4"/>
    <s v="Recycled Eldon Regeneration Jumbo File"/>
    <n v="24.56"/>
    <n v="2"/>
    <n v="0"/>
    <n v="6.8767999999999994"/>
  </r>
  <r>
    <n v="922"/>
    <x v="439"/>
    <x v="1"/>
    <x v="347"/>
    <d v="2012-04-15T00:00:00"/>
    <s v="Standard Class"/>
    <s v="SE-20110"/>
    <s v="Sanjit Engle"/>
    <x v="0"/>
    <s v="United States"/>
    <s v="New York City"/>
    <x v="15"/>
    <n v="10009"/>
    <x v="3"/>
    <x v="721"/>
    <x v="2"/>
    <x v="11"/>
    <s v="Maxell 4.7GB DVD-R"/>
    <n v="85.14"/>
    <n v="3"/>
    <n v="0"/>
    <n v="34.907399999999996"/>
  </r>
  <r>
    <n v="923"/>
    <x v="439"/>
    <x v="1"/>
    <x v="347"/>
    <d v="2012-04-15T00:00:00"/>
    <s v="Standard Class"/>
    <s v="SE-20110"/>
    <s v="Sanjit Engle"/>
    <x v="0"/>
    <s v="United States"/>
    <s v="New York City"/>
    <x v="15"/>
    <n v="10009"/>
    <x v="3"/>
    <x v="722"/>
    <x v="2"/>
    <x v="7"/>
    <s v="OtterBox Commuter Series Case - iPhone 5 &amp; 5s"/>
    <n v="21.99"/>
    <n v="1"/>
    <n v="0"/>
    <n v="10.555199999999999"/>
  </r>
  <r>
    <n v="924"/>
    <x v="439"/>
    <x v="1"/>
    <x v="347"/>
    <d v="2012-04-15T00:00:00"/>
    <s v="Standard Class"/>
    <s v="SE-20110"/>
    <s v="Sanjit Engle"/>
    <x v="0"/>
    <s v="United States"/>
    <s v="New York City"/>
    <x v="15"/>
    <n v="10009"/>
    <x v="3"/>
    <x v="723"/>
    <x v="1"/>
    <x v="9"/>
    <s v="Kensington 4 Outlet MasterPiece Compact Power Control Center"/>
    <n v="406.59999999999997"/>
    <n v="5"/>
    <n v="0"/>
    <n v="113.84799999999998"/>
  </r>
  <r>
    <n v="925"/>
    <x v="440"/>
    <x v="0"/>
    <x v="306"/>
    <d v="2013-09-21T00:00:00"/>
    <s v="Standard Class"/>
    <s v="AH-10075"/>
    <s v="Adam Hart"/>
    <x v="1"/>
    <s v="United States"/>
    <s v="New York City"/>
    <x v="15"/>
    <n v="10011"/>
    <x v="3"/>
    <x v="115"/>
    <x v="1"/>
    <x v="8"/>
    <s v="GBC DocuBind 300 Electric Binding Machine"/>
    <n v="841.5680000000001"/>
    <n v="2"/>
    <n v="0.2"/>
    <n v="294.54879999999991"/>
  </r>
  <r>
    <n v="926"/>
    <x v="441"/>
    <x v="2"/>
    <x v="103"/>
    <d v="2011-09-16T00:00:00"/>
    <s v="First Class"/>
    <s v="JM-15535"/>
    <s v="Jessica Myrick"/>
    <x v="0"/>
    <s v="United States"/>
    <s v="Philadelphia"/>
    <x v="9"/>
    <n v="19143"/>
    <x v="3"/>
    <x v="724"/>
    <x v="1"/>
    <x v="10"/>
    <s v="Xerox 1985"/>
    <n v="15.552000000000003"/>
    <n v="3"/>
    <n v="0.2"/>
    <n v="5.4432"/>
  </r>
  <r>
    <n v="927"/>
    <x v="441"/>
    <x v="2"/>
    <x v="103"/>
    <d v="2011-09-16T00:00:00"/>
    <s v="First Class"/>
    <s v="JM-15535"/>
    <s v="Jessica Myrick"/>
    <x v="0"/>
    <s v="United States"/>
    <s v="Philadelphia"/>
    <x v="9"/>
    <n v="19143"/>
    <x v="3"/>
    <x v="725"/>
    <x v="2"/>
    <x v="11"/>
    <s v="Hypercom P1300 Pinpad"/>
    <n v="252.00000000000003"/>
    <n v="5"/>
    <n v="0.2"/>
    <n v="53.550000000000004"/>
  </r>
  <r>
    <n v="928"/>
    <x v="442"/>
    <x v="1"/>
    <x v="348"/>
    <d v="2012-10-09T00:00:00"/>
    <s v="Standard Class"/>
    <s v="JJ-15760"/>
    <s v="Joel Jenkins"/>
    <x v="2"/>
    <s v="United States"/>
    <s v="Springfield"/>
    <x v="17"/>
    <n v="22153"/>
    <x v="0"/>
    <x v="332"/>
    <x v="1"/>
    <x v="6"/>
    <s v="Newell 324"/>
    <n v="46.2"/>
    <n v="4"/>
    <n v="0"/>
    <n v="12.936"/>
  </r>
  <r>
    <n v="929"/>
    <x v="442"/>
    <x v="1"/>
    <x v="348"/>
    <d v="2012-10-09T00:00:00"/>
    <s v="Standard Class"/>
    <s v="JJ-15760"/>
    <s v="Joel Jenkins"/>
    <x v="2"/>
    <s v="United States"/>
    <s v="Springfield"/>
    <x v="17"/>
    <n v="22153"/>
    <x v="0"/>
    <x v="336"/>
    <x v="1"/>
    <x v="9"/>
    <s v="Holmes Odor Grabber"/>
    <n v="28.84"/>
    <n v="2"/>
    <n v="0"/>
    <n v="9.517199999999999"/>
  </r>
  <r>
    <n v="930"/>
    <x v="443"/>
    <x v="3"/>
    <x v="349"/>
    <d v="2014-04-18T00:00:00"/>
    <s v="First Class"/>
    <s v="AB-10165"/>
    <s v="Alan Barnes"/>
    <x v="0"/>
    <s v="United States"/>
    <s v="Toledo"/>
    <x v="24"/>
    <n v="43615"/>
    <x v="3"/>
    <x v="487"/>
    <x v="1"/>
    <x v="6"/>
    <s v="Zebra Zazzle Fluorescent Highlighters"/>
    <n v="14.592000000000002"/>
    <n v="3"/>
    <n v="0.2"/>
    <n v="2.5535999999999985"/>
  </r>
  <r>
    <n v="931"/>
    <x v="443"/>
    <x v="3"/>
    <x v="349"/>
    <d v="2014-04-18T00:00:00"/>
    <s v="First Class"/>
    <s v="AB-10165"/>
    <s v="Alan Barnes"/>
    <x v="0"/>
    <s v="United States"/>
    <s v="Toledo"/>
    <x v="24"/>
    <n v="43615"/>
    <x v="3"/>
    <x v="726"/>
    <x v="1"/>
    <x v="6"/>
    <s v="Sanford Prismacolor Professional Thick Lead Art Pencils, 36-Color Set"/>
    <n v="89.855999999999995"/>
    <n v="3"/>
    <n v="0.2"/>
    <n v="21.340800000000002"/>
  </r>
  <r>
    <n v="932"/>
    <x v="443"/>
    <x v="3"/>
    <x v="349"/>
    <d v="2014-04-18T00:00:00"/>
    <s v="First Class"/>
    <s v="AB-10165"/>
    <s v="Alan Barnes"/>
    <x v="0"/>
    <s v="United States"/>
    <s v="Toledo"/>
    <x v="24"/>
    <n v="43615"/>
    <x v="3"/>
    <x v="609"/>
    <x v="1"/>
    <x v="10"/>
    <s v="Xerox 196"/>
    <n v="13.872000000000002"/>
    <n v="3"/>
    <n v="0.2"/>
    <n v="5.0286000000000008"/>
  </r>
  <r>
    <n v="933"/>
    <x v="444"/>
    <x v="3"/>
    <x v="264"/>
    <d v="2014-09-07T00:00:00"/>
    <s v="Standard Class"/>
    <s v="RK-19300"/>
    <s v="Ralph Kennedy"/>
    <x v="0"/>
    <s v="United States"/>
    <s v="Philadelphia"/>
    <x v="9"/>
    <n v="19140"/>
    <x v="3"/>
    <x v="727"/>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x v="728"/>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x v="729"/>
    <x v="1"/>
    <x v="8"/>
    <s v="JM Magazine Binder"/>
    <n v="29.718000000000007"/>
    <n v="6"/>
    <n v="0.7"/>
    <n v="-21.793199999999992"/>
  </r>
  <r>
    <n v="936"/>
    <x v="445"/>
    <x v="0"/>
    <x v="23"/>
    <d v="2013-06-25T00:00:00"/>
    <s v="Standard Class"/>
    <s v="CG-12040"/>
    <s v="Catherine Glotzbach"/>
    <x v="2"/>
    <s v="United States"/>
    <s v="Philadelphia"/>
    <x v="9"/>
    <n v="19120"/>
    <x v="3"/>
    <x v="680"/>
    <x v="1"/>
    <x v="10"/>
    <s v="Xerox 202"/>
    <n v="15.552000000000003"/>
    <n v="3"/>
    <n v="0.2"/>
    <n v="5.4432"/>
  </r>
  <r>
    <n v="937"/>
    <x v="445"/>
    <x v="0"/>
    <x v="23"/>
    <d v="2013-06-25T00:00:00"/>
    <s v="Standard Class"/>
    <s v="CG-12040"/>
    <s v="Catherine Glotzbach"/>
    <x v="2"/>
    <s v="United States"/>
    <s v="Philadelphia"/>
    <x v="9"/>
    <n v="19120"/>
    <x v="3"/>
    <x v="137"/>
    <x v="1"/>
    <x v="9"/>
    <s v="Sanyo 2.5 Cubic Foot Mid-Size Office Refrigerators"/>
    <n v="447.69600000000003"/>
    <n v="2"/>
    <n v="0.2"/>
    <n v="33.577199999999976"/>
  </r>
  <r>
    <n v="938"/>
    <x v="446"/>
    <x v="3"/>
    <x v="60"/>
    <d v="2014-11-07T00:00:00"/>
    <s v="First Class"/>
    <s v="RA-19885"/>
    <s v="Ruben Ausman"/>
    <x v="1"/>
    <s v="United States"/>
    <s v="Farmington"/>
    <x v="27"/>
    <n v="87401"/>
    <x v="1"/>
    <x v="331"/>
    <x v="2"/>
    <x v="11"/>
    <s v="NETGEAR AC1750 Dual Band Gigabit Smart WiFi Router"/>
    <n v="159.99"/>
    <n v="1"/>
    <n v="0"/>
    <n v="54.396599999999992"/>
  </r>
  <r>
    <n v="939"/>
    <x v="447"/>
    <x v="1"/>
    <x v="350"/>
    <d v="2012-12-17T00:00:00"/>
    <s v="Standard Class"/>
    <s v="RP-19270"/>
    <s v="Rachel Payne"/>
    <x v="1"/>
    <s v="United States"/>
    <s v="Riverside"/>
    <x v="1"/>
    <n v="92503"/>
    <x v="1"/>
    <x v="730"/>
    <x v="1"/>
    <x v="10"/>
    <s v="Xerox 213"/>
    <n v="12.96"/>
    <n v="2"/>
    <n v="0"/>
    <n v="6.2208000000000006"/>
  </r>
  <r>
    <n v="940"/>
    <x v="447"/>
    <x v="1"/>
    <x v="350"/>
    <d v="2012-12-17T00:00:00"/>
    <s v="Standard Class"/>
    <s v="RP-19270"/>
    <s v="Rachel Payne"/>
    <x v="1"/>
    <s v="United States"/>
    <s v="Riverside"/>
    <x v="1"/>
    <n v="92503"/>
    <x v="1"/>
    <x v="731"/>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x v="732"/>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x v="733"/>
    <x v="1"/>
    <x v="8"/>
    <s v="Acco Pressboard Covers with Storage Hooks, 14 7/8&quot; x 11&quot;, Dark Blue"/>
    <n v="6.0960000000000001"/>
    <n v="2"/>
    <n v="0.2"/>
    <n v="2.2098"/>
  </r>
  <r>
    <n v="943"/>
    <x v="449"/>
    <x v="0"/>
    <x v="180"/>
    <d v="2013-12-21T00:00:00"/>
    <s v="Standard Class"/>
    <s v="RW-19630"/>
    <s v="Rob Williams"/>
    <x v="1"/>
    <s v="United States"/>
    <s v="Torrance"/>
    <x v="1"/>
    <n v="90503"/>
    <x v="1"/>
    <x v="3"/>
    <x v="0"/>
    <x v="3"/>
    <s v="Bretford CR4500 Series Slim Rectangular Table"/>
    <n v="1114.2719999999999"/>
    <n v="4"/>
    <n v="0.2"/>
    <n v="41.785200000000032"/>
  </r>
  <r>
    <n v="944"/>
    <x v="450"/>
    <x v="1"/>
    <x v="352"/>
    <d v="2012-06-03T00:00:00"/>
    <s v="Standard Class"/>
    <s v="JL-15850"/>
    <s v="John Lucas"/>
    <x v="0"/>
    <s v="United States"/>
    <s v="Seattle"/>
    <x v="4"/>
    <n v="98105"/>
    <x v="1"/>
    <x v="511"/>
    <x v="1"/>
    <x v="10"/>
    <s v="Xerox 1894"/>
    <n v="32.400000000000006"/>
    <n v="5"/>
    <n v="0"/>
    <n v="15.552000000000001"/>
  </r>
  <r>
    <n v="945"/>
    <x v="450"/>
    <x v="1"/>
    <x v="352"/>
    <d v="2012-06-03T00:00:00"/>
    <s v="Standard Class"/>
    <s v="JL-15850"/>
    <s v="John Lucas"/>
    <x v="0"/>
    <s v="United States"/>
    <s v="Seattle"/>
    <x v="4"/>
    <n v="98105"/>
    <x v="1"/>
    <x v="734"/>
    <x v="1"/>
    <x v="4"/>
    <s v="Standard Rollaway File with Lock"/>
    <n v="540.56999999999994"/>
    <n v="3"/>
    <n v="0"/>
    <n v="140.54820000000001"/>
  </r>
  <r>
    <n v="946"/>
    <x v="450"/>
    <x v="1"/>
    <x v="352"/>
    <d v="2012-06-03T00:00:00"/>
    <s v="Standard Class"/>
    <s v="JL-15850"/>
    <s v="John Lucas"/>
    <x v="0"/>
    <s v="United States"/>
    <s v="Seattle"/>
    <x v="4"/>
    <n v="98105"/>
    <x v="1"/>
    <x v="735"/>
    <x v="1"/>
    <x v="8"/>
    <s v="Avery Trapezoid Extra Heavy Duty 4&quot; Binders"/>
    <n v="167.76"/>
    <n v="5"/>
    <n v="0.2"/>
    <n v="62.91"/>
  </r>
  <r>
    <n v="947"/>
    <x v="451"/>
    <x v="1"/>
    <x v="353"/>
    <d v="2012-07-28T00:00:00"/>
    <s v="First Class"/>
    <s v="CA-12775"/>
    <s v="Cynthia Arntzen"/>
    <x v="0"/>
    <s v="United States"/>
    <s v="Mesa"/>
    <x v="16"/>
    <n v="85204"/>
    <x v="1"/>
    <x v="736"/>
    <x v="0"/>
    <x v="3"/>
    <s v="Bevis Boat-Shaped Conference Table"/>
    <n v="393.16500000000002"/>
    <n v="3"/>
    <n v="0.5"/>
    <n v="-204.44580000000005"/>
  </r>
  <r>
    <n v="948"/>
    <x v="452"/>
    <x v="3"/>
    <x v="354"/>
    <d v="2014-12-03T00:00:00"/>
    <s v="Standard Class"/>
    <s v="RB-19795"/>
    <s v="Ross Baird"/>
    <x v="2"/>
    <s v="United States"/>
    <s v="Philadelphia"/>
    <x v="9"/>
    <n v="19120"/>
    <x v="3"/>
    <x v="737"/>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x v="220"/>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x v="738"/>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x v="739"/>
    <x v="1"/>
    <x v="10"/>
    <s v="Xerox 210"/>
    <n v="15.552000000000003"/>
    <n v="3"/>
    <n v="0.2"/>
    <n v="5.4432"/>
  </r>
  <r>
    <n v="952"/>
    <x v="452"/>
    <x v="3"/>
    <x v="354"/>
    <d v="2014-12-03T00:00:00"/>
    <s v="Standard Class"/>
    <s v="RB-19795"/>
    <s v="Ross Baird"/>
    <x v="2"/>
    <s v="United States"/>
    <s v="Philadelphia"/>
    <x v="9"/>
    <n v="19120"/>
    <x v="3"/>
    <x v="218"/>
    <x v="1"/>
    <x v="10"/>
    <s v="Xerox 4200 Series MultiUse Premium Copy Paper (20Lb. and 84 Bright)"/>
    <n v="25.344000000000001"/>
    <n v="6"/>
    <n v="0.2"/>
    <n v="7.92"/>
  </r>
  <r>
    <n v="953"/>
    <x v="453"/>
    <x v="3"/>
    <x v="355"/>
    <d v="2014-04-08T00:00:00"/>
    <s v="Standard Class"/>
    <s v="KH-16360"/>
    <s v="Katherine Hughes"/>
    <x v="0"/>
    <s v="United States"/>
    <s v="Philadelphia"/>
    <x v="9"/>
    <n v="19143"/>
    <x v="3"/>
    <x v="740"/>
    <x v="0"/>
    <x v="5"/>
    <s v="Staples"/>
    <n v="25.472000000000001"/>
    <n v="4"/>
    <n v="0.2"/>
    <n v="7.6416000000000022"/>
  </r>
  <r>
    <n v="954"/>
    <x v="454"/>
    <x v="3"/>
    <x v="116"/>
    <d v="2015-01-02T00:00:00"/>
    <s v="Standard Class"/>
    <s v="GH-14665"/>
    <s v="Greg Hansen"/>
    <x v="0"/>
    <s v="United States"/>
    <s v="Round Rock"/>
    <x v="5"/>
    <n v="78664"/>
    <x v="2"/>
    <x v="207"/>
    <x v="1"/>
    <x v="6"/>
    <s v="Stanley Bostitch Contemporary Electric Pencil Sharpeners"/>
    <n v="27.168000000000003"/>
    <n v="2"/>
    <n v="0.2"/>
    <n v="2.7168000000000001"/>
  </r>
  <r>
    <n v="955"/>
    <x v="454"/>
    <x v="3"/>
    <x v="116"/>
    <d v="2015-01-02T00:00:00"/>
    <s v="Standard Class"/>
    <s v="GH-14665"/>
    <s v="Greg Hansen"/>
    <x v="0"/>
    <s v="United States"/>
    <s v="Round Rock"/>
    <x v="5"/>
    <n v="78664"/>
    <x v="2"/>
    <x v="266"/>
    <x v="0"/>
    <x v="0"/>
    <s v="Bush Westfield Collection Bookcases, Medium Cherry Finish"/>
    <n v="78.852799999999988"/>
    <n v="2"/>
    <n v="0.32"/>
    <n v="-11.595999999999997"/>
  </r>
  <r>
    <n v="956"/>
    <x v="455"/>
    <x v="3"/>
    <x v="329"/>
    <d v="2014-12-05T00:00:00"/>
    <s v="Standard Class"/>
    <s v="SW-20275"/>
    <s v="Scott Williamson"/>
    <x v="0"/>
    <s v="United States"/>
    <s v="Jackson"/>
    <x v="35"/>
    <n v="39212"/>
    <x v="0"/>
    <x v="54"/>
    <x v="1"/>
    <x v="4"/>
    <s v="Home/Office Personal File Carts"/>
    <n v="173.79999999999998"/>
    <n v="5"/>
    <n v="0"/>
    <n v="43.449999999999989"/>
  </r>
  <r>
    <n v="957"/>
    <x v="456"/>
    <x v="3"/>
    <x v="356"/>
    <d v="2014-05-19T00:00:00"/>
    <s v="Second Class"/>
    <s v="JA-15970"/>
    <s v="Joseph Airdo"/>
    <x v="0"/>
    <s v="United States"/>
    <s v="Phoenix"/>
    <x v="16"/>
    <n v="85023"/>
    <x v="1"/>
    <x v="687"/>
    <x v="2"/>
    <x v="7"/>
    <s v="Logitech B530 USB Headset - headset - Full size, Binaural"/>
    <n v="29.592000000000002"/>
    <n v="1"/>
    <n v="0.2"/>
    <n v="2.5893000000000006"/>
  </r>
  <r>
    <n v="958"/>
    <x v="456"/>
    <x v="3"/>
    <x v="356"/>
    <d v="2014-05-19T00:00:00"/>
    <s v="Second Class"/>
    <s v="JA-15970"/>
    <s v="Joseph Airdo"/>
    <x v="0"/>
    <s v="United States"/>
    <s v="Phoenix"/>
    <x v="16"/>
    <n v="85023"/>
    <x v="1"/>
    <x v="741"/>
    <x v="1"/>
    <x v="8"/>
    <s v="Avery Durable Slant Ring Binders"/>
    <n v="4.7520000000000007"/>
    <n v="2"/>
    <n v="0.7"/>
    <n v="-3.1679999999999993"/>
  </r>
  <r>
    <n v="959"/>
    <x v="456"/>
    <x v="3"/>
    <x v="356"/>
    <d v="2014-05-19T00:00:00"/>
    <s v="Second Class"/>
    <s v="JA-15970"/>
    <s v="Joseph Airdo"/>
    <x v="0"/>
    <s v="United States"/>
    <s v="Phoenix"/>
    <x v="16"/>
    <n v="85023"/>
    <x v="1"/>
    <x v="742"/>
    <x v="1"/>
    <x v="10"/>
    <s v="Universal Ultra Bright White Copier/Laser Paper, 8 1/2&quot; x 11&quot;, Ream"/>
    <n v="15.552000000000003"/>
    <n v="3"/>
    <n v="0.2"/>
    <n v="5.6375999999999999"/>
  </r>
  <r>
    <n v="960"/>
    <x v="457"/>
    <x v="1"/>
    <x v="357"/>
    <d v="2012-09-22T00:00:00"/>
    <s v="Same Day"/>
    <s v="DL-12925"/>
    <s v="Daniel Lacy"/>
    <x v="0"/>
    <s v="United States"/>
    <s v="Oceanside"/>
    <x v="1"/>
    <n v="92054"/>
    <x v="1"/>
    <x v="743"/>
    <x v="0"/>
    <x v="5"/>
    <s v="Luxo Professional Combination Clamp-On Lamps"/>
    <n v="204.6"/>
    <n v="2"/>
    <n v="0"/>
    <n v="53.195999999999998"/>
  </r>
  <r>
    <n v="961"/>
    <x v="458"/>
    <x v="3"/>
    <x v="237"/>
    <d v="2014-11-20T00:00:00"/>
    <s v="Standard Class"/>
    <s v="LW-16990"/>
    <s v="Lindsay Williams"/>
    <x v="1"/>
    <s v="United States"/>
    <s v="San Francisco"/>
    <x v="1"/>
    <n v="94110"/>
    <x v="1"/>
    <x v="228"/>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x v="744"/>
    <x v="1"/>
    <x v="8"/>
    <s v="Zipper Ring Binder Pockets"/>
    <n v="6.24"/>
    <n v="2"/>
    <n v="0"/>
    <n v="3.0575999999999999"/>
  </r>
  <r>
    <n v="963"/>
    <x v="460"/>
    <x v="0"/>
    <x v="142"/>
    <d v="2013-09-05T00:00:00"/>
    <s v="First Class"/>
    <s v="CV-12805"/>
    <s v="Cynthia Voltz"/>
    <x v="1"/>
    <s v="United States"/>
    <s v="San Francisco"/>
    <x v="1"/>
    <n v="94110"/>
    <x v="1"/>
    <x v="466"/>
    <x v="1"/>
    <x v="12"/>
    <s v="White Business Envelopes with Contemporary Seam, Recycled White Business Envelopes"/>
    <n v="21.88"/>
    <n v="2"/>
    <n v="0"/>
    <n v="10.94"/>
  </r>
  <r>
    <n v="964"/>
    <x v="461"/>
    <x v="2"/>
    <x v="358"/>
    <d v="2011-09-24T00:00:00"/>
    <s v="Second Class"/>
    <s v="MS-17365"/>
    <s v="Maribeth Schnelling"/>
    <x v="0"/>
    <s v="United States"/>
    <s v="Boca Raton"/>
    <x v="2"/>
    <n v="33433"/>
    <x v="0"/>
    <x v="745"/>
    <x v="1"/>
    <x v="2"/>
    <s v="Avery File Folder Labels"/>
    <n v="4.6079999999999997"/>
    <n v="2"/>
    <n v="0.2"/>
    <n v="1.6704000000000001"/>
  </r>
  <r>
    <n v="965"/>
    <x v="462"/>
    <x v="3"/>
    <x v="359"/>
    <d v="2014-04-12T00:00:00"/>
    <s v="First Class"/>
    <s v="BS-11800"/>
    <s v="Bryan Spruell"/>
    <x v="2"/>
    <s v="United States"/>
    <s v="New York City"/>
    <x v="15"/>
    <n v="10011"/>
    <x v="3"/>
    <x v="746"/>
    <x v="1"/>
    <x v="2"/>
    <s v="Color-Coded Legal Exhibit Labels"/>
    <n v="9.82"/>
    <n v="2"/>
    <n v="0"/>
    <n v="4.8117999999999999"/>
  </r>
  <r>
    <n v="966"/>
    <x v="462"/>
    <x v="3"/>
    <x v="359"/>
    <d v="2014-04-12T00:00:00"/>
    <s v="First Class"/>
    <s v="BS-11800"/>
    <s v="Bryan Spruell"/>
    <x v="2"/>
    <s v="United States"/>
    <s v="New York City"/>
    <x v="15"/>
    <n v="10011"/>
    <x v="3"/>
    <x v="369"/>
    <x v="1"/>
    <x v="6"/>
    <s v="Bulldog Vacuum Base Pencil Sharpener"/>
    <n v="35.97"/>
    <n v="3"/>
    <n v="0"/>
    <n v="9.7118999999999982"/>
  </r>
  <r>
    <n v="967"/>
    <x v="462"/>
    <x v="3"/>
    <x v="359"/>
    <d v="2014-04-12T00:00:00"/>
    <s v="First Class"/>
    <s v="BS-11800"/>
    <s v="Bryan Spruell"/>
    <x v="2"/>
    <s v="United States"/>
    <s v="New York City"/>
    <x v="15"/>
    <n v="10011"/>
    <x v="3"/>
    <x v="747"/>
    <x v="1"/>
    <x v="10"/>
    <s v="Xerox 212"/>
    <n v="12.96"/>
    <n v="2"/>
    <n v="0"/>
    <n v="6.2208000000000006"/>
  </r>
  <r>
    <n v="968"/>
    <x v="462"/>
    <x v="3"/>
    <x v="359"/>
    <d v="2014-04-12T00:00:00"/>
    <s v="First Class"/>
    <s v="BS-11800"/>
    <s v="Bryan Spruell"/>
    <x v="2"/>
    <s v="United States"/>
    <s v="New York City"/>
    <x v="15"/>
    <n v="10011"/>
    <x v="3"/>
    <x v="748"/>
    <x v="1"/>
    <x v="10"/>
    <s v="Computer Printout Paper with Letter-Trim Fine Perforations"/>
    <n v="191.6"/>
    <n v="4"/>
    <n v="0"/>
    <n v="91.967999999999989"/>
  </r>
  <r>
    <n v="969"/>
    <x v="462"/>
    <x v="3"/>
    <x v="359"/>
    <d v="2014-04-12T00:00:00"/>
    <s v="First Class"/>
    <s v="BS-11800"/>
    <s v="Bryan Spruell"/>
    <x v="2"/>
    <s v="United States"/>
    <s v="New York City"/>
    <x v="15"/>
    <n v="10011"/>
    <x v="3"/>
    <x v="745"/>
    <x v="1"/>
    <x v="2"/>
    <s v="Avery File Folder Labels"/>
    <n v="8.64"/>
    <n v="3"/>
    <n v="0"/>
    <n v="4.2336"/>
  </r>
  <r>
    <n v="970"/>
    <x v="462"/>
    <x v="3"/>
    <x v="359"/>
    <d v="2014-04-12T00:00:00"/>
    <s v="First Class"/>
    <s v="BS-11800"/>
    <s v="Bryan Spruell"/>
    <x v="2"/>
    <s v="United States"/>
    <s v="New York City"/>
    <x v="15"/>
    <n v="10011"/>
    <x v="3"/>
    <x v="749"/>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x v="750"/>
    <x v="0"/>
    <x v="5"/>
    <s v="DAX Black Cherry Wood-Tone Poster Frame"/>
    <n v="127.10400000000001"/>
    <n v="6"/>
    <n v="0.2"/>
    <n v="28.598399999999998"/>
  </r>
  <r>
    <n v="972"/>
    <x v="463"/>
    <x v="2"/>
    <x v="360"/>
    <d v="2011-01-19T00:00:00"/>
    <s v="Second Class"/>
    <s v="DL-13315"/>
    <s v="Delfina Latchford"/>
    <x v="0"/>
    <s v="United States"/>
    <s v="Philadelphia"/>
    <x v="9"/>
    <n v="19134"/>
    <x v="3"/>
    <x v="302"/>
    <x v="2"/>
    <x v="7"/>
    <s v="AT&amp;T 841000 Phone"/>
    <n v="124.19999999999999"/>
    <n v="3"/>
    <n v="0.4"/>
    <n v="-31.050000000000011"/>
  </r>
  <r>
    <n v="973"/>
    <x v="463"/>
    <x v="2"/>
    <x v="360"/>
    <d v="2011-01-19T00:00:00"/>
    <s v="Second Class"/>
    <s v="DL-13315"/>
    <s v="Delfina Latchford"/>
    <x v="0"/>
    <s v="United States"/>
    <s v="Philadelphia"/>
    <x v="9"/>
    <n v="19134"/>
    <x v="3"/>
    <x v="582"/>
    <x v="1"/>
    <x v="8"/>
    <s v="GBC Linen Binding Covers"/>
    <n v="18.588000000000005"/>
    <n v="2"/>
    <n v="0.7"/>
    <n v="-13.6312"/>
  </r>
  <r>
    <n v="974"/>
    <x v="463"/>
    <x v="2"/>
    <x v="360"/>
    <d v="2011-01-19T00:00:00"/>
    <s v="Second Class"/>
    <s v="DL-13315"/>
    <s v="Delfina Latchford"/>
    <x v="0"/>
    <s v="United States"/>
    <s v="Philadelphia"/>
    <x v="9"/>
    <n v="19134"/>
    <x v="3"/>
    <x v="300"/>
    <x v="1"/>
    <x v="2"/>
    <s v="Round Specialty Laser Printer Labels"/>
    <n v="30.072000000000003"/>
    <n v="3"/>
    <n v="0.2"/>
    <n v="10.149299999999997"/>
  </r>
  <r>
    <n v="975"/>
    <x v="464"/>
    <x v="3"/>
    <x v="361"/>
    <d v="2014-10-09T00:00:00"/>
    <s v="Second Class"/>
    <s v="PO-19195"/>
    <s v="Phillina Ober"/>
    <x v="2"/>
    <s v="United States"/>
    <s v="New York City"/>
    <x v="15"/>
    <n v="10011"/>
    <x v="3"/>
    <x v="461"/>
    <x v="2"/>
    <x v="7"/>
    <s v="Motorola HK250 Universal Bluetooth Headset"/>
    <n v="160.92999999999998"/>
    <n v="7"/>
    <n v="0"/>
    <n v="3.2186000000000092"/>
  </r>
  <r>
    <n v="976"/>
    <x v="464"/>
    <x v="3"/>
    <x v="361"/>
    <d v="2014-10-09T00:00:00"/>
    <s v="Second Class"/>
    <s v="PO-19195"/>
    <s v="Phillina Ober"/>
    <x v="2"/>
    <s v="United States"/>
    <s v="New York City"/>
    <x v="15"/>
    <n v="10011"/>
    <x v="3"/>
    <x v="351"/>
    <x v="1"/>
    <x v="8"/>
    <s v="Tuf-Vin Binders"/>
    <n v="75.792000000000002"/>
    <n v="3"/>
    <n v="0.2"/>
    <n v="25.579799999999992"/>
  </r>
  <r>
    <n v="977"/>
    <x v="465"/>
    <x v="3"/>
    <x v="362"/>
    <d v="2014-07-16T00:00:00"/>
    <s v="Standard Class"/>
    <s v="TD-20995"/>
    <s v="Tamara Dahlen"/>
    <x v="0"/>
    <s v="United States"/>
    <s v="Portland"/>
    <x v="21"/>
    <n v="97206"/>
    <x v="1"/>
    <x v="751"/>
    <x v="1"/>
    <x v="8"/>
    <s v="Wilson Jones Easy Flow II Sheet Lifters"/>
    <n v="1.0800000000000003"/>
    <n v="2"/>
    <n v="0.7"/>
    <n v="-0.79200000000000004"/>
  </r>
  <r>
    <n v="978"/>
    <x v="466"/>
    <x v="3"/>
    <x v="363"/>
    <d v="2014-01-11T00:00:00"/>
    <s v="First Class"/>
    <s v="BW-11110"/>
    <s v="Bart Watters"/>
    <x v="1"/>
    <s v="United States"/>
    <s v="Detroit"/>
    <x v="12"/>
    <n v="48205"/>
    <x v="2"/>
    <x v="155"/>
    <x v="2"/>
    <x v="15"/>
    <s v="Lexmark MX611dhe Monochrome Laser Printer"/>
    <n v="3059.982"/>
    <n v="2"/>
    <n v="0.1"/>
    <n v="679.99599999999964"/>
  </r>
  <r>
    <n v="979"/>
    <x v="467"/>
    <x v="0"/>
    <x v="198"/>
    <d v="2013-06-01T00:00:00"/>
    <s v="First Class"/>
    <s v="RW-19690"/>
    <s v="Robert Waldorf"/>
    <x v="0"/>
    <s v="United States"/>
    <s v="Wilmington"/>
    <x v="3"/>
    <n v="28403"/>
    <x v="0"/>
    <x v="520"/>
    <x v="1"/>
    <x v="8"/>
    <s v="Angle-D Ring Binders"/>
    <n v="3.2820000000000005"/>
    <n v="2"/>
    <n v="0.7"/>
    <n v="-2.6256000000000004"/>
  </r>
  <r>
    <n v="980"/>
    <x v="468"/>
    <x v="1"/>
    <x v="364"/>
    <d v="2012-12-12T00:00:00"/>
    <s v="First Class"/>
    <s v="KB-16600"/>
    <s v="Ken Brennan"/>
    <x v="1"/>
    <s v="United States"/>
    <s v="Columbus"/>
    <x v="14"/>
    <n v="47201"/>
    <x v="2"/>
    <x v="752"/>
    <x v="1"/>
    <x v="10"/>
    <s v="Xerox 188"/>
    <n v="34.019999999999996"/>
    <n v="3"/>
    <n v="0"/>
    <n v="16.669799999999999"/>
  </r>
  <r>
    <n v="981"/>
    <x v="469"/>
    <x v="0"/>
    <x v="339"/>
    <d v="2013-10-09T00:00:00"/>
    <s v="Standard Class"/>
    <s v="EB-13870"/>
    <s v="Emily Burns"/>
    <x v="0"/>
    <s v="United States"/>
    <s v="New York City"/>
    <x v="15"/>
    <n v="10035"/>
    <x v="3"/>
    <x v="637"/>
    <x v="0"/>
    <x v="1"/>
    <s v="Office Star - Contemporary Task Swivel Chair"/>
    <n v="599.29200000000003"/>
    <n v="6"/>
    <n v="0.1"/>
    <n v="93.223199999999977"/>
  </r>
  <r>
    <n v="982"/>
    <x v="470"/>
    <x v="2"/>
    <x v="7"/>
    <d v="2011-11-14T00:00:00"/>
    <s v="Second Class"/>
    <s v="TZ-21580"/>
    <s v="Tracy Zic"/>
    <x v="0"/>
    <s v="United States"/>
    <s v="Louisville"/>
    <x v="22"/>
    <n v="80027"/>
    <x v="1"/>
    <x v="753"/>
    <x v="1"/>
    <x v="6"/>
    <s v="BIC Brite Liner Grip Highlighters, Assorted, 5/Pack"/>
    <n v="3.3920000000000003"/>
    <n v="1"/>
    <n v="0.2"/>
    <n v="0.80559999999999987"/>
  </r>
  <r>
    <n v="983"/>
    <x v="470"/>
    <x v="2"/>
    <x v="7"/>
    <d v="2011-11-14T00:00:00"/>
    <s v="Second Class"/>
    <s v="TZ-21580"/>
    <s v="Tracy Zic"/>
    <x v="0"/>
    <s v="United States"/>
    <s v="Louisville"/>
    <x v="22"/>
    <n v="80027"/>
    <x v="1"/>
    <x v="754"/>
    <x v="2"/>
    <x v="7"/>
    <s v="Samsung Galaxy S III - 16GB - pebble blue (T-Mobile)"/>
    <n v="559.98400000000004"/>
    <n v="2"/>
    <n v="0.2"/>
    <n v="55.998400000000032"/>
  </r>
  <r>
    <n v="984"/>
    <x v="470"/>
    <x v="2"/>
    <x v="7"/>
    <d v="2011-11-14T00:00:00"/>
    <s v="Second Class"/>
    <s v="TZ-21580"/>
    <s v="Tracy Zic"/>
    <x v="0"/>
    <s v="United States"/>
    <s v="Louisville"/>
    <x v="22"/>
    <n v="80027"/>
    <x v="1"/>
    <x v="662"/>
    <x v="0"/>
    <x v="1"/>
    <s v="Global Airflow Leather Mesh Back Chair, Black"/>
    <n v="603.91999999999996"/>
    <n v="5"/>
    <n v="0.2"/>
    <n v="75.489999999999924"/>
  </r>
  <r>
    <n v="985"/>
    <x v="471"/>
    <x v="3"/>
    <x v="365"/>
    <d v="2014-10-06T00:00:00"/>
    <s v="Standard Class"/>
    <s v="AS-10630"/>
    <s v="Ann Steele"/>
    <x v="2"/>
    <s v="United States"/>
    <s v="Pasadena"/>
    <x v="5"/>
    <n v="77506"/>
    <x v="2"/>
    <x v="639"/>
    <x v="1"/>
    <x v="2"/>
    <s v="Avery 499"/>
    <n v="7.9680000000000009"/>
    <n v="2"/>
    <n v="0.2"/>
    <n v="2.5895999999999999"/>
  </r>
  <r>
    <n v="986"/>
    <x v="471"/>
    <x v="3"/>
    <x v="365"/>
    <d v="2014-10-06T00:00:00"/>
    <s v="Standard Class"/>
    <s v="AS-10630"/>
    <s v="Ann Steele"/>
    <x v="2"/>
    <s v="United States"/>
    <s v="Pasadena"/>
    <x v="5"/>
    <n v="77506"/>
    <x v="2"/>
    <x v="755"/>
    <x v="1"/>
    <x v="12"/>
    <s v="#10- 4 1/8&quot; x 9 1/2&quot; Recycled Envelopes"/>
    <n v="27.968000000000004"/>
    <n v="4"/>
    <n v="0.2"/>
    <n v="9.4391999999999996"/>
  </r>
  <r>
    <n v="987"/>
    <x v="471"/>
    <x v="3"/>
    <x v="365"/>
    <d v="2014-10-06T00:00:00"/>
    <s v="Standard Class"/>
    <s v="AS-10630"/>
    <s v="Ann Steele"/>
    <x v="2"/>
    <s v="United States"/>
    <s v="Pasadena"/>
    <x v="5"/>
    <n v="77506"/>
    <x v="2"/>
    <x v="756"/>
    <x v="2"/>
    <x v="15"/>
    <s v="Wasp CCD Handheld Bar Code Reader"/>
    <n v="336.51"/>
    <n v="3"/>
    <n v="0.4"/>
    <n v="44.867999999999967"/>
  </r>
  <r>
    <n v="988"/>
    <x v="472"/>
    <x v="1"/>
    <x v="366"/>
    <d v="2012-03-10T00:00:00"/>
    <s v="Same Day"/>
    <s v="TS-21340"/>
    <s v="Toby Swindell"/>
    <x v="0"/>
    <s v="United States"/>
    <s v="Houston"/>
    <x v="5"/>
    <n v="77041"/>
    <x v="2"/>
    <x v="757"/>
    <x v="1"/>
    <x v="8"/>
    <s v="Acco Suede Grain Vinyl Round Ring Binder"/>
    <n v="1.1119999999999997"/>
    <n v="2"/>
    <n v="0.8"/>
    <n v="-1.8904000000000001"/>
  </r>
  <r>
    <n v="989"/>
    <x v="473"/>
    <x v="3"/>
    <x v="367"/>
    <d v="2014-05-27T00:00:00"/>
    <s v="Standard Class"/>
    <s v="JG-15805"/>
    <s v="John Grady"/>
    <x v="1"/>
    <s v="United States"/>
    <s v="Auburn"/>
    <x v="15"/>
    <n v="13021"/>
    <x v="3"/>
    <x v="575"/>
    <x v="0"/>
    <x v="5"/>
    <s v="Luxo Professional Magnifying Clamp-On Fluorescent Lamps"/>
    <n v="520.05000000000007"/>
    <n v="5"/>
    <n v="0"/>
    <n v="72.807000000000031"/>
  </r>
  <r>
    <n v="990"/>
    <x v="473"/>
    <x v="3"/>
    <x v="367"/>
    <d v="2014-05-27T00:00:00"/>
    <s v="Standard Class"/>
    <s v="JG-15805"/>
    <s v="John Grady"/>
    <x v="1"/>
    <s v="United States"/>
    <s v="Auburn"/>
    <x v="15"/>
    <n v="13021"/>
    <x v="3"/>
    <x v="758"/>
    <x v="1"/>
    <x v="6"/>
    <s v="Bulldog Table or Wall-Mount Pencil Sharpener"/>
    <n v="17.97"/>
    <n v="3"/>
    <n v="0"/>
    <n v="5.2112999999999996"/>
  </r>
  <r>
    <n v="991"/>
    <x v="474"/>
    <x v="1"/>
    <x v="368"/>
    <d v="2012-03-31T00:00:00"/>
    <s v="Second Class"/>
    <s v="SL-20155"/>
    <s v="Sara Luxemburg"/>
    <x v="2"/>
    <s v="United States"/>
    <s v="Jacksonville"/>
    <x v="2"/>
    <n v="32216"/>
    <x v="0"/>
    <x v="284"/>
    <x v="0"/>
    <x v="1"/>
    <s v="Hon 4070 Series Pagoda Armless Upholstered Stacking Chairs"/>
    <n v="1166.92"/>
    <n v="5"/>
    <n v="0.2"/>
    <n v="131.27849999999995"/>
  </r>
  <r>
    <n v="992"/>
    <x v="475"/>
    <x v="0"/>
    <x v="369"/>
    <d v="2013-09-12T00:00:00"/>
    <s v="First Class"/>
    <s v="TS-21610"/>
    <s v="Troy Staebel"/>
    <x v="0"/>
    <s v="United States"/>
    <s v="New York City"/>
    <x v="15"/>
    <n v="10024"/>
    <x v="3"/>
    <x v="624"/>
    <x v="1"/>
    <x v="8"/>
    <s v="Cardinal EasyOpen D-Ring Binders"/>
    <n v="14.624000000000002"/>
    <n v="2"/>
    <n v="0.2"/>
    <n v="5.484"/>
  </r>
  <r>
    <n v="993"/>
    <x v="476"/>
    <x v="0"/>
    <x v="370"/>
    <d v="2013-08-28T00:00:00"/>
    <s v="First Class"/>
    <s v="RF-19735"/>
    <s v="Roland Fjeld"/>
    <x v="0"/>
    <s v="United States"/>
    <s v="San Jose"/>
    <x v="1"/>
    <n v="95123"/>
    <x v="1"/>
    <x v="263"/>
    <x v="1"/>
    <x v="13"/>
    <s v="Advantus SlideClip Paper Clips"/>
    <n v="10.23"/>
    <n v="3"/>
    <n v="0"/>
    <n v="4.9104000000000001"/>
  </r>
  <r>
    <n v="994"/>
    <x v="476"/>
    <x v="0"/>
    <x v="370"/>
    <d v="2013-08-28T00:00:00"/>
    <s v="First Class"/>
    <s v="RF-19735"/>
    <s v="Roland Fjeld"/>
    <x v="0"/>
    <s v="United States"/>
    <s v="San Jose"/>
    <x v="1"/>
    <n v="95123"/>
    <x v="1"/>
    <x v="759"/>
    <x v="1"/>
    <x v="10"/>
    <s v="Xerox 1979"/>
    <n v="154.9"/>
    <n v="5"/>
    <n v="0"/>
    <n v="69.704999999999998"/>
  </r>
  <r>
    <n v="995"/>
    <x v="477"/>
    <x v="2"/>
    <x v="371"/>
    <d v="2011-05-25T00:00:00"/>
    <s v="Standard Class"/>
    <s v="MW-18235"/>
    <s v="Mitch Willingham"/>
    <x v="1"/>
    <s v="United States"/>
    <s v="Virginia Beach"/>
    <x v="17"/>
    <n v="23464"/>
    <x v="0"/>
    <x v="760"/>
    <x v="1"/>
    <x v="8"/>
    <s v="Fellowes PB300 Plastic Comb Binding Machine"/>
    <n v="2715.9300000000003"/>
    <n v="7"/>
    <n v="0"/>
    <n v="1276.4871000000001"/>
  </r>
  <r>
    <n v="996"/>
    <x v="477"/>
    <x v="2"/>
    <x v="371"/>
    <d v="2011-05-25T00:00:00"/>
    <s v="Standard Class"/>
    <s v="MW-18235"/>
    <s v="Mitch Willingham"/>
    <x v="1"/>
    <s v="United States"/>
    <s v="Virginia Beach"/>
    <x v="17"/>
    <n v="23464"/>
    <x v="0"/>
    <x v="638"/>
    <x v="2"/>
    <x v="7"/>
    <s v="Plantronics Voyager Pro Legend"/>
    <n v="617.97"/>
    <n v="3"/>
    <n v="0"/>
    <n v="173.0316"/>
  </r>
  <r>
    <n v="997"/>
    <x v="478"/>
    <x v="1"/>
    <x v="372"/>
    <d v="2012-11-03T00:00:00"/>
    <s v="Standard Class"/>
    <s v="RD-19585"/>
    <s v="Rob Dowd"/>
    <x v="0"/>
    <s v="United States"/>
    <s v="Henderson"/>
    <x v="0"/>
    <n v="42420"/>
    <x v="0"/>
    <x v="761"/>
    <x v="1"/>
    <x v="12"/>
    <s v="Laser &amp; Ink Jet Business Envelopes"/>
    <n v="10.67"/>
    <n v="1"/>
    <n v="0"/>
    <n v="4.9081999999999999"/>
  </r>
  <r>
    <n v="998"/>
    <x v="478"/>
    <x v="1"/>
    <x v="372"/>
    <d v="2012-11-03T00:00:00"/>
    <s v="Standard Class"/>
    <s v="RD-19585"/>
    <s v="Rob Dowd"/>
    <x v="0"/>
    <s v="United States"/>
    <s v="Henderson"/>
    <x v="0"/>
    <n v="42420"/>
    <x v="0"/>
    <x v="762"/>
    <x v="1"/>
    <x v="4"/>
    <s v="Portable Personal File Box"/>
    <n v="36.630000000000003"/>
    <n v="3"/>
    <n v="0"/>
    <n v="9.8901000000000039"/>
  </r>
  <r>
    <n v="999"/>
    <x v="478"/>
    <x v="1"/>
    <x v="372"/>
    <d v="2012-11-03T00:00:00"/>
    <s v="Standard Class"/>
    <s v="RD-19585"/>
    <s v="Rob Dowd"/>
    <x v="0"/>
    <s v="United States"/>
    <s v="Henderson"/>
    <x v="0"/>
    <n v="42420"/>
    <x v="0"/>
    <x v="763"/>
    <x v="0"/>
    <x v="5"/>
    <s v="Magna Visual Magnetic Picture Hangers"/>
    <n v="24.1"/>
    <n v="5"/>
    <n v="0"/>
    <n v="9.1580000000000013"/>
  </r>
  <r>
    <n v="1000"/>
    <x v="478"/>
    <x v="1"/>
    <x v="372"/>
    <d v="2012-11-03T00:00:00"/>
    <s v="Standard Class"/>
    <s v="RD-19585"/>
    <s v="Rob Dowd"/>
    <x v="0"/>
    <s v="United States"/>
    <s v="Henderson"/>
    <x v="0"/>
    <n v="42420"/>
    <x v="0"/>
    <x v="283"/>
    <x v="0"/>
    <x v="5"/>
    <s v="C-Line Cubicle Keepers Polyproplyene Holder With Velcro Backings"/>
    <n v="33.11"/>
    <n v="7"/>
    <n v="0"/>
    <n v="12.912900000000004"/>
  </r>
  <r>
    <n v="1001"/>
    <x v="479"/>
    <x v="0"/>
    <x v="373"/>
    <d v="2013-11-18T00:00:00"/>
    <s v="Standard Class"/>
    <s v="FM-14290"/>
    <s v="Frank Merwin"/>
    <x v="2"/>
    <s v="United States"/>
    <s v="Vancouver"/>
    <x v="4"/>
    <n v="98661"/>
    <x v="1"/>
    <x v="666"/>
    <x v="1"/>
    <x v="6"/>
    <s v="Boston 16801 Nautilus Battery Pencil Sharpener"/>
    <n v="44.02"/>
    <n v="2"/>
    <n v="0"/>
    <n v="11.4452"/>
  </r>
  <r>
    <n v="1002"/>
    <x v="480"/>
    <x v="1"/>
    <x v="374"/>
    <d v="2012-07-31T00:00:00"/>
    <s v="Same Day"/>
    <s v="RH-19495"/>
    <s v="Rick Hansen"/>
    <x v="0"/>
    <s v="United States"/>
    <s v="New York City"/>
    <x v="15"/>
    <n v="10024"/>
    <x v="3"/>
    <x v="764"/>
    <x v="2"/>
    <x v="11"/>
    <s v="Plantronics CS510 - Over-the-Head monaural Wireless Headset System"/>
    <n v="2309.65"/>
    <n v="7"/>
    <n v="0"/>
    <n v="762.18449999999984"/>
  </r>
  <r>
    <n v="1003"/>
    <x v="480"/>
    <x v="1"/>
    <x v="374"/>
    <d v="2012-07-31T00:00:00"/>
    <s v="Same Day"/>
    <s v="RH-19495"/>
    <s v="Rick Hansen"/>
    <x v="0"/>
    <s v="United States"/>
    <s v="New York City"/>
    <x v="15"/>
    <n v="10024"/>
    <x v="3"/>
    <x v="257"/>
    <x v="0"/>
    <x v="3"/>
    <s v="Bevis Round Bullnose 29&quot; High Table Top"/>
    <n v="1090.7819999999999"/>
    <n v="7"/>
    <n v="0.4"/>
    <n v="-290.87520000000001"/>
  </r>
  <r>
    <n v="1004"/>
    <x v="480"/>
    <x v="1"/>
    <x v="374"/>
    <d v="2012-07-31T00:00:00"/>
    <s v="Same Day"/>
    <s v="RH-19495"/>
    <s v="Rick Hansen"/>
    <x v="0"/>
    <s v="United States"/>
    <s v="New York City"/>
    <x v="15"/>
    <n v="10024"/>
    <x v="3"/>
    <x v="747"/>
    <x v="1"/>
    <x v="10"/>
    <s v="Xerox 212"/>
    <n v="19.440000000000001"/>
    <n v="3"/>
    <n v="0"/>
    <n v="9.3312000000000008"/>
  </r>
  <r>
    <n v="1005"/>
    <x v="481"/>
    <x v="1"/>
    <x v="375"/>
    <d v="2012-08-31T00:00:00"/>
    <s v="Standard Class"/>
    <s v="RA-19945"/>
    <s v="Ryan Akin"/>
    <x v="0"/>
    <s v="United States"/>
    <s v="Murrieta"/>
    <x v="1"/>
    <n v="92563"/>
    <x v="1"/>
    <x v="765"/>
    <x v="1"/>
    <x v="4"/>
    <s v="Fellowes Super Stor/Drawer Files"/>
    <n v="484.65000000000003"/>
    <n v="3"/>
    <n v="0"/>
    <n v="92.083500000000015"/>
  </r>
  <r>
    <n v="1006"/>
    <x v="482"/>
    <x v="1"/>
    <x v="50"/>
    <d v="2012-11-17T00:00:00"/>
    <s v="Standard Class"/>
    <s v="JK-15730"/>
    <s v="Joe Kamberova"/>
    <x v="0"/>
    <s v="United States"/>
    <s v="Jacksonville"/>
    <x v="3"/>
    <n v="28540"/>
    <x v="0"/>
    <x v="694"/>
    <x v="1"/>
    <x v="10"/>
    <s v="Xerox 1910"/>
    <n v="115.29600000000001"/>
    <n v="3"/>
    <n v="0.2"/>
    <n v="40.353599999999986"/>
  </r>
  <r>
    <n v="1007"/>
    <x v="483"/>
    <x v="1"/>
    <x v="376"/>
    <d v="2012-11-09T00:00:00"/>
    <s v="First Class"/>
    <s v="MT-17815"/>
    <s v="Meg Tillman"/>
    <x v="0"/>
    <s v="United States"/>
    <s v="Scottsdale"/>
    <x v="16"/>
    <n v="85254"/>
    <x v="1"/>
    <x v="111"/>
    <x v="1"/>
    <x v="12"/>
    <s v="Redi-Strip #10 Envelopes, 4 1/8 x 9 1/2"/>
    <n v="7.080000000000001"/>
    <n v="3"/>
    <n v="0.2"/>
    <n v="2.4779999999999989"/>
  </r>
  <r>
    <n v="1008"/>
    <x v="483"/>
    <x v="1"/>
    <x v="376"/>
    <d v="2012-11-09T00:00:00"/>
    <s v="First Class"/>
    <s v="MT-17815"/>
    <s v="Meg Tillman"/>
    <x v="0"/>
    <s v="United States"/>
    <s v="Scottsdale"/>
    <x v="16"/>
    <n v="85254"/>
    <x v="1"/>
    <x v="766"/>
    <x v="1"/>
    <x v="8"/>
    <s v="UniKeep View Case Binders"/>
    <n v="4.4009999999999998"/>
    <n v="3"/>
    <n v="0.7"/>
    <n v="-3.5207999999999995"/>
  </r>
  <r>
    <n v="1009"/>
    <x v="484"/>
    <x v="3"/>
    <x v="377"/>
    <d v="2015-01-02T00:00:00"/>
    <s v="Standard Class"/>
    <s v="PO-18850"/>
    <s v="Patrick O'Brill"/>
    <x v="0"/>
    <s v="United States"/>
    <s v="Burlington"/>
    <x v="23"/>
    <n v="52601"/>
    <x v="2"/>
    <x v="422"/>
    <x v="1"/>
    <x v="10"/>
    <s v="Recycled Desk Saver Line &quot;While You Were Out&quot; Book, 5 1/2&quot; X 4&quot;"/>
    <n v="44.75"/>
    <n v="5"/>
    <n v="0"/>
    <n v="20.584999999999994"/>
  </r>
  <r>
    <n v="1010"/>
    <x v="485"/>
    <x v="3"/>
    <x v="378"/>
    <d v="2014-08-04T00:00:00"/>
    <s v="First Class"/>
    <s v="AT-10735"/>
    <s v="Annie Thurman"/>
    <x v="0"/>
    <s v="United States"/>
    <s v="Chicago"/>
    <x v="10"/>
    <n v="60653"/>
    <x v="2"/>
    <x v="160"/>
    <x v="2"/>
    <x v="7"/>
    <s v="JBL Micro Wireless Portable Bluetooth Speaker"/>
    <n v="95.984000000000009"/>
    <n v="2"/>
    <n v="0.2"/>
    <n v="5.9990000000000023"/>
  </r>
  <r>
    <n v="1011"/>
    <x v="486"/>
    <x v="2"/>
    <x v="156"/>
    <d v="2011-11-26T00:00:00"/>
    <s v="First Class"/>
    <s v="VG-21790"/>
    <s v="Vivek Gonzalez"/>
    <x v="0"/>
    <s v="United States"/>
    <s v="San Diego"/>
    <x v="1"/>
    <n v="92037"/>
    <x v="1"/>
    <x v="767"/>
    <x v="0"/>
    <x v="5"/>
    <s v="Eldon Delta Triangular Chair Mat, 52&quot; x 58&quot;, Clear"/>
    <n v="151.72"/>
    <n v="4"/>
    <n v="0"/>
    <n v="27.309599999999989"/>
  </r>
  <r>
    <n v="1012"/>
    <x v="487"/>
    <x v="3"/>
    <x v="46"/>
    <d v="2014-06-22T00:00:00"/>
    <s v="Second Class"/>
    <s v="PF-19165"/>
    <s v="Philip Fox"/>
    <x v="0"/>
    <s v="United States"/>
    <s v="Olympia"/>
    <x v="4"/>
    <n v="98502"/>
    <x v="1"/>
    <x v="28"/>
    <x v="0"/>
    <x v="5"/>
    <s v="Howard Miller 13-3/4&quot; Diameter Brushed Chrome Round Wall Clock"/>
    <n v="155.25"/>
    <n v="3"/>
    <n v="0"/>
    <n v="46.574999999999996"/>
  </r>
  <r>
    <n v="1013"/>
    <x v="487"/>
    <x v="3"/>
    <x v="46"/>
    <d v="2014-06-22T00:00:00"/>
    <s v="Second Class"/>
    <s v="PF-19165"/>
    <s v="Philip Fox"/>
    <x v="0"/>
    <s v="United States"/>
    <s v="Olympia"/>
    <x v="4"/>
    <n v="98502"/>
    <x v="1"/>
    <x v="768"/>
    <x v="1"/>
    <x v="4"/>
    <s v="Project Tote Personal File"/>
    <n v="14.03"/>
    <n v="1"/>
    <n v="0"/>
    <n v="4.068699999999998"/>
  </r>
  <r>
    <n v="1014"/>
    <x v="488"/>
    <x v="1"/>
    <x v="379"/>
    <d v="2012-12-24T00:00:00"/>
    <s v="Second Class"/>
    <s v="JS-15880"/>
    <s v="John Stevenson"/>
    <x v="0"/>
    <s v="United States"/>
    <s v="Seattle"/>
    <x v="4"/>
    <n v="98103"/>
    <x v="1"/>
    <x v="209"/>
    <x v="0"/>
    <x v="3"/>
    <s v="Bevis 36 x 72 Conference Tables"/>
    <n v="1618.37"/>
    <n v="13"/>
    <n v="0"/>
    <n v="356.04139999999995"/>
  </r>
  <r>
    <n v="1015"/>
    <x v="488"/>
    <x v="1"/>
    <x v="379"/>
    <d v="2012-12-24T00:00:00"/>
    <s v="Second Class"/>
    <s v="JS-15880"/>
    <s v="John Stevenson"/>
    <x v="0"/>
    <s v="United States"/>
    <s v="Seattle"/>
    <x v="4"/>
    <n v="98103"/>
    <x v="1"/>
    <x v="769"/>
    <x v="2"/>
    <x v="11"/>
    <s v="Enermax Acrylux Wireless Keyboard"/>
    <n v="99.6"/>
    <n v="1"/>
    <n v="0"/>
    <n v="36.851999999999997"/>
  </r>
  <r>
    <n v="1016"/>
    <x v="489"/>
    <x v="1"/>
    <x v="14"/>
    <d v="2012-09-19T00:00:00"/>
    <s v="Second Class"/>
    <s v="MO-17800"/>
    <s v="Meg O'Connel"/>
    <x v="2"/>
    <s v="United States"/>
    <s v="Los Angeles"/>
    <x v="1"/>
    <n v="90036"/>
    <x v="1"/>
    <x v="260"/>
    <x v="1"/>
    <x v="10"/>
    <s v="Xerox 216"/>
    <n v="32.400000000000006"/>
    <n v="5"/>
    <n v="0"/>
    <n v="15.552000000000001"/>
  </r>
  <r>
    <n v="1017"/>
    <x v="490"/>
    <x v="1"/>
    <x v="380"/>
    <d v="2012-07-10T00:00:00"/>
    <s v="Standard Class"/>
    <s v="KM-16225"/>
    <s v="Kalyca Meade"/>
    <x v="1"/>
    <s v="United States"/>
    <s v="New York City"/>
    <x v="15"/>
    <n v="10011"/>
    <x v="3"/>
    <x v="770"/>
    <x v="0"/>
    <x v="5"/>
    <s v="G.E. Halogen Desk Lamp Bulbs"/>
    <n v="13.96"/>
    <n v="2"/>
    <n v="0"/>
    <n v="6.7008000000000001"/>
  </r>
  <r>
    <n v="1018"/>
    <x v="490"/>
    <x v="1"/>
    <x v="380"/>
    <d v="2012-07-10T00:00:00"/>
    <s v="Standard Class"/>
    <s v="KM-16225"/>
    <s v="Kalyca Meade"/>
    <x v="1"/>
    <s v="United States"/>
    <s v="New York City"/>
    <x v="15"/>
    <n v="10011"/>
    <x v="3"/>
    <x v="689"/>
    <x v="0"/>
    <x v="5"/>
    <s v="Howard Miller 11-1/2&quot; Diameter Ridgewood Wall Clock"/>
    <n v="155.82"/>
    <n v="3"/>
    <n v="0"/>
    <n v="63.886200000000002"/>
  </r>
  <r>
    <n v="1019"/>
    <x v="490"/>
    <x v="1"/>
    <x v="380"/>
    <d v="2012-07-10T00:00:00"/>
    <s v="Standard Class"/>
    <s v="KM-16225"/>
    <s v="Kalyca Meade"/>
    <x v="1"/>
    <s v="United States"/>
    <s v="New York City"/>
    <x v="15"/>
    <n v="10011"/>
    <x v="3"/>
    <x v="771"/>
    <x v="2"/>
    <x v="7"/>
    <s v="OtterBox Commuter Series Case - Samsung Galaxy S4"/>
    <n v="124.94999999999999"/>
    <n v="5"/>
    <n v="0"/>
    <n v="2.4990000000000023"/>
  </r>
  <r>
    <n v="1020"/>
    <x v="490"/>
    <x v="1"/>
    <x v="380"/>
    <d v="2012-07-10T00:00:00"/>
    <s v="Standard Class"/>
    <s v="KM-16225"/>
    <s v="Kalyca Meade"/>
    <x v="1"/>
    <s v="United States"/>
    <s v="New York City"/>
    <x v="15"/>
    <n v="10011"/>
    <x v="3"/>
    <x v="772"/>
    <x v="1"/>
    <x v="4"/>
    <s v="Iceberg Mobile Mega Data/Printer Cart "/>
    <n v="601.65"/>
    <n v="5"/>
    <n v="0"/>
    <n v="156.42899999999997"/>
  </r>
  <r>
    <n v="1021"/>
    <x v="491"/>
    <x v="1"/>
    <x v="381"/>
    <d v="2012-05-03T00:00:00"/>
    <s v="Standard Class"/>
    <s v="GT-14710"/>
    <s v="Greg Tran"/>
    <x v="0"/>
    <s v="United States"/>
    <s v="Washington"/>
    <x v="40"/>
    <n v="20016"/>
    <x v="3"/>
    <x v="773"/>
    <x v="1"/>
    <x v="6"/>
    <s v="Staples"/>
    <n v="22.740000000000002"/>
    <n v="3"/>
    <n v="0"/>
    <n v="8.8686000000000007"/>
  </r>
  <r>
    <n v="1022"/>
    <x v="491"/>
    <x v="1"/>
    <x v="381"/>
    <d v="2012-05-03T00:00:00"/>
    <s v="Standard Class"/>
    <s v="GT-14710"/>
    <s v="Greg Tran"/>
    <x v="0"/>
    <s v="United States"/>
    <s v="Washington"/>
    <x v="40"/>
    <n v="20016"/>
    <x v="3"/>
    <x v="774"/>
    <x v="0"/>
    <x v="1"/>
    <s v="Global Comet Stacking Arm Chair"/>
    <n v="1267.53"/>
    <n v="3"/>
    <n v="0"/>
    <n v="316.88249999999999"/>
  </r>
  <r>
    <n v="1023"/>
    <x v="491"/>
    <x v="1"/>
    <x v="381"/>
    <d v="2012-05-03T00:00:00"/>
    <s v="Standard Class"/>
    <s v="GT-14710"/>
    <s v="Greg Tran"/>
    <x v="0"/>
    <s v="United States"/>
    <s v="Washington"/>
    <x v="40"/>
    <n v="20016"/>
    <x v="3"/>
    <x v="775"/>
    <x v="2"/>
    <x v="15"/>
    <s v="Cisco SPA525G2 5-Line IP Phone"/>
    <n v="1379.92"/>
    <n v="8"/>
    <n v="0"/>
    <n v="648.56240000000003"/>
  </r>
  <r>
    <n v="1024"/>
    <x v="492"/>
    <x v="1"/>
    <x v="382"/>
    <d v="2012-06-20T00:00:00"/>
    <s v="Standard Class"/>
    <s v="PB-19150"/>
    <s v="Philip Brown"/>
    <x v="0"/>
    <s v="United States"/>
    <s v="Philadelphia"/>
    <x v="9"/>
    <n v="19134"/>
    <x v="3"/>
    <x v="776"/>
    <x v="1"/>
    <x v="12"/>
    <s v="Peel &amp; Seel Envelopes"/>
    <n v="6.2080000000000002"/>
    <n v="2"/>
    <n v="0.2"/>
    <n v="2.1728000000000001"/>
  </r>
  <r>
    <n v="1025"/>
    <x v="493"/>
    <x v="3"/>
    <x v="94"/>
    <d v="2014-12-21T00:00:00"/>
    <s v="First Class"/>
    <s v="HR-14770"/>
    <s v="Hallie Redmond"/>
    <x v="2"/>
    <s v="United States"/>
    <s v="Los Angeles"/>
    <x v="1"/>
    <n v="90045"/>
    <x v="1"/>
    <x v="777"/>
    <x v="1"/>
    <x v="8"/>
    <s v="GBC Plastic Binding Combs"/>
    <n v="11.808"/>
    <n v="2"/>
    <n v="0.2"/>
    <n v="4.2804000000000002"/>
  </r>
  <r>
    <n v="1026"/>
    <x v="494"/>
    <x v="0"/>
    <x v="383"/>
    <d v="2013-01-13T00:00:00"/>
    <s v="Second Class"/>
    <s v="DE-13255"/>
    <s v="Deanra Eno"/>
    <x v="2"/>
    <s v="United States"/>
    <s v="Springfield"/>
    <x v="24"/>
    <n v="45503"/>
    <x v="3"/>
    <x v="778"/>
    <x v="1"/>
    <x v="10"/>
    <s v="Xerox 2"/>
    <n v="15.552000000000003"/>
    <n v="3"/>
    <n v="0.2"/>
    <n v="5.4432"/>
  </r>
  <r>
    <n v="1027"/>
    <x v="494"/>
    <x v="0"/>
    <x v="383"/>
    <d v="2013-01-13T00:00:00"/>
    <s v="Second Class"/>
    <s v="DE-13255"/>
    <s v="Deanra Eno"/>
    <x v="2"/>
    <s v="United States"/>
    <s v="Springfield"/>
    <x v="24"/>
    <n v="45503"/>
    <x v="3"/>
    <x v="779"/>
    <x v="1"/>
    <x v="10"/>
    <s v="Xerox 1935"/>
    <n v="63.311999999999998"/>
    <n v="3"/>
    <n v="0.2"/>
    <n v="20.576399999999996"/>
  </r>
  <r>
    <n v="1028"/>
    <x v="494"/>
    <x v="0"/>
    <x v="383"/>
    <d v="2013-01-13T00:00:00"/>
    <s v="Second Class"/>
    <s v="DE-13255"/>
    <s v="Deanra Eno"/>
    <x v="2"/>
    <s v="United States"/>
    <s v="Springfield"/>
    <x v="24"/>
    <n v="45503"/>
    <x v="3"/>
    <x v="780"/>
    <x v="2"/>
    <x v="7"/>
    <s v="Cyber Acoustics AC-202b Speech Recognition Stereo Headset"/>
    <n v="15.587999999999999"/>
    <n v="2"/>
    <n v="0.4"/>
    <n v="-9.8724000000000007"/>
  </r>
  <r>
    <n v="1029"/>
    <x v="495"/>
    <x v="2"/>
    <x v="384"/>
    <d v="2011-07-15T00:00:00"/>
    <s v="Standard Class"/>
    <s v="LA-16780"/>
    <s v="Laura Armstrong"/>
    <x v="1"/>
    <s v="United States"/>
    <s v="Hackensack"/>
    <x v="30"/>
    <n v="7601"/>
    <x v="3"/>
    <x v="258"/>
    <x v="1"/>
    <x v="10"/>
    <s v="Staples"/>
    <n v="177.2"/>
    <n v="5"/>
    <n v="0"/>
    <n v="83.283999999999992"/>
  </r>
  <r>
    <n v="1030"/>
    <x v="495"/>
    <x v="2"/>
    <x v="384"/>
    <d v="2011-07-15T00:00:00"/>
    <s v="Standard Class"/>
    <s v="LA-16780"/>
    <s v="Laura Armstrong"/>
    <x v="1"/>
    <s v="United States"/>
    <s v="Hackensack"/>
    <x v="30"/>
    <n v="7601"/>
    <x v="3"/>
    <x v="781"/>
    <x v="2"/>
    <x v="7"/>
    <s v="Cisco SPA508G"/>
    <n v="197.96999999999997"/>
    <n v="3"/>
    <n v="0"/>
    <n v="57.41129999999999"/>
  </r>
  <r>
    <n v="1031"/>
    <x v="495"/>
    <x v="2"/>
    <x v="384"/>
    <d v="2011-07-15T00:00:00"/>
    <s v="Standard Class"/>
    <s v="LA-16780"/>
    <s v="Laura Armstrong"/>
    <x v="1"/>
    <s v="United States"/>
    <s v="Hackensack"/>
    <x v="30"/>
    <n v="7601"/>
    <x v="3"/>
    <x v="463"/>
    <x v="0"/>
    <x v="1"/>
    <s v="Global Commerce Series High-Back Swivel/Tilt Chairs"/>
    <n v="854.94"/>
    <n v="3"/>
    <n v="0"/>
    <n v="213.73500000000001"/>
  </r>
  <r>
    <n v="1032"/>
    <x v="495"/>
    <x v="2"/>
    <x v="384"/>
    <d v="2011-07-15T00:00:00"/>
    <s v="Standard Class"/>
    <s v="LA-16780"/>
    <s v="Laura Armstrong"/>
    <x v="1"/>
    <s v="United States"/>
    <s v="Hackensack"/>
    <x v="30"/>
    <n v="7601"/>
    <x v="3"/>
    <x v="93"/>
    <x v="0"/>
    <x v="5"/>
    <s v="9-3/4 Diameter Round Wall Clock"/>
    <n v="124.10999999999999"/>
    <n v="9"/>
    <n v="0"/>
    <n v="52.126200000000004"/>
  </r>
  <r>
    <n v="1033"/>
    <x v="495"/>
    <x v="2"/>
    <x v="384"/>
    <d v="2011-07-15T00:00:00"/>
    <s v="Standard Class"/>
    <s v="LA-16780"/>
    <s v="Laura Armstrong"/>
    <x v="1"/>
    <s v="United States"/>
    <s v="Hackensack"/>
    <x v="30"/>
    <n v="7601"/>
    <x v="3"/>
    <x v="782"/>
    <x v="1"/>
    <x v="2"/>
    <s v="Avery 514"/>
    <n v="14.399999999999999"/>
    <n v="5"/>
    <n v="0"/>
    <n v="7.056"/>
  </r>
  <r>
    <n v="1034"/>
    <x v="496"/>
    <x v="0"/>
    <x v="73"/>
    <d v="2013-11-23T00:00:00"/>
    <s v="First Class"/>
    <s v="AG-10390"/>
    <s v="Allen Goldenen"/>
    <x v="0"/>
    <s v="United States"/>
    <s v="Cincinnati"/>
    <x v="24"/>
    <n v="45231"/>
    <x v="3"/>
    <x v="783"/>
    <x v="1"/>
    <x v="10"/>
    <s v="Southworth 25% Cotton Granite Paper &amp; Envelopes"/>
    <n v="15.696000000000002"/>
    <n v="3"/>
    <n v="0.2"/>
    <n v="5.1011999999999995"/>
  </r>
  <r>
    <n v="1035"/>
    <x v="496"/>
    <x v="0"/>
    <x v="73"/>
    <d v="2013-11-23T00:00:00"/>
    <s v="First Class"/>
    <s v="AG-10390"/>
    <s v="Allen Goldenen"/>
    <x v="0"/>
    <s v="United States"/>
    <s v="Cincinnati"/>
    <x v="24"/>
    <n v="45231"/>
    <x v="3"/>
    <x v="236"/>
    <x v="1"/>
    <x v="8"/>
    <s v="Acco 3-Hole Punch"/>
    <n v="2.6280000000000001"/>
    <n v="2"/>
    <n v="0.7"/>
    <n v="-1.9272"/>
  </r>
  <r>
    <n v="1036"/>
    <x v="496"/>
    <x v="0"/>
    <x v="73"/>
    <d v="2013-11-23T00:00:00"/>
    <s v="First Class"/>
    <s v="AG-10390"/>
    <s v="Allen Goldenen"/>
    <x v="0"/>
    <s v="United States"/>
    <s v="Cincinnati"/>
    <x v="24"/>
    <n v="45231"/>
    <x v="3"/>
    <x v="27"/>
    <x v="1"/>
    <x v="8"/>
    <s v="Avery Recycled Flexi-View Covers for Binding Systems"/>
    <n v="14.427000000000003"/>
    <n v="3"/>
    <n v="0.7"/>
    <n v="-10.579799999999999"/>
  </r>
  <r>
    <n v="1037"/>
    <x v="497"/>
    <x v="0"/>
    <x v="183"/>
    <d v="2013-04-27T00:00:00"/>
    <s v="Standard Class"/>
    <s v="EL-13735"/>
    <s v="Ed Ludwig"/>
    <x v="2"/>
    <s v="United States"/>
    <s v="Jefferson City"/>
    <x v="25"/>
    <n v="65109"/>
    <x v="2"/>
    <x v="784"/>
    <x v="0"/>
    <x v="5"/>
    <s v="Eldon Advantage Chair Mats for Low to Medium Pile Carpets"/>
    <n v="86.62"/>
    <n v="2"/>
    <n v="0"/>
    <n v="8.6619999999999919"/>
  </r>
  <r>
    <n v="1038"/>
    <x v="498"/>
    <x v="1"/>
    <x v="385"/>
    <d v="2012-06-14T00:00:00"/>
    <s v="First Class"/>
    <s v="JJ-15445"/>
    <s v="Jennifer Jackson"/>
    <x v="0"/>
    <s v="United States"/>
    <s v="Los Angeles"/>
    <x v="1"/>
    <n v="90004"/>
    <x v="1"/>
    <x v="785"/>
    <x v="1"/>
    <x v="8"/>
    <s v="Aluminum Screw Posts"/>
    <n v="36.624000000000002"/>
    <n v="3"/>
    <n v="0.2"/>
    <n v="13.734"/>
  </r>
  <r>
    <n v="1039"/>
    <x v="499"/>
    <x v="3"/>
    <x v="225"/>
    <d v="2014-11-22T00:00:00"/>
    <s v="First Class"/>
    <s v="JH-15430"/>
    <s v="Jennifer Halladay"/>
    <x v="0"/>
    <s v="United States"/>
    <s v="Burlington"/>
    <x v="3"/>
    <n v="27217"/>
    <x v="0"/>
    <x v="786"/>
    <x v="1"/>
    <x v="6"/>
    <s v="Newell 336"/>
    <n v="23.968000000000004"/>
    <n v="7"/>
    <n v="0.2"/>
    <n v="2.696399999999997"/>
  </r>
  <r>
    <n v="1040"/>
    <x v="499"/>
    <x v="3"/>
    <x v="225"/>
    <d v="2014-11-22T00:00:00"/>
    <s v="First Class"/>
    <s v="JH-15430"/>
    <s v="Jennifer Halladay"/>
    <x v="0"/>
    <s v="United States"/>
    <s v="Burlington"/>
    <x v="3"/>
    <n v="27217"/>
    <x v="0"/>
    <x v="787"/>
    <x v="1"/>
    <x v="6"/>
    <s v="Staples"/>
    <n v="28.728000000000002"/>
    <n v="3"/>
    <n v="0.2"/>
    <n v="1.7954999999999988"/>
  </r>
  <r>
    <n v="1041"/>
    <x v="500"/>
    <x v="0"/>
    <x v="231"/>
    <d v="2013-03-25T00:00:00"/>
    <s v="Standard Class"/>
    <s v="RD-19660"/>
    <s v="Robert Dilbeck"/>
    <x v="2"/>
    <s v="United States"/>
    <s v="Saint Peters"/>
    <x v="25"/>
    <n v="63376"/>
    <x v="2"/>
    <x v="616"/>
    <x v="0"/>
    <x v="3"/>
    <s v="Chromcraft Round Conference Tables"/>
    <n v="697.16"/>
    <n v="4"/>
    <n v="0"/>
    <n v="146.40359999999998"/>
  </r>
  <r>
    <n v="1042"/>
    <x v="501"/>
    <x v="0"/>
    <x v="47"/>
    <d v="2013-09-10T00:00:00"/>
    <s v="Second Class"/>
    <s v="MO-17500"/>
    <s v="Mary O'Rourke"/>
    <x v="0"/>
    <s v="United States"/>
    <s v="New York City"/>
    <x v="15"/>
    <n v="10035"/>
    <x v="3"/>
    <x v="788"/>
    <x v="2"/>
    <x v="11"/>
    <s v="Maxell 4.7GB DVD+RW 3/Pack"/>
    <n v="31.86"/>
    <n v="2"/>
    <n v="0"/>
    <n v="11.151"/>
  </r>
  <r>
    <n v="1043"/>
    <x v="501"/>
    <x v="0"/>
    <x v="47"/>
    <d v="2013-09-10T00:00:00"/>
    <s v="Second Class"/>
    <s v="MO-17500"/>
    <s v="Mary O'Rourke"/>
    <x v="0"/>
    <s v="United States"/>
    <s v="New York City"/>
    <x v="15"/>
    <n v="10035"/>
    <x v="3"/>
    <x v="789"/>
    <x v="0"/>
    <x v="0"/>
    <s v="Atlantic Metals Mobile 5-Shelf Bookcases, Custom Colors"/>
    <n v="722.35200000000009"/>
    <n v="3"/>
    <n v="0.2"/>
    <n v="90.293999999999926"/>
  </r>
  <r>
    <n v="1044"/>
    <x v="502"/>
    <x v="3"/>
    <x v="362"/>
    <d v="2014-07-13T00:00:00"/>
    <s v="First Class"/>
    <s v="NS-18640"/>
    <s v="Noel Staavos"/>
    <x v="1"/>
    <s v="United States"/>
    <s v="Chicago"/>
    <x v="10"/>
    <n v="60610"/>
    <x v="2"/>
    <x v="790"/>
    <x v="1"/>
    <x v="6"/>
    <s v="Quartet Alpha White Chalk, 12/Pack"/>
    <n v="8.84"/>
    <n v="5"/>
    <n v="0.2"/>
    <n v="2.9835000000000003"/>
  </r>
  <r>
    <n v="1045"/>
    <x v="502"/>
    <x v="3"/>
    <x v="362"/>
    <d v="2014-07-13T00:00:00"/>
    <s v="First Class"/>
    <s v="NS-18640"/>
    <s v="Noel Staavos"/>
    <x v="1"/>
    <s v="United States"/>
    <s v="Chicago"/>
    <x v="10"/>
    <n v="60610"/>
    <x v="2"/>
    <x v="791"/>
    <x v="1"/>
    <x v="9"/>
    <s v="Belkin F9S820V06 8 Outlet Surge"/>
    <n v="58.463999999999977"/>
    <n v="9"/>
    <n v="0.8"/>
    <n v="-146.16000000000003"/>
  </r>
  <r>
    <n v="1046"/>
    <x v="503"/>
    <x v="3"/>
    <x v="386"/>
    <d v="2014-10-17T00:00:00"/>
    <s v="Standard Class"/>
    <s v="SN-20710"/>
    <s v="Steve Nguyen"/>
    <x v="2"/>
    <s v="United States"/>
    <s v="Rockford"/>
    <x v="10"/>
    <n v="61107"/>
    <x v="2"/>
    <x v="792"/>
    <x v="0"/>
    <x v="1"/>
    <s v="Global Stack Chair without Arms, Black"/>
    <n v="254.60399999999998"/>
    <n v="14"/>
    <n v="0.3"/>
    <n v="-18.185999999999993"/>
  </r>
  <r>
    <n v="1047"/>
    <x v="504"/>
    <x v="0"/>
    <x v="387"/>
    <d v="2013-03-14T00:00:00"/>
    <s v="Standard Class"/>
    <s v="ZC-21910"/>
    <s v="Zuschuss Carroll"/>
    <x v="0"/>
    <s v="United States"/>
    <s v="Miami"/>
    <x v="2"/>
    <n v="33142"/>
    <x v="0"/>
    <x v="638"/>
    <x v="2"/>
    <x v="7"/>
    <s v="Cisco Unified IP Phone 7945G VoIP phone"/>
    <n v="1363.96"/>
    <n v="5"/>
    <n v="0.2"/>
    <n v="85.247500000000002"/>
  </r>
  <r>
    <n v="1048"/>
    <x v="504"/>
    <x v="0"/>
    <x v="387"/>
    <d v="2013-03-14T00:00:00"/>
    <s v="Standard Class"/>
    <s v="ZC-21910"/>
    <s v="Zuschuss Carroll"/>
    <x v="0"/>
    <s v="United States"/>
    <s v="Miami"/>
    <x v="2"/>
    <n v="33142"/>
    <x v="0"/>
    <x v="101"/>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x v="39"/>
    <x v="2"/>
    <x v="7"/>
    <s v="Plantronics HL10 Handset Lifter"/>
    <n v="1113.5039999999999"/>
    <n v="12"/>
    <n v="0.2"/>
    <n v="125.2691999999999"/>
  </r>
  <r>
    <n v="1050"/>
    <x v="505"/>
    <x v="2"/>
    <x v="279"/>
    <d v="2011-06-01T00:00:00"/>
    <s v="Second Class"/>
    <s v="LC-16885"/>
    <s v="Lena Creighton"/>
    <x v="0"/>
    <s v="United States"/>
    <s v="San Francisco"/>
    <x v="1"/>
    <n v="94109"/>
    <x v="1"/>
    <x v="590"/>
    <x v="2"/>
    <x v="11"/>
    <s v="Logitech Wireless Performance Mouse MX for PC and Mac"/>
    <n v="99.99"/>
    <n v="1"/>
    <n v="0"/>
    <n v="37.996200000000002"/>
  </r>
  <r>
    <n v="1051"/>
    <x v="506"/>
    <x v="1"/>
    <x v="230"/>
    <d v="2012-07-05T00:00:00"/>
    <s v="First Class"/>
    <s v="DG-13300"/>
    <s v="Deirdre Greer"/>
    <x v="1"/>
    <s v="United States"/>
    <s v="Philadelphia"/>
    <x v="9"/>
    <n v="19134"/>
    <x v="3"/>
    <x v="793"/>
    <x v="0"/>
    <x v="5"/>
    <s v="Eldon Antistatic Chair Mats for Low to Medium Pile Carpets"/>
    <n v="168.46400000000003"/>
    <n v="2"/>
    <n v="0.2"/>
    <n v="-29.481200000000022"/>
  </r>
  <r>
    <n v="1052"/>
    <x v="506"/>
    <x v="1"/>
    <x v="230"/>
    <d v="2012-07-05T00:00:00"/>
    <s v="First Class"/>
    <s v="DG-13300"/>
    <s v="Deirdre Greer"/>
    <x v="1"/>
    <s v="United States"/>
    <s v="Philadelphia"/>
    <x v="9"/>
    <n v="19134"/>
    <x v="3"/>
    <x v="794"/>
    <x v="1"/>
    <x v="10"/>
    <s v="Important Message Pads, 50 4-1/4 x 5-1/2 Forms per Pad"/>
    <n v="6.7200000000000006"/>
    <n v="2"/>
    <n v="0.2"/>
    <n v="2.4359999999999995"/>
  </r>
  <r>
    <n v="1053"/>
    <x v="506"/>
    <x v="1"/>
    <x v="230"/>
    <d v="2012-07-05T00:00:00"/>
    <s v="First Class"/>
    <s v="DG-13300"/>
    <s v="Deirdre Greer"/>
    <x v="1"/>
    <s v="United States"/>
    <s v="Philadelphia"/>
    <x v="9"/>
    <n v="19134"/>
    <x v="3"/>
    <x v="795"/>
    <x v="0"/>
    <x v="5"/>
    <s v="Howard Miller 12&quot; Round Wall Clock"/>
    <n v="282.88800000000003"/>
    <n v="9"/>
    <n v="0.2"/>
    <n v="56.577599999999961"/>
  </r>
  <r>
    <n v="1054"/>
    <x v="507"/>
    <x v="1"/>
    <x v="388"/>
    <d v="2012-04-08T00:00:00"/>
    <s v="Standard Class"/>
    <s v="NF-18595"/>
    <s v="Nicole Fjeld"/>
    <x v="2"/>
    <s v="United States"/>
    <s v="New York City"/>
    <x v="15"/>
    <n v="10009"/>
    <x v="3"/>
    <x v="796"/>
    <x v="1"/>
    <x v="6"/>
    <s v="DIXON Ticonderoga Erasable Checking Pencils"/>
    <n v="11.16"/>
    <n v="2"/>
    <n v="0"/>
    <n v="4.3524000000000003"/>
  </r>
  <r>
    <n v="1055"/>
    <x v="507"/>
    <x v="1"/>
    <x v="388"/>
    <d v="2012-04-08T00:00:00"/>
    <s v="Standard Class"/>
    <s v="NF-18595"/>
    <s v="Nicole Fjeld"/>
    <x v="2"/>
    <s v="United States"/>
    <s v="New York City"/>
    <x v="15"/>
    <n v="10009"/>
    <x v="3"/>
    <x v="797"/>
    <x v="0"/>
    <x v="5"/>
    <s v="Eldon Advantage Foldable Chair Mats for Low Pile Carpets"/>
    <n v="108.4"/>
    <n v="2"/>
    <n v="0"/>
    <n v="22.763999999999996"/>
  </r>
  <r>
    <n v="1056"/>
    <x v="507"/>
    <x v="1"/>
    <x v="388"/>
    <d v="2012-04-08T00:00:00"/>
    <s v="Standard Class"/>
    <s v="NF-18595"/>
    <s v="Nicole Fjeld"/>
    <x v="2"/>
    <s v="United States"/>
    <s v="New York City"/>
    <x v="15"/>
    <n v="10009"/>
    <x v="3"/>
    <x v="141"/>
    <x v="1"/>
    <x v="8"/>
    <s v="GBC Prestige Therm-A-Bind Covers"/>
    <n v="82.344000000000008"/>
    <n v="3"/>
    <n v="0.2"/>
    <n v="27.791100000000004"/>
  </r>
  <r>
    <n v="1057"/>
    <x v="507"/>
    <x v="1"/>
    <x v="388"/>
    <d v="2012-04-08T00:00:00"/>
    <s v="Standard Class"/>
    <s v="NF-18595"/>
    <s v="Nicole Fjeld"/>
    <x v="2"/>
    <s v="United States"/>
    <s v="New York City"/>
    <x v="15"/>
    <n v="10009"/>
    <x v="3"/>
    <x v="798"/>
    <x v="1"/>
    <x v="8"/>
    <s v="Avery Round Ring Poly Binders"/>
    <n v="9.0879999999999992"/>
    <n v="4"/>
    <n v="0.2"/>
    <n v="3.2944"/>
  </r>
  <r>
    <n v="1058"/>
    <x v="508"/>
    <x v="3"/>
    <x v="389"/>
    <d v="2014-12-18T00:00:00"/>
    <s v="Standard Class"/>
    <s v="BP-11185"/>
    <s v="Ben Peterman"/>
    <x v="1"/>
    <s v="United States"/>
    <s v="San Diego"/>
    <x v="1"/>
    <n v="92037"/>
    <x v="1"/>
    <x v="799"/>
    <x v="1"/>
    <x v="8"/>
    <s v="Avery Hole Reinforcements"/>
    <n v="19.936000000000003"/>
    <n v="4"/>
    <n v="0.2"/>
    <n v="7.2267999999999999"/>
  </r>
  <r>
    <n v="1059"/>
    <x v="508"/>
    <x v="3"/>
    <x v="389"/>
    <d v="2014-12-18T00:00:00"/>
    <s v="Standard Class"/>
    <s v="BP-11185"/>
    <s v="Ben Peterman"/>
    <x v="1"/>
    <s v="United States"/>
    <s v="San Diego"/>
    <x v="1"/>
    <n v="92037"/>
    <x v="1"/>
    <x v="800"/>
    <x v="1"/>
    <x v="8"/>
    <s v="Wilson Jones Ledger-Size, Piano-Hinge Binder, 2&quot;, Blue"/>
    <n v="65.567999999999998"/>
    <n v="2"/>
    <n v="0.2"/>
    <n v="22.948799999999995"/>
  </r>
  <r>
    <n v="1060"/>
    <x v="509"/>
    <x v="0"/>
    <x v="390"/>
    <d v="2013-12-02T00:00:00"/>
    <s v="Standard Class"/>
    <s v="MG-17650"/>
    <s v="Matthew Grinstein"/>
    <x v="2"/>
    <s v="United States"/>
    <s v="Philadelphia"/>
    <x v="9"/>
    <n v="19143"/>
    <x v="3"/>
    <x v="801"/>
    <x v="1"/>
    <x v="13"/>
    <s v="Stockwell Gold Paper Clips"/>
    <n v="4.4160000000000004"/>
    <n v="3"/>
    <n v="0.2"/>
    <n v="1.6008"/>
  </r>
  <r>
    <n v="1061"/>
    <x v="510"/>
    <x v="1"/>
    <x v="391"/>
    <d v="2012-03-29T00:00:00"/>
    <s v="Standard Class"/>
    <s v="JD-16060"/>
    <s v="Julia Dunbar"/>
    <x v="0"/>
    <s v="United States"/>
    <s v="Houston"/>
    <x v="5"/>
    <n v="77095"/>
    <x v="2"/>
    <x v="389"/>
    <x v="0"/>
    <x v="1"/>
    <s v="Global Deluxe Steno Chair"/>
    <n v="107.77200000000001"/>
    <n v="2"/>
    <n v="0.3"/>
    <n v="-29.252400000000009"/>
  </r>
  <r>
    <n v="1062"/>
    <x v="511"/>
    <x v="1"/>
    <x v="392"/>
    <d v="2012-04-21T00:00:00"/>
    <s v="Standard Class"/>
    <s v="TS-21160"/>
    <s v="Theresa Swint"/>
    <x v="1"/>
    <s v="United States"/>
    <s v="Toledo"/>
    <x v="24"/>
    <n v="43615"/>
    <x v="3"/>
    <x v="551"/>
    <x v="1"/>
    <x v="9"/>
    <s v="Belkin F9H710-06 7 Outlet SurgeMaster Surge Protector"/>
    <n v="45.216000000000001"/>
    <n v="3"/>
    <n v="0.2"/>
    <n v="4.5215999999999994"/>
  </r>
  <r>
    <n v="1063"/>
    <x v="511"/>
    <x v="1"/>
    <x v="392"/>
    <d v="2012-04-21T00:00:00"/>
    <s v="Standard Class"/>
    <s v="TS-21160"/>
    <s v="Theresa Swint"/>
    <x v="1"/>
    <s v="United States"/>
    <s v="Toledo"/>
    <x v="24"/>
    <n v="43615"/>
    <x v="3"/>
    <x v="802"/>
    <x v="1"/>
    <x v="13"/>
    <s v="Super Bands, 12/Pack"/>
    <n v="10.416000000000002"/>
    <n v="7"/>
    <n v="0.2"/>
    <n v="-2.2134"/>
  </r>
  <r>
    <n v="1064"/>
    <x v="511"/>
    <x v="1"/>
    <x v="392"/>
    <d v="2012-04-21T00:00:00"/>
    <s v="Standard Class"/>
    <s v="TS-21160"/>
    <s v="Theresa Swint"/>
    <x v="1"/>
    <s v="United States"/>
    <s v="Toledo"/>
    <x v="24"/>
    <n v="43615"/>
    <x v="3"/>
    <x v="346"/>
    <x v="1"/>
    <x v="6"/>
    <s v="Crayola Colored Pencils"/>
    <n v="7.8719999999999999"/>
    <n v="3"/>
    <n v="0.2"/>
    <n v="1.2791999999999994"/>
  </r>
  <r>
    <n v="1065"/>
    <x v="511"/>
    <x v="1"/>
    <x v="392"/>
    <d v="2012-04-21T00:00:00"/>
    <s v="Standard Class"/>
    <s v="TS-21160"/>
    <s v="Theresa Swint"/>
    <x v="1"/>
    <s v="United States"/>
    <s v="Toledo"/>
    <x v="24"/>
    <n v="43615"/>
    <x v="3"/>
    <x v="803"/>
    <x v="2"/>
    <x v="7"/>
    <s v="Plantronics 81402"/>
    <n v="118.78199999999998"/>
    <n v="3"/>
    <n v="0.4"/>
    <n v="-27.715799999999994"/>
  </r>
  <r>
    <n v="1066"/>
    <x v="511"/>
    <x v="1"/>
    <x v="392"/>
    <d v="2012-04-21T00:00:00"/>
    <s v="Standard Class"/>
    <s v="TS-21160"/>
    <s v="Theresa Swint"/>
    <x v="1"/>
    <s v="United States"/>
    <s v="Toledo"/>
    <x v="24"/>
    <n v="43615"/>
    <x v="3"/>
    <x v="804"/>
    <x v="1"/>
    <x v="13"/>
    <s v="Assorted Color Push Pins"/>
    <n v="1.4480000000000002"/>
    <n v="1"/>
    <n v="0.2"/>
    <n v="0.2352999999999999"/>
  </r>
  <r>
    <n v="1067"/>
    <x v="511"/>
    <x v="1"/>
    <x v="392"/>
    <d v="2012-04-21T00:00:00"/>
    <s v="Standard Class"/>
    <s v="TS-21160"/>
    <s v="Theresa Swint"/>
    <x v="1"/>
    <s v="United States"/>
    <s v="Toledo"/>
    <x v="24"/>
    <n v="43615"/>
    <x v="3"/>
    <x v="805"/>
    <x v="1"/>
    <x v="8"/>
    <s v="GBC Velobind Prepunched Cover Sets, Regency Series"/>
    <n v="55.470000000000006"/>
    <n v="5"/>
    <n v="0.7"/>
    <n v="-46.224999999999994"/>
  </r>
  <r>
    <n v="1068"/>
    <x v="512"/>
    <x v="0"/>
    <x v="393"/>
    <d v="2013-10-03T00:00:00"/>
    <s v="First Class"/>
    <s v="BD-11620"/>
    <s v="Brian DeCherney"/>
    <x v="0"/>
    <s v="United States"/>
    <s v="San Francisco"/>
    <x v="1"/>
    <n v="94122"/>
    <x v="1"/>
    <x v="64"/>
    <x v="0"/>
    <x v="1"/>
    <s v="Global Value Mid-Back Manager's Chair, Gray"/>
    <n v="194.84800000000001"/>
    <n v="4"/>
    <n v="0.2"/>
    <n v="12.177999999999983"/>
  </r>
  <r>
    <n v="1069"/>
    <x v="513"/>
    <x v="3"/>
    <x v="394"/>
    <d v="2014-10-01T00:00:00"/>
    <s v="Second Class"/>
    <s v="CM-12160"/>
    <s v="Charles McCrossin"/>
    <x v="0"/>
    <s v="United States"/>
    <s v="Brownsville"/>
    <x v="5"/>
    <n v="78521"/>
    <x v="2"/>
    <x v="482"/>
    <x v="1"/>
    <x v="14"/>
    <s v="Staples"/>
    <n v="1.7440000000000002"/>
    <n v="1"/>
    <n v="0.2"/>
    <n v="-0.34880000000000033"/>
  </r>
  <r>
    <n v="1070"/>
    <x v="514"/>
    <x v="1"/>
    <x v="395"/>
    <d v="2012-07-29T00:00:00"/>
    <s v="Standard Class"/>
    <s v="RB-19795"/>
    <s v="Ross Baird"/>
    <x v="2"/>
    <s v="United States"/>
    <s v="Philadelphia"/>
    <x v="9"/>
    <n v="19143"/>
    <x v="3"/>
    <x v="301"/>
    <x v="1"/>
    <x v="8"/>
    <s v="GBC Premium Transparent Covers with Diagonal Lined Pattern"/>
    <n v="25.176000000000005"/>
    <n v="4"/>
    <n v="0.7"/>
    <n v="-18.462400000000002"/>
  </r>
  <r>
    <n v="1071"/>
    <x v="515"/>
    <x v="1"/>
    <x v="312"/>
    <d v="2012-11-26T00:00:00"/>
    <s v="Standard Class"/>
    <s v="SN-20560"/>
    <s v="Skye Norling"/>
    <x v="2"/>
    <s v="United States"/>
    <s v="Los Angeles"/>
    <x v="1"/>
    <n v="90008"/>
    <x v="1"/>
    <x v="324"/>
    <x v="1"/>
    <x v="6"/>
    <s v="Newell 333"/>
    <n v="19.459999999999997"/>
    <n v="7"/>
    <n v="0"/>
    <n v="5.0595999999999997"/>
  </r>
  <r>
    <n v="1072"/>
    <x v="516"/>
    <x v="0"/>
    <x v="236"/>
    <d v="2013-05-03T00:00:00"/>
    <s v="Standard Class"/>
    <s v="EH-14005"/>
    <s v="Erica Hernandez"/>
    <x v="2"/>
    <s v="United States"/>
    <s v="Denver"/>
    <x v="22"/>
    <n v="80219"/>
    <x v="1"/>
    <x v="314"/>
    <x v="1"/>
    <x v="10"/>
    <s v="Xerox 1881"/>
    <n v="29.472000000000001"/>
    <n v="3"/>
    <n v="0.2"/>
    <n v="9.9467999999999979"/>
  </r>
  <r>
    <n v="1073"/>
    <x v="517"/>
    <x v="3"/>
    <x v="237"/>
    <d v="2014-11-20T00:00:00"/>
    <s v="Standard Class"/>
    <s v="FO-14305"/>
    <s v="Frank Olsen"/>
    <x v="0"/>
    <s v="United States"/>
    <s v="New York City"/>
    <x v="15"/>
    <n v="10035"/>
    <x v="3"/>
    <x v="806"/>
    <x v="1"/>
    <x v="8"/>
    <s v="3M Organizer Strips"/>
    <n v="8.64"/>
    <n v="2"/>
    <n v="0.2"/>
    <n v="3.024"/>
  </r>
  <r>
    <n v="1074"/>
    <x v="518"/>
    <x v="0"/>
    <x v="396"/>
    <d v="2013-11-20T00:00:00"/>
    <s v="Standard Class"/>
    <s v="MS-17710"/>
    <s v="Maurice Satty"/>
    <x v="0"/>
    <s v="United States"/>
    <s v="Mesa"/>
    <x v="16"/>
    <n v="85204"/>
    <x v="1"/>
    <x v="807"/>
    <x v="1"/>
    <x v="8"/>
    <s v="Avery Durable Slant Ring Binders With Label Holder"/>
    <n v="6.27"/>
    <n v="5"/>
    <n v="0.7"/>
    <n v="-4.5980000000000008"/>
  </r>
  <r>
    <n v="1075"/>
    <x v="518"/>
    <x v="0"/>
    <x v="396"/>
    <d v="2013-11-20T00:00:00"/>
    <s v="Standard Class"/>
    <s v="MS-17710"/>
    <s v="Maurice Satty"/>
    <x v="0"/>
    <s v="United States"/>
    <s v="Mesa"/>
    <x v="16"/>
    <n v="85204"/>
    <x v="1"/>
    <x v="255"/>
    <x v="1"/>
    <x v="8"/>
    <s v="Round Ring Binders"/>
    <n v="4.3680000000000003"/>
    <n v="7"/>
    <n v="0.7"/>
    <n v="-3.3487999999999998"/>
  </r>
  <r>
    <n v="1076"/>
    <x v="518"/>
    <x v="0"/>
    <x v="396"/>
    <d v="2013-11-20T00:00:00"/>
    <s v="Standard Class"/>
    <s v="MS-17710"/>
    <s v="Maurice Satty"/>
    <x v="0"/>
    <s v="United States"/>
    <s v="Mesa"/>
    <x v="16"/>
    <n v="85204"/>
    <x v="1"/>
    <x v="808"/>
    <x v="2"/>
    <x v="11"/>
    <s v="Micropad Numeric Keypads"/>
    <n v="31.983999999999998"/>
    <n v="2"/>
    <n v="0.2"/>
    <n v="1.9989999999999979"/>
  </r>
  <r>
    <n v="1077"/>
    <x v="519"/>
    <x v="0"/>
    <x v="321"/>
    <d v="2013-10-01T00:00:00"/>
    <s v="First Class"/>
    <s v="CC-12100"/>
    <s v="Chad Cunningham"/>
    <x v="2"/>
    <s v="United States"/>
    <s v="Columbus"/>
    <x v="14"/>
    <n v="47201"/>
    <x v="2"/>
    <x v="809"/>
    <x v="1"/>
    <x v="6"/>
    <s v="Newell 328"/>
    <n v="40.879999999999995"/>
    <n v="7"/>
    <n v="0"/>
    <n v="10.628799999999998"/>
  </r>
  <r>
    <n v="1078"/>
    <x v="520"/>
    <x v="3"/>
    <x v="397"/>
    <d v="2014-09-26T00:00:00"/>
    <s v="Second Class"/>
    <s v="DW-13540"/>
    <s v="Don Weiss"/>
    <x v="0"/>
    <s v="United States"/>
    <s v="Seattle"/>
    <x v="4"/>
    <n v="98105"/>
    <x v="1"/>
    <x v="810"/>
    <x v="1"/>
    <x v="9"/>
    <s v="Belkin 8 Outlet SurgeMaster II Gold Surge Protector"/>
    <n v="119.96"/>
    <n v="2"/>
    <n v="0"/>
    <n v="33.588800000000006"/>
  </r>
  <r>
    <n v="1079"/>
    <x v="520"/>
    <x v="3"/>
    <x v="397"/>
    <d v="2014-09-26T00:00:00"/>
    <s v="Second Class"/>
    <s v="DW-13540"/>
    <s v="Don Weiss"/>
    <x v="0"/>
    <s v="United States"/>
    <s v="Seattle"/>
    <x v="4"/>
    <n v="98105"/>
    <x v="1"/>
    <x v="470"/>
    <x v="1"/>
    <x v="4"/>
    <s v="Sterilite Officeware Hinged File Box"/>
    <n v="31.44"/>
    <n v="3"/>
    <n v="0"/>
    <n v="8.4888000000000012"/>
  </r>
  <r>
    <n v="1080"/>
    <x v="520"/>
    <x v="3"/>
    <x v="397"/>
    <d v="2014-09-26T00:00:00"/>
    <s v="Second Class"/>
    <s v="DW-13540"/>
    <s v="Don Weiss"/>
    <x v="0"/>
    <s v="United States"/>
    <s v="Seattle"/>
    <x v="4"/>
    <n v="98105"/>
    <x v="1"/>
    <x v="480"/>
    <x v="1"/>
    <x v="8"/>
    <s v="Avery Printable Repositionable Plastic Tabs"/>
    <n v="6.88"/>
    <n v="1"/>
    <n v="0.2"/>
    <n v="2.3220000000000001"/>
  </r>
  <r>
    <n v="1081"/>
    <x v="521"/>
    <x v="1"/>
    <x v="239"/>
    <d v="2012-12-04T00:00:00"/>
    <s v="Standard Class"/>
    <s v="BT-11395"/>
    <s v="Bill Tyler"/>
    <x v="1"/>
    <s v="United States"/>
    <s v="Detroit"/>
    <x v="12"/>
    <n v="48227"/>
    <x v="2"/>
    <x v="811"/>
    <x v="1"/>
    <x v="10"/>
    <s v="Staples"/>
    <n v="19.920000000000002"/>
    <n v="4"/>
    <n v="0"/>
    <n v="9.3624000000000009"/>
  </r>
  <r>
    <n v="1082"/>
    <x v="521"/>
    <x v="1"/>
    <x v="239"/>
    <d v="2012-12-04T00:00:00"/>
    <s v="Standard Class"/>
    <s v="BT-11395"/>
    <s v="Bill Tyler"/>
    <x v="1"/>
    <s v="United States"/>
    <s v="Detroit"/>
    <x v="12"/>
    <n v="48227"/>
    <x v="2"/>
    <x v="812"/>
    <x v="0"/>
    <x v="1"/>
    <s v="Global High-Back Leather Tilter, Burgundy"/>
    <n v="1106.9099999999999"/>
    <n v="9"/>
    <n v="0"/>
    <n v="121.76009999999994"/>
  </r>
  <r>
    <n v="1083"/>
    <x v="522"/>
    <x v="0"/>
    <x v="398"/>
    <d v="2013-03-06T00:00:00"/>
    <s v="Standard Class"/>
    <s v="KD-16270"/>
    <s v="Karen Daniels"/>
    <x v="0"/>
    <s v="United States"/>
    <s v="Yonkers"/>
    <x v="15"/>
    <n v="10701"/>
    <x v="3"/>
    <x v="616"/>
    <x v="0"/>
    <x v="3"/>
    <s v="Chromcraft Round Conference Tables"/>
    <n v="836.59199999999998"/>
    <n v="8"/>
    <n v="0.4"/>
    <n v="-264.92079999999999"/>
  </r>
  <r>
    <n v="1084"/>
    <x v="522"/>
    <x v="0"/>
    <x v="398"/>
    <d v="2013-03-06T00:00:00"/>
    <s v="Standard Class"/>
    <s v="KD-16270"/>
    <s v="Karen Daniels"/>
    <x v="0"/>
    <s v="United States"/>
    <s v="Yonkers"/>
    <x v="15"/>
    <n v="10701"/>
    <x v="3"/>
    <x v="813"/>
    <x v="1"/>
    <x v="10"/>
    <s v="Staples"/>
    <n v="26.38"/>
    <n v="1"/>
    <n v="0"/>
    <n v="12.134799999999998"/>
  </r>
  <r>
    <n v="1085"/>
    <x v="522"/>
    <x v="0"/>
    <x v="398"/>
    <d v="2013-03-06T00:00:00"/>
    <s v="Standard Class"/>
    <s v="KD-16270"/>
    <s v="Karen Daniels"/>
    <x v="0"/>
    <s v="United States"/>
    <s v="Yonkers"/>
    <x v="15"/>
    <n v="10701"/>
    <x v="3"/>
    <x v="245"/>
    <x v="1"/>
    <x v="4"/>
    <s v="Adjustable Depth Letter/Legal Cart"/>
    <n v="362.92"/>
    <n v="2"/>
    <n v="0"/>
    <n v="105.24679999999995"/>
  </r>
  <r>
    <n v="1086"/>
    <x v="522"/>
    <x v="0"/>
    <x v="398"/>
    <d v="2013-03-06T00:00:00"/>
    <s v="Standard Class"/>
    <s v="KD-16270"/>
    <s v="Karen Daniels"/>
    <x v="0"/>
    <s v="United States"/>
    <s v="Yonkers"/>
    <x v="15"/>
    <n v="10701"/>
    <x v="3"/>
    <x v="814"/>
    <x v="2"/>
    <x v="15"/>
    <s v="Ativa V4110MDD Micro-Cut Shredder"/>
    <n v="4899.93"/>
    <n v="7"/>
    <n v="0"/>
    <n v="2400.9656999999997"/>
  </r>
  <r>
    <n v="1087"/>
    <x v="523"/>
    <x v="0"/>
    <x v="399"/>
    <d v="2013-08-13T00:00:00"/>
    <s v="Same Day"/>
    <s v="LC-16870"/>
    <s v="Lena Cacioppo"/>
    <x v="0"/>
    <s v="United States"/>
    <s v="Des Moines"/>
    <x v="23"/>
    <n v="50315"/>
    <x v="2"/>
    <x v="815"/>
    <x v="1"/>
    <x v="10"/>
    <s v="Xerox 224"/>
    <n v="6.48"/>
    <n v="1"/>
    <n v="0"/>
    <n v="3.1104000000000003"/>
  </r>
  <r>
    <n v="1088"/>
    <x v="524"/>
    <x v="0"/>
    <x v="243"/>
    <d v="2013-08-21T00:00:00"/>
    <s v="Second Class"/>
    <s v="CY-12745"/>
    <s v="Craig Yedwab"/>
    <x v="1"/>
    <s v="United States"/>
    <s v="Oakland"/>
    <x v="1"/>
    <n v="94601"/>
    <x v="1"/>
    <x v="173"/>
    <x v="2"/>
    <x v="7"/>
    <s v="Nokia Lumia 521 (T-Mobile)"/>
    <n v="71.975999999999999"/>
    <n v="3"/>
    <n v="0.2"/>
    <n v="7.1976000000000049"/>
  </r>
  <r>
    <n v="1089"/>
    <x v="524"/>
    <x v="0"/>
    <x v="243"/>
    <d v="2013-08-21T00:00:00"/>
    <s v="Second Class"/>
    <s v="CY-12745"/>
    <s v="Craig Yedwab"/>
    <x v="1"/>
    <s v="United States"/>
    <s v="Oakland"/>
    <x v="1"/>
    <n v="94601"/>
    <x v="1"/>
    <x v="816"/>
    <x v="1"/>
    <x v="2"/>
    <s v="Avery 488"/>
    <n v="3.15"/>
    <n v="1"/>
    <n v="0"/>
    <n v="1.512"/>
  </r>
  <r>
    <n v="1090"/>
    <x v="525"/>
    <x v="3"/>
    <x v="400"/>
    <d v="2014-06-11T00:00:00"/>
    <s v="Standard Class"/>
    <s v="LW-16990"/>
    <s v="Lindsay Williams"/>
    <x v="1"/>
    <s v="United States"/>
    <s v="Monroe"/>
    <x v="3"/>
    <n v="28110"/>
    <x v="0"/>
    <x v="296"/>
    <x v="0"/>
    <x v="5"/>
    <s v="Telescoping Adjustable Floor Lamp"/>
    <n v="31.983999999999998"/>
    <n v="2"/>
    <n v="0.2"/>
    <n v="1.9989999999999979"/>
  </r>
  <r>
    <n v="1091"/>
    <x v="525"/>
    <x v="3"/>
    <x v="400"/>
    <d v="2014-06-11T00:00:00"/>
    <s v="Standard Class"/>
    <s v="LW-16990"/>
    <s v="Lindsay Williams"/>
    <x v="1"/>
    <s v="United States"/>
    <s v="Monroe"/>
    <x v="3"/>
    <n v="28110"/>
    <x v="0"/>
    <x v="817"/>
    <x v="2"/>
    <x v="7"/>
    <s v="Innergie mMini Combo Duo USB Travel Charging Kit"/>
    <n v="71.984000000000009"/>
    <n v="2"/>
    <n v="0.2"/>
    <n v="25.194399999999995"/>
  </r>
  <r>
    <n v="1092"/>
    <x v="526"/>
    <x v="1"/>
    <x v="401"/>
    <d v="2012-12-13T00:00:00"/>
    <s v="Standard Class"/>
    <s v="NP-18325"/>
    <s v="Naresj Patel"/>
    <x v="0"/>
    <s v="United States"/>
    <s v="San Diego"/>
    <x v="1"/>
    <n v="92105"/>
    <x v="1"/>
    <x v="818"/>
    <x v="1"/>
    <x v="6"/>
    <s v="Stanley Contemporary Battery Pencil Sharpeners"/>
    <n v="120.14999999999999"/>
    <n v="9"/>
    <n v="0"/>
    <n v="33.641999999999996"/>
  </r>
  <r>
    <n v="1093"/>
    <x v="526"/>
    <x v="1"/>
    <x v="401"/>
    <d v="2012-12-13T00:00:00"/>
    <s v="Standard Class"/>
    <s v="NP-18325"/>
    <s v="Naresj Patel"/>
    <x v="0"/>
    <s v="United States"/>
    <s v="San Diego"/>
    <x v="1"/>
    <n v="92105"/>
    <x v="1"/>
    <x v="819"/>
    <x v="2"/>
    <x v="7"/>
    <s v="AT&amp;T 1080 Corded phone"/>
    <n v="219.18400000000003"/>
    <n v="2"/>
    <n v="0.2"/>
    <n v="19.178600000000003"/>
  </r>
  <r>
    <n v="1094"/>
    <x v="527"/>
    <x v="1"/>
    <x v="17"/>
    <d v="2012-12-31T00:00:00"/>
    <s v="Standard Class"/>
    <s v="BT-11485"/>
    <s v="Brad Thomas"/>
    <x v="2"/>
    <s v="United States"/>
    <s v="Clinton"/>
    <x v="39"/>
    <n v="20735"/>
    <x v="3"/>
    <x v="820"/>
    <x v="1"/>
    <x v="10"/>
    <s v="Xerox 1950"/>
    <n v="28.900000000000002"/>
    <n v="5"/>
    <n v="0"/>
    <n v="14.161000000000001"/>
  </r>
  <r>
    <n v="1095"/>
    <x v="527"/>
    <x v="1"/>
    <x v="17"/>
    <d v="2012-12-31T00:00:00"/>
    <s v="Standard Class"/>
    <s v="BT-11485"/>
    <s v="Brad Thomas"/>
    <x v="2"/>
    <s v="United States"/>
    <s v="Clinton"/>
    <x v="39"/>
    <n v="20735"/>
    <x v="3"/>
    <x v="159"/>
    <x v="1"/>
    <x v="9"/>
    <s v="Kensington 7 Outlet MasterPiece Power Center"/>
    <n v="355.96"/>
    <n v="2"/>
    <n v="0"/>
    <n v="103.22839999999997"/>
  </r>
  <r>
    <n v="1096"/>
    <x v="528"/>
    <x v="3"/>
    <x v="276"/>
    <d v="2014-01-27T00:00:00"/>
    <s v="Standard Class"/>
    <s v="PS-19045"/>
    <s v="Penelope Sewall"/>
    <x v="2"/>
    <s v="United States"/>
    <s v="Charlotte"/>
    <x v="3"/>
    <n v="28205"/>
    <x v="0"/>
    <x v="821"/>
    <x v="1"/>
    <x v="4"/>
    <s v="Fellowes Mobile File Cart, Black"/>
    <n v="348.20799999999997"/>
    <n v="7"/>
    <n v="0.2"/>
    <n v="30.468200000000024"/>
  </r>
  <r>
    <n v="1097"/>
    <x v="528"/>
    <x v="3"/>
    <x v="276"/>
    <d v="2014-01-27T00:00:00"/>
    <s v="Standard Class"/>
    <s v="PS-19045"/>
    <s v="Penelope Sewall"/>
    <x v="2"/>
    <s v="United States"/>
    <s v="Charlotte"/>
    <x v="3"/>
    <n v="28205"/>
    <x v="0"/>
    <x v="822"/>
    <x v="1"/>
    <x v="8"/>
    <s v="GBC Recycled VeloBinder Covers"/>
    <n v="35.783999999999999"/>
    <n v="7"/>
    <n v="0.7"/>
    <n v="-28.627200000000009"/>
  </r>
  <r>
    <n v="1098"/>
    <x v="529"/>
    <x v="2"/>
    <x v="402"/>
    <d v="2011-06-28T00:00:00"/>
    <s v="First Class"/>
    <s v="NS-18640"/>
    <s v="Noel Staavos"/>
    <x v="1"/>
    <s v="United States"/>
    <s v="Los Angeles"/>
    <x v="1"/>
    <n v="90049"/>
    <x v="1"/>
    <x v="823"/>
    <x v="0"/>
    <x v="3"/>
    <s v="Hon 4060 Series Tables"/>
    <n v="447.84"/>
    <n v="5"/>
    <n v="0.2"/>
    <n v="11.19599999999997"/>
  </r>
  <r>
    <n v="1099"/>
    <x v="530"/>
    <x v="0"/>
    <x v="403"/>
    <d v="2013-06-18T00:00:00"/>
    <s v="First Class"/>
    <s v="PV-18985"/>
    <s v="Paul Van Hugh"/>
    <x v="2"/>
    <s v="United States"/>
    <s v="San Francisco"/>
    <x v="1"/>
    <n v="94122"/>
    <x v="1"/>
    <x v="824"/>
    <x v="1"/>
    <x v="6"/>
    <s v="Newell 326"/>
    <n v="7.04"/>
    <n v="4"/>
    <n v="0"/>
    <n v="2.0415999999999999"/>
  </r>
  <r>
    <n v="1100"/>
    <x v="530"/>
    <x v="0"/>
    <x v="403"/>
    <d v="2013-06-18T00:00:00"/>
    <s v="First Class"/>
    <s v="PV-18985"/>
    <s v="Paul Van Hugh"/>
    <x v="2"/>
    <s v="United States"/>
    <s v="San Francisco"/>
    <x v="1"/>
    <n v="94122"/>
    <x v="1"/>
    <x v="39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x v="825"/>
    <x v="2"/>
    <x v="11"/>
    <s v="Logitech ClearChat Comfort/USB Headset H390"/>
    <n v="29.29"/>
    <n v="1"/>
    <n v="0"/>
    <n v="9.6656999999999975"/>
  </r>
  <r>
    <n v="1102"/>
    <x v="530"/>
    <x v="0"/>
    <x v="403"/>
    <d v="2013-06-18T00:00:00"/>
    <s v="First Class"/>
    <s v="PV-18985"/>
    <s v="Paul Van Hugh"/>
    <x v="2"/>
    <s v="United States"/>
    <s v="San Francisco"/>
    <x v="1"/>
    <n v="94122"/>
    <x v="1"/>
    <x v="826"/>
    <x v="1"/>
    <x v="6"/>
    <s v="Newell 346"/>
    <n v="8.64"/>
    <n v="3"/>
    <n v="0"/>
    <n v="2.5055999999999998"/>
  </r>
  <r>
    <n v="1103"/>
    <x v="531"/>
    <x v="3"/>
    <x v="81"/>
    <d v="2014-04-28T00:00:00"/>
    <s v="Standard Class"/>
    <s v="RP-19390"/>
    <s v="Resi Pölking"/>
    <x v="0"/>
    <s v="United States"/>
    <s v="Houston"/>
    <x v="5"/>
    <n v="77041"/>
    <x v="2"/>
    <x v="307"/>
    <x v="1"/>
    <x v="8"/>
    <s v="Avery Non-Stick Binders"/>
    <n v="2.6939999999999995"/>
    <n v="3"/>
    <n v="0.8"/>
    <n v="-4.7145000000000028"/>
  </r>
  <r>
    <n v="1104"/>
    <x v="531"/>
    <x v="3"/>
    <x v="81"/>
    <d v="2014-04-28T00:00:00"/>
    <s v="Standard Class"/>
    <s v="RP-19390"/>
    <s v="Resi Pölking"/>
    <x v="0"/>
    <s v="United States"/>
    <s v="Houston"/>
    <x v="5"/>
    <n v="77041"/>
    <x v="2"/>
    <x v="766"/>
    <x v="1"/>
    <x v="8"/>
    <s v="UniKeep View Case Binders"/>
    <n v="2.9339999999999993"/>
    <n v="3"/>
    <n v="0.8"/>
    <n v="-4.9878000000000018"/>
  </r>
  <r>
    <n v="1105"/>
    <x v="532"/>
    <x v="0"/>
    <x v="147"/>
    <d v="2013-10-28T00:00:00"/>
    <s v="Standard Class"/>
    <s v="NM-18520"/>
    <s v="Neoma Murray"/>
    <x v="0"/>
    <s v="United States"/>
    <s v="Riverside"/>
    <x v="1"/>
    <n v="92503"/>
    <x v="1"/>
    <x v="827"/>
    <x v="1"/>
    <x v="10"/>
    <s v="Rediform Wirebound &quot;Phone Memo&quot; Message Book, 11 x 5-3/4"/>
    <n v="22.919999999999998"/>
    <n v="3"/>
    <n v="0"/>
    <n v="11.230799999999999"/>
  </r>
  <r>
    <n v="1106"/>
    <x v="533"/>
    <x v="0"/>
    <x v="258"/>
    <d v="2013-11-25T00:00:00"/>
    <s v="Standard Class"/>
    <s v="EH-13945"/>
    <s v="Eric Hoffmann"/>
    <x v="0"/>
    <s v="United States"/>
    <s v="Houston"/>
    <x v="5"/>
    <n v="77041"/>
    <x v="2"/>
    <x v="193"/>
    <x v="1"/>
    <x v="4"/>
    <s v="Tennsco Lockers, Gray"/>
    <n v="100.70400000000001"/>
    <n v="6"/>
    <n v="0.2"/>
    <n v="-16.36440000000001"/>
  </r>
  <r>
    <n v="1107"/>
    <x v="533"/>
    <x v="0"/>
    <x v="258"/>
    <d v="2013-11-25T00:00:00"/>
    <s v="Standard Class"/>
    <s v="EH-13945"/>
    <s v="Eric Hoffmann"/>
    <x v="0"/>
    <s v="United States"/>
    <s v="Houston"/>
    <x v="5"/>
    <n v="77041"/>
    <x v="2"/>
    <x v="39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x v="828"/>
    <x v="1"/>
    <x v="8"/>
    <s v="GBC Standard Recycled Report Covers, Clear Plastic Sheets"/>
    <n v="10.779999999999996"/>
    <n v="5"/>
    <n v="0.8"/>
    <n v="-17.248000000000008"/>
  </r>
  <r>
    <n v="1109"/>
    <x v="533"/>
    <x v="0"/>
    <x v="258"/>
    <d v="2013-11-25T00:00:00"/>
    <s v="Standard Class"/>
    <s v="EH-13945"/>
    <s v="Eric Hoffmann"/>
    <x v="0"/>
    <s v="United States"/>
    <s v="Houston"/>
    <x v="5"/>
    <n v="77041"/>
    <x v="2"/>
    <x v="829"/>
    <x v="1"/>
    <x v="13"/>
    <s v="Staples"/>
    <n v="58.368000000000009"/>
    <n v="12"/>
    <n v="0.2"/>
    <n v="21.888000000000002"/>
  </r>
  <r>
    <n v="1110"/>
    <x v="533"/>
    <x v="0"/>
    <x v="258"/>
    <d v="2013-11-25T00:00:00"/>
    <s v="Standard Class"/>
    <s v="EH-13945"/>
    <s v="Eric Hoffmann"/>
    <x v="0"/>
    <s v="United States"/>
    <s v="Houston"/>
    <x v="5"/>
    <n v="77041"/>
    <x v="2"/>
    <x v="830"/>
    <x v="1"/>
    <x v="12"/>
    <s v="Recycled Interoffice Envelopes with Re-Use-A-Seal Closure, 10 x 13"/>
    <n v="40.968000000000004"/>
    <n v="3"/>
    <n v="0.2"/>
    <n v="13.826699999999999"/>
  </r>
  <r>
    <n v="1111"/>
    <x v="533"/>
    <x v="0"/>
    <x v="258"/>
    <d v="2013-11-25T00:00:00"/>
    <s v="Standard Class"/>
    <s v="EH-13945"/>
    <s v="Eric Hoffmann"/>
    <x v="0"/>
    <s v="United States"/>
    <s v="Houston"/>
    <x v="5"/>
    <n v="77041"/>
    <x v="2"/>
    <x v="831"/>
    <x v="2"/>
    <x v="7"/>
    <s v="invisibleSHIELD by ZAGG Smudge-Free Screen Protector"/>
    <n v="71.959999999999994"/>
    <n v="5"/>
    <n v="0.2"/>
    <n v="25.185999999999996"/>
  </r>
  <r>
    <n v="1112"/>
    <x v="533"/>
    <x v="0"/>
    <x v="258"/>
    <d v="2013-11-25T00:00:00"/>
    <s v="Standard Class"/>
    <s v="EH-13945"/>
    <s v="Eric Hoffmann"/>
    <x v="0"/>
    <s v="United States"/>
    <s v="Houston"/>
    <x v="5"/>
    <n v="77041"/>
    <x v="2"/>
    <x v="832"/>
    <x v="1"/>
    <x v="10"/>
    <s v="Xerox 1905"/>
    <n v="10.368000000000002"/>
    <n v="2"/>
    <n v="0.2"/>
    <n v="3.6288"/>
  </r>
  <r>
    <n v="1113"/>
    <x v="533"/>
    <x v="0"/>
    <x v="258"/>
    <d v="2013-11-25T00:00:00"/>
    <s v="Standard Class"/>
    <s v="EH-13945"/>
    <s v="Eric Hoffmann"/>
    <x v="0"/>
    <s v="United States"/>
    <s v="Houston"/>
    <x v="5"/>
    <n v="77041"/>
    <x v="2"/>
    <x v="98"/>
    <x v="1"/>
    <x v="8"/>
    <s v="Avery Hidden Tab Dividers for Binding Systems"/>
    <n v="1.1919999999999997"/>
    <n v="2"/>
    <n v="0.8"/>
    <n v="-2.0264000000000002"/>
  </r>
  <r>
    <n v="1114"/>
    <x v="534"/>
    <x v="3"/>
    <x v="404"/>
    <d v="2014-12-24T00:00:00"/>
    <s v="Second Class"/>
    <s v="RA-19915"/>
    <s v="Russell Applegate"/>
    <x v="0"/>
    <s v="United States"/>
    <s v="Encinitas"/>
    <x v="1"/>
    <n v="92024"/>
    <x v="1"/>
    <x v="705"/>
    <x v="1"/>
    <x v="8"/>
    <s v="Binding Machine Supplies"/>
    <n v="46.672000000000004"/>
    <n v="2"/>
    <n v="0.2"/>
    <n v="16.3352"/>
  </r>
  <r>
    <n v="1115"/>
    <x v="534"/>
    <x v="3"/>
    <x v="404"/>
    <d v="2014-12-24T00:00:00"/>
    <s v="Second Class"/>
    <s v="RA-19915"/>
    <s v="Russell Applegate"/>
    <x v="0"/>
    <s v="United States"/>
    <s v="Encinitas"/>
    <x v="1"/>
    <n v="92024"/>
    <x v="1"/>
    <x v="833"/>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x v="603"/>
    <x v="2"/>
    <x v="11"/>
    <s v="Logitech Illuminated - Keyboard"/>
    <n v="119.98"/>
    <n v="2"/>
    <n v="0"/>
    <n v="57.590400000000002"/>
  </r>
  <r>
    <n v="1117"/>
    <x v="535"/>
    <x v="0"/>
    <x v="405"/>
    <d v="2013-07-25T00:00:00"/>
    <s v="Second Class"/>
    <s v="DL-13495"/>
    <s v="Dionis Lloyd"/>
    <x v="1"/>
    <s v="United States"/>
    <s v="San Francisco"/>
    <x v="1"/>
    <n v="94110"/>
    <x v="1"/>
    <x v="365"/>
    <x v="1"/>
    <x v="2"/>
    <s v="Self-Adhesive Removable Labels"/>
    <n v="6.3"/>
    <n v="2"/>
    <n v="0"/>
    <n v="3.024"/>
  </r>
  <r>
    <n v="1118"/>
    <x v="536"/>
    <x v="1"/>
    <x v="406"/>
    <d v="2012-09-08T00:00:00"/>
    <s v="Standard Class"/>
    <s v="CS-12355"/>
    <s v="Christine Sundaresam"/>
    <x v="0"/>
    <s v="United States"/>
    <s v="Roswell"/>
    <x v="32"/>
    <n v="30076"/>
    <x v="0"/>
    <x v="314"/>
    <x v="1"/>
    <x v="10"/>
    <s v="Xerox 1908"/>
    <n v="279.89999999999998"/>
    <n v="5"/>
    <n v="0"/>
    <n v="137.15100000000001"/>
  </r>
  <r>
    <n v="1119"/>
    <x v="536"/>
    <x v="1"/>
    <x v="406"/>
    <d v="2012-09-08T00:00:00"/>
    <s v="Standard Class"/>
    <s v="CS-12355"/>
    <s v="Christine Sundaresam"/>
    <x v="0"/>
    <s v="United States"/>
    <s v="Roswell"/>
    <x v="32"/>
    <n v="30076"/>
    <x v="0"/>
    <x v="695"/>
    <x v="2"/>
    <x v="11"/>
    <s v="Logitech G19 Programmable Gaming Keyboard"/>
    <n v="619.94999999999993"/>
    <n v="5"/>
    <n v="0"/>
    <n v="111.59099999999995"/>
  </r>
  <r>
    <n v="1120"/>
    <x v="536"/>
    <x v="1"/>
    <x v="406"/>
    <d v="2012-09-08T00:00:00"/>
    <s v="Standard Class"/>
    <s v="CS-12355"/>
    <s v="Christine Sundaresam"/>
    <x v="0"/>
    <s v="United States"/>
    <s v="Roswell"/>
    <x v="32"/>
    <n v="30076"/>
    <x v="0"/>
    <x v="834"/>
    <x v="1"/>
    <x v="10"/>
    <s v="Ampad Evidence Wirebond Steno Books, 6&quot; x 9&quot;"/>
    <n v="4.3600000000000003"/>
    <n v="2"/>
    <n v="0"/>
    <n v="2.0491999999999999"/>
  </r>
  <r>
    <n v="1121"/>
    <x v="536"/>
    <x v="1"/>
    <x v="406"/>
    <d v="2012-09-08T00:00:00"/>
    <s v="Standard Class"/>
    <s v="CS-12355"/>
    <s v="Christine Sundaresam"/>
    <x v="0"/>
    <s v="United States"/>
    <s v="Roswell"/>
    <x v="32"/>
    <n v="30076"/>
    <x v="0"/>
    <x v="661"/>
    <x v="1"/>
    <x v="12"/>
    <s v="Security-Tint Envelopes"/>
    <n v="15.28"/>
    <n v="2"/>
    <n v="0"/>
    <n v="7.4871999999999996"/>
  </r>
  <r>
    <n v="1122"/>
    <x v="537"/>
    <x v="2"/>
    <x v="407"/>
    <d v="2011-01-27T00:00:00"/>
    <s v="Standard Class"/>
    <s v="HL-15040"/>
    <s v="Hunter Lopez"/>
    <x v="0"/>
    <s v="United States"/>
    <s v="Jonesboro"/>
    <x v="36"/>
    <n v="72401"/>
    <x v="0"/>
    <x v="835"/>
    <x v="2"/>
    <x v="7"/>
    <s v="Apple iPhone 5C"/>
    <n v="699.93"/>
    <n v="7"/>
    <n v="0"/>
    <n v="181.98179999999999"/>
  </r>
  <r>
    <n v="1123"/>
    <x v="537"/>
    <x v="2"/>
    <x v="407"/>
    <d v="2011-01-27T00:00:00"/>
    <s v="Standard Class"/>
    <s v="HL-15040"/>
    <s v="Hunter Lopez"/>
    <x v="0"/>
    <s v="United States"/>
    <s v="Jonesboro"/>
    <x v="36"/>
    <n v="72401"/>
    <x v="0"/>
    <x v="836"/>
    <x v="1"/>
    <x v="6"/>
    <s v="Newell 351"/>
    <n v="22.959999999999997"/>
    <n v="7"/>
    <n v="0"/>
    <n v="6.6583999999999968"/>
  </r>
  <r>
    <n v="1124"/>
    <x v="537"/>
    <x v="2"/>
    <x v="407"/>
    <d v="2011-01-27T00:00:00"/>
    <s v="Standard Class"/>
    <s v="HL-15040"/>
    <s v="Hunter Lopez"/>
    <x v="0"/>
    <s v="United States"/>
    <s v="Jonesboro"/>
    <x v="36"/>
    <n v="72401"/>
    <x v="0"/>
    <x v="76"/>
    <x v="0"/>
    <x v="5"/>
    <s v="Eldon Expressions Desk Accessory, Wood Pencil Holder, Oak"/>
    <n v="38.6"/>
    <n v="4"/>
    <n v="0"/>
    <n v="11.579999999999998"/>
  </r>
  <r>
    <n v="1125"/>
    <x v="537"/>
    <x v="2"/>
    <x v="407"/>
    <d v="2011-01-27T00:00:00"/>
    <s v="Standard Class"/>
    <s v="HL-15040"/>
    <s v="Hunter Lopez"/>
    <x v="0"/>
    <s v="United States"/>
    <s v="Jonesboro"/>
    <x v="36"/>
    <n v="72401"/>
    <x v="0"/>
    <x v="453"/>
    <x v="1"/>
    <x v="6"/>
    <s v="Newell 327"/>
    <n v="6.63"/>
    <n v="3"/>
    <n v="0"/>
    <n v="1.7901"/>
  </r>
  <r>
    <n v="1126"/>
    <x v="537"/>
    <x v="2"/>
    <x v="407"/>
    <d v="2011-01-27T00:00:00"/>
    <s v="Standard Class"/>
    <s v="HL-15040"/>
    <s v="Hunter Lopez"/>
    <x v="0"/>
    <s v="United States"/>
    <s v="Jonesboro"/>
    <x v="36"/>
    <n v="72401"/>
    <x v="0"/>
    <x v="837"/>
    <x v="1"/>
    <x v="12"/>
    <s v="Staples"/>
    <n v="23.34"/>
    <n v="3"/>
    <n v="0"/>
    <n v="10.969799999999999"/>
  </r>
  <r>
    <n v="1127"/>
    <x v="537"/>
    <x v="2"/>
    <x v="407"/>
    <d v="2011-01-27T00:00:00"/>
    <s v="Standard Class"/>
    <s v="HL-15040"/>
    <s v="Hunter Lopez"/>
    <x v="0"/>
    <s v="United States"/>
    <s v="Jonesboro"/>
    <x v="36"/>
    <n v="72401"/>
    <x v="0"/>
    <x v="406"/>
    <x v="0"/>
    <x v="1"/>
    <s v="Hon 4700 Series Mobuis Mid-Back Task Chairs with Adjustable Arms"/>
    <n v="1067.94"/>
    <n v="3"/>
    <n v="0"/>
    <n v="224.2673999999999"/>
  </r>
  <r>
    <n v="1128"/>
    <x v="538"/>
    <x v="1"/>
    <x v="56"/>
    <d v="2012-03-07T00:00:00"/>
    <s v="Standard Class"/>
    <s v="PA-19060"/>
    <s v="Pete Armstrong"/>
    <x v="2"/>
    <s v="United States"/>
    <s v="Richmond"/>
    <x v="14"/>
    <n v="47374"/>
    <x v="2"/>
    <x v="400"/>
    <x v="1"/>
    <x v="6"/>
    <s v="50 Colored Long Pencils"/>
    <n v="10.16"/>
    <n v="1"/>
    <n v="0"/>
    <n v="2.6416000000000004"/>
  </r>
  <r>
    <n v="1129"/>
    <x v="538"/>
    <x v="1"/>
    <x v="56"/>
    <d v="2012-03-07T00:00:00"/>
    <s v="Standard Class"/>
    <s v="PA-19060"/>
    <s v="Pete Armstrong"/>
    <x v="2"/>
    <s v="United States"/>
    <s v="Richmond"/>
    <x v="14"/>
    <n v="47374"/>
    <x v="2"/>
    <x v="618"/>
    <x v="1"/>
    <x v="12"/>
    <s v="Brown Kraft Recycled Envelopes"/>
    <n v="101.88"/>
    <n v="6"/>
    <n v="0"/>
    <n v="50.94"/>
  </r>
  <r>
    <n v="1130"/>
    <x v="539"/>
    <x v="0"/>
    <x v="408"/>
    <d v="2013-04-17T00:00:00"/>
    <s v="Standard Class"/>
    <s v="BD-11605"/>
    <s v="Brian Dahlen"/>
    <x v="0"/>
    <s v="United States"/>
    <s v="Springfield"/>
    <x v="17"/>
    <n v="22153"/>
    <x v="0"/>
    <x v="838"/>
    <x v="0"/>
    <x v="3"/>
    <s v="KI Adjustable-Height Table"/>
    <n v="343.92"/>
    <n v="4"/>
    <n v="0"/>
    <n v="75.662399999999991"/>
  </r>
  <r>
    <n v="1131"/>
    <x v="539"/>
    <x v="0"/>
    <x v="408"/>
    <d v="2013-04-17T00:00:00"/>
    <s v="Standard Class"/>
    <s v="BD-11605"/>
    <s v="Brian Dahlen"/>
    <x v="0"/>
    <s v="United States"/>
    <s v="Springfield"/>
    <x v="17"/>
    <n v="22153"/>
    <x v="0"/>
    <x v="839"/>
    <x v="1"/>
    <x v="10"/>
    <s v="Xerox 1945"/>
    <n v="40.99"/>
    <n v="1"/>
    <n v="0"/>
    <n v="20.085100000000001"/>
  </r>
  <r>
    <n v="1132"/>
    <x v="539"/>
    <x v="0"/>
    <x v="408"/>
    <d v="2013-04-17T00:00:00"/>
    <s v="Standard Class"/>
    <s v="BD-11605"/>
    <s v="Brian Dahlen"/>
    <x v="0"/>
    <s v="United States"/>
    <s v="Springfield"/>
    <x v="17"/>
    <n v="22153"/>
    <x v="0"/>
    <x v="118"/>
    <x v="1"/>
    <x v="12"/>
    <s v="Globe Weis Peel &amp; Seel First Class Envelopes"/>
    <n v="63.9"/>
    <n v="5"/>
    <n v="0"/>
    <n v="28.754999999999995"/>
  </r>
  <r>
    <n v="1133"/>
    <x v="540"/>
    <x v="0"/>
    <x v="409"/>
    <d v="2013-12-08T00:00:00"/>
    <s v="First Class"/>
    <s v="GG-14650"/>
    <s v="Greg Guthrie"/>
    <x v="1"/>
    <s v="United States"/>
    <s v="Antioch"/>
    <x v="1"/>
    <n v="94509"/>
    <x v="1"/>
    <x v="260"/>
    <x v="1"/>
    <x v="10"/>
    <s v="Xerox 216"/>
    <n v="19.440000000000001"/>
    <n v="3"/>
    <n v="0"/>
    <n v="9.3312000000000008"/>
  </r>
  <r>
    <n v="1134"/>
    <x v="541"/>
    <x v="0"/>
    <x v="410"/>
    <d v="2013-06-10T00:00:00"/>
    <s v="Standard Class"/>
    <s v="JS-15940"/>
    <s v="Joni Sundaresam"/>
    <x v="2"/>
    <s v="United States"/>
    <s v="Philadelphia"/>
    <x v="9"/>
    <n v="19134"/>
    <x v="3"/>
    <x v="41"/>
    <x v="1"/>
    <x v="4"/>
    <s v="Eldon Base for stackable storage shelf, platinum"/>
    <n v="124.608"/>
    <n v="4"/>
    <n v="0.2"/>
    <n v="-23.364000000000019"/>
  </r>
  <r>
    <n v="1135"/>
    <x v="541"/>
    <x v="0"/>
    <x v="410"/>
    <d v="2013-06-10T00:00:00"/>
    <s v="Standard Class"/>
    <s v="JS-15940"/>
    <s v="Joni Sundaresam"/>
    <x v="2"/>
    <s v="United States"/>
    <s v="Philadelphia"/>
    <x v="9"/>
    <n v="19134"/>
    <x v="3"/>
    <x v="840"/>
    <x v="1"/>
    <x v="2"/>
    <s v="Avery 502"/>
    <n v="7.5600000000000005"/>
    <n v="3"/>
    <n v="0.2"/>
    <n v="2.6459999999999995"/>
  </r>
  <r>
    <n v="1136"/>
    <x v="542"/>
    <x v="0"/>
    <x v="25"/>
    <d v="2013-12-12T00:00:00"/>
    <s v="Same Day"/>
    <s v="LR-16915"/>
    <s v="Lena Radford"/>
    <x v="0"/>
    <s v="United States"/>
    <s v="Homestead"/>
    <x v="2"/>
    <n v="33030"/>
    <x v="0"/>
    <x v="841"/>
    <x v="1"/>
    <x v="4"/>
    <s v="Steel Personal Filing/Posting Tote"/>
    <n v="85.224000000000004"/>
    <n v="3"/>
    <n v="0.2"/>
    <n v="7.4571000000000041"/>
  </r>
  <r>
    <n v="1137"/>
    <x v="543"/>
    <x v="0"/>
    <x v="396"/>
    <d v="2013-11-16T00:00:00"/>
    <s v="Second Class"/>
    <s v="FH-14275"/>
    <s v="Frank Hawley"/>
    <x v="1"/>
    <s v="United States"/>
    <s v="La Porte"/>
    <x v="14"/>
    <n v="46350"/>
    <x v="2"/>
    <x v="842"/>
    <x v="1"/>
    <x v="12"/>
    <s v="Tyvek  Top-Opening Peel &amp; Seel  Envelopes, Gray"/>
    <n v="287.52"/>
    <n v="8"/>
    <n v="0"/>
    <n v="129.38399999999999"/>
  </r>
  <r>
    <n v="1138"/>
    <x v="543"/>
    <x v="0"/>
    <x v="396"/>
    <d v="2013-11-16T00:00:00"/>
    <s v="Second Class"/>
    <s v="FH-14275"/>
    <s v="Frank Hawley"/>
    <x v="1"/>
    <s v="United States"/>
    <s v="La Porte"/>
    <x v="14"/>
    <n v="46350"/>
    <x v="2"/>
    <x v="551"/>
    <x v="1"/>
    <x v="9"/>
    <s v="Belkin F9H710-06 7 Outlet SurgeMaster Surge Protector"/>
    <n v="37.68"/>
    <n v="2"/>
    <n v="0"/>
    <n v="10.5504"/>
  </r>
  <r>
    <n v="1139"/>
    <x v="543"/>
    <x v="0"/>
    <x v="396"/>
    <d v="2013-11-16T00:00:00"/>
    <s v="Second Class"/>
    <s v="FH-14275"/>
    <s v="Frank Hawley"/>
    <x v="1"/>
    <s v="United States"/>
    <s v="La Porte"/>
    <x v="14"/>
    <n v="46350"/>
    <x v="2"/>
    <x v="843"/>
    <x v="1"/>
    <x v="10"/>
    <s v="Xerox 1896"/>
    <n v="19.98"/>
    <n v="2"/>
    <n v="0"/>
    <n v="8.9909999999999997"/>
  </r>
  <r>
    <n v="1140"/>
    <x v="543"/>
    <x v="0"/>
    <x v="396"/>
    <d v="2013-11-16T00:00:00"/>
    <s v="Second Class"/>
    <s v="FH-14275"/>
    <s v="Frank Hawley"/>
    <x v="1"/>
    <s v="United States"/>
    <s v="La Porte"/>
    <x v="14"/>
    <n v="46350"/>
    <x v="2"/>
    <x v="501"/>
    <x v="1"/>
    <x v="6"/>
    <s v="Newell 332"/>
    <n v="20.58"/>
    <n v="7"/>
    <n v="0"/>
    <n v="5.5566000000000004"/>
  </r>
  <r>
    <n v="1141"/>
    <x v="543"/>
    <x v="0"/>
    <x v="396"/>
    <d v="2013-11-16T00:00:00"/>
    <s v="Second Class"/>
    <s v="FH-14275"/>
    <s v="Frank Hawley"/>
    <x v="1"/>
    <s v="United States"/>
    <s v="La Porte"/>
    <x v="14"/>
    <n v="46350"/>
    <x v="2"/>
    <x v="844"/>
    <x v="1"/>
    <x v="8"/>
    <s v="Cardinal Slant-D Ring Binders"/>
    <n v="17.38"/>
    <n v="2"/>
    <n v="0"/>
    <n v="8.69"/>
  </r>
  <r>
    <n v="1142"/>
    <x v="544"/>
    <x v="2"/>
    <x v="411"/>
    <d v="2011-10-03T00:00:00"/>
    <s v="Standard Class"/>
    <s v="AP-10915"/>
    <s v="Arthur Prichep"/>
    <x v="0"/>
    <s v="United States"/>
    <s v="Los Angeles"/>
    <x v="1"/>
    <n v="90045"/>
    <x v="1"/>
    <x v="743"/>
    <x v="0"/>
    <x v="5"/>
    <s v="Luxo Professional Combination Clamp-On Lamps"/>
    <n v="204.6"/>
    <n v="2"/>
    <n v="0"/>
    <n v="53.195999999999998"/>
  </r>
  <r>
    <n v="1143"/>
    <x v="544"/>
    <x v="2"/>
    <x v="411"/>
    <d v="2011-10-03T00:00:00"/>
    <s v="Standard Class"/>
    <s v="AP-10915"/>
    <s v="Arthur Prichep"/>
    <x v="0"/>
    <s v="United States"/>
    <s v="Los Angeles"/>
    <x v="1"/>
    <n v="90045"/>
    <x v="1"/>
    <x v="845"/>
    <x v="1"/>
    <x v="13"/>
    <s v="Stockwell Push Pins"/>
    <n v="8.7200000000000006"/>
    <n v="4"/>
    <n v="0"/>
    <n v="2.8776000000000002"/>
  </r>
  <r>
    <n v="1144"/>
    <x v="544"/>
    <x v="2"/>
    <x v="411"/>
    <d v="2011-10-03T00:00:00"/>
    <s v="Standard Class"/>
    <s v="AP-10915"/>
    <s v="Arthur Prichep"/>
    <x v="0"/>
    <s v="United States"/>
    <s v="Los Angeles"/>
    <x v="1"/>
    <n v="90045"/>
    <x v="1"/>
    <x v="272"/>
    <x v="1"/>
    <x v="10"/>
    <s v="Xerox 223"/>
    <n v="6.48"/>
    <n v="1"/>
    <n v="0"/>
    <n v="3.1104000000000003"/>
  </r>
  <r>
    <n v="1145"/>
    <x v="544"/>
    <x v="2"/>
    <x v="411"/>
    <d v="2011-10-03T00:00:00"/>
    <s v="Standard Class"/>
    <s v="AP-10915"/>
    <s v="Arthur Prichep"/>
    <x v="0"/>
    <s v="United States"/>
    <s v="Los Angeles"/>
    <x v="1"/>
    <n v="90045"/>
    <x v="1"/>
    <x v="846"/>
    <x v="2"/>
    <x v="15"/>
    <s v="Star Micronics TSP800 TSP847IIU Receipt Printer"/>
    <n v="686.32"/>
    <n v="2"/>
    <n v="0.2"/>
    <n v="223.05399999999995"/>
  </r>
  <r>
    <n v="1146"/>
    <x v="544"/>
    <x v="2"/>
    <x v="411"/>
    <d v="2011-10-03T00:00:00"/>
    <s v="Standard Class"/>
    <s v="AP-10915"/>
    <s v="Arthur Prichep"/>
    <x v="0"/>
    <s v="United States"/>
    <s v="Los Angeles"/>
    <x v="1"/>
    <n v="90045"/>
    <x v="1"/>
    <x v="821"/>
    <x v="1"/>
    <x v="4"/>
    <s v="Fellowes Mobile File Cart, Black"/>
    <n v="62.18"/>
    <n v="1"/>
    <n v="0"/>
    <n v="16.788600000000002"/>
  </r>
  <r>
    <n v="1147"/>
    <x v="545"/>
    <x v="1"/>
    <x v="388"/>
    <d v="2012-04-04T00:00:00"/>
    <s v="Same Day"/>
    <s v="NC-18340"/>
    <s v="Nat Carroll"/>
    <x v="0"/>
    <s v="United States"/>
    <s v="Lansing"/>
    <x v="12"/>
    <n v="48911"/>
    <x v="2"/>
    <x v="847"/>
    <x v="1"/>
    <x v="9"/>
    <s v="Hoover Shoulder Vac Commercial Portable Vacuum"/>
    <n v="644.07600000000002"/>
    <n v="2"/>
    <n v="0.1"/>
    <n v="107.34599999999996"/>
  </r>
  <r>
    <n v="1148"/>
    <x v="545"/>
    <x v="1"/>
    <x v="388"/>
    <d v="2012-04-04T00:00:00"/>
    <s v="Same Day"/>
    <s v="NC-18340"/>
    <s v="Nat Carroll"/>
    <x v="0"/>
    <s v="United States"/>
    <s v="Lansing"/>
    <x v="12"/>
    <n v="48911"/>
    <x v="2"/>
    <x v="848"/>
    <x v="1"/>
    <x v="13"/>
    <s v="Staples"/>
    <n v="5.84"/>
    <n v="2"/>
    <n v="0"/>
    <n v="2.6279999999999997"/>
  </r>
  <r>
    <n v="1149"/>
    <x v="545"/>
    <x v="1"/>
    <x v="388"/>
    <d v="2012-04-04T00:00:00"/>
    <s v="Same Day"/>
    <s v="NC-18340"/>
    <s v="Nat Carroll"/>
    <x v="0"/>
    <s v="United States"/>
    <s v="Lansing"/>
    <x v="12"/>
    <n v="48911"/>
    <x v="2"/>
    <x v="849"/>
    <x v="1"/>
    <x v="8"/>
    <s v="Acco Expandable Hanging Binders"/>
    <n v="12.76"/>
    <n v="2"/>
    <n v="0"/>
    <n v="5.8695999999999993"/>
  </r>
  <r>
    <n v="1150"/>
    <x v="545"/>
    <x v="1"/>
    <x v="388"/>
    <d v="2012-04-04T00:00:00"/>
    <s v="Same Day"/>
    <s v="NC-18340"/>
    <s v="Nat Carroll"/>
    <x v="0"/>
    <s v="United States"/>
    <s v="Lansing"/>
    <x v="12"/>
    <n v="48911"/>
    <x v="2"/>
    <x v="850"/>
    <x v="2"/>
    <x v="7"/>
    <s v="Shocksock Galaxy S4 Armband"/>
    <n v="10.95"/>
    <n v="1"/>
    <n v="0"/>
    <n v="0.43799999999999883"/>
  </r>
  <r>
    <n v="1151"/>
    <x v="545"/>
    <x v="1"/>
    <x v="388"/>
    <d v="2012-04-04T00:00:00"/>
    <s v="Same Day"/>
    <s v="NC-18340"/>
    <s v="Nat Carroll"/>
    <x v="0"/>
    <s v="United States"/>
    <s v="Lansing"/>
    <x v="12"/>
    <n v="48911"/>
    <x v="2"/>
    <x v="851"/>
    <x v="2"/>
    <x v="16"/>
    <s v="Brother DCP1000 Digital 3 in 1 Multifunction Machine"/>
    <n v="599.98"/>
    <n v="2"/>
    <n v="0"/>
    <n v="209.99299999999999"/>
  </r>
  <r>
    <n v="1152"/>
    <x v="546"/>
    <x v="1"/>
    <x v="412"/>
    <d v="2012-05-14T00:00:00"/>
    <s v="Standard Class"/>
    <s v="CB-12535"/>
    <s v="Claudia Bergmann"/>
    <x v="1"/>
    <s v="United States"/>
    <s v="Cuyahoga Falls"/>
    <x v="24"/>
    <n v="44221"/>
    <x v="3"/>
    <x v="852"/>
    <x v="0"/>
    <x v="5"/>
    <s v="Eldon Regeneration Recycled Desk Accessories, Smoke"/>
    <n v="8.3520000000000003"/>
    <n v="6"/>
    <n v="0.2"/>
    <n v="1.2527999999999997"/>
  </r>
  <r>
    <n v="1153"/>
    <x v="547"/>
    <x v="3"/>
    <x v="413"/>
    <d v="2014-01-07T00:00:00"/>
    <s v="Standard Class"/>
    <s v="KL-16555"/>
    <s v="Kelly Lampkin"/>
    <x v="1"/>
    <s v="United States"/>
    <s v="Reno"/>
    <x v="33"/>
    <n v="89502"/>
    <x v="1"/>
    <x v="853"/>
    <x v="1"/>
    <x v="6"/>
    <s v="Crayola Anti Dust Chalk, 12/Pack"/>
    <n v="3.64"/>
    <n v="2"/>
    <n v="0"/>
    <n v="1.6379999999999999"/>
  </r>
  <r>
    <n v="1154"/>
    <x v="547"/>
    <x v="3"/>
    <x v="413"/>
    <d v="2014-01-07T00:00:00"/>
    <s v="Standard Class"/>
    <s v="KL-16555"/>
    <s v="Kelly Lampkin"/>
    <x v="1"/>
    <s v="United States"/>
    <s v="Reno"/>
    <x v="33"/>
    <n v="89502"/>
    <x v="1"/>
    <x v="697"/>
    <x v="1"/>
    <x v="8"/>
    <s v="Lock-Up Easel 'Spel-Binder'"/>
    <n v="159.768"/>
    <n v="7"/>
    <n v="0.2"/>
    <n v="53.921700000000008"/>
  </r>
  <r>
    <n v="1155"/>
    <x v="548"/>
    <x v="2"/>
    <x v="414"/>
    <d v="2011-12-21T00:00:00"/>
    <s v="First Class"/>
    <s v="PS-19045"/>
    <s v="Penelope Sewall"/>
    <x v="2"/>
    <s v="United States"/>
    <s v="Harrisonburg"/>
    <x v="17"/>
    <n v="22801"/>
    <x v="0"/>
    <x v="854"/>
    <x v="1"/>
    <x v="4"/>
    <s v="SAFCO Commercial Wire Shelving, 72h"/>
    <n v="122.48"/>
    <n v="2"/>
    <n v="0"/>
    <n v="0"/>
  </r>
  <r>
    <n v="1156"/>
    <x v="548"/>
    <x v="2"/>
    <x v="414"/>
    <d v="2011-12-21T00:00:00"/>
    <s v="First Class"/>
    <s v="PS-19045"/>
    <s v="Penelope Sewall"/>
    <x v="2"/>
    <s v="United States"/>
    <s v="Harrisonburg"/>
    <x v="17"/>
    <n v="22801"/>
    <x v="0"/>
    <x v="855"/>
    <x v="0"/>
    <x v="3"/>
    <s v="Chromcraft 48&quot; x 96&quot; Racetrack Double Pedestal Table"/>
    <n v="2244.48"/>
    <n v="7"/>
    <n v="0"/>
    <n v="493.78559999999993"/>
  </r>
  <r>
    <n v="1157"/>
    <x v="548"/>
    <x v="2"/>
    <x v="414"/>
    <d v="2011-12-21T00:00:00"/>
    <s v="First Class"/>
    <s v="PS-19045"/>
    <s v="Penelope Sewall"/>
    <x v="2"/>
    <s v="United States"/>
    <s v="Harrisonburg"/>
    <x v="17"/>
    <n v="22801"/>
    <x v="0"/>
    <x v="350"/>
    <x v="1"/>
    <x v="8"/>
    <s v="Wilson Jones Century Plastic Molded Ring Binders"/>
    <n v="62.31"/>
    <n v="3"/>
    <n v="0"/>
    <n v="29.285699999999999"/>
  </r>
  <r>
    <n v="1158"/>
    <x v="548"/>
    <x v="2"/>
    <x v="414"/>
    <d v="2011-12-21T00:00:00"/>
    <s v="First Class"/>
    <s v="PS-19045"/>
    <s v="Penelope Sewall"/>
    <x v="2"/>
    <s v="United States"/>
    <s v="Harrisonburg"/>
    <x v="17"/>
    <n v="22801"/>
    <x v="0"/>
    <x v="342"/>
    <x v="0"/>
    <x v="3"/>
    <s v="Hon Practical Foundations 30 x 60 Training Table, Light Gray/Charcoal"/>
    <n v="455.1"/>
    <n v="2"/>
    <n v="0"/>
    <n v="100.12200000000001"/>
  </r>
  <r>
    <n v="1159"/>
    <x v="549"/>
    <x v="0"/>
    <x v="415"/>
    <d v="2013-07-08T00:00:00"/>
    <s v="Second Class"/>
    <s v="GB-14530"/>
    <s v="George Bell"/>
    <x v="1"/>
    <s v="United States"/>
    <s v="Los Angeles"/>
    <x v="1"/>
    <n v="90004"/>
    <x v="1"/>
    <x v="856"/>
    <x v="0"/>
    <x v="1"/>
    <s v="Hon Deluxe Fabric Upholstered Stacking Chairs"/>
    <n v="195.184"/>
    <n v="1"/>
    <n v="0.2"/>
    <n v="19.518400000000007"/>
  </r>
  <r>
    <n v="1160"/>
    <x v="550"/>
    <x v="3"/>
    <x v="222"/>
    <d v="2014-07-05T00:00:00"/>
    <s v="Standard Class"/>
    <s v="AA-10315"/>
    <s v="Alex Avila"/>
    <x v="0"/>
    <s v="United States"/>
    <s v="Minneapolis"/>
    <x v="11"/>
    <n v="55407"/>
    <x v="2"/>
    <x v="643"/>
    <x v="1"/>
    <x v="9"/>
    <s v="Belkin 325VA UPS Surge Protector, 6'"/>
    <n v="362.94"/>
    <n v="3"/>
    <n v="0"/>
    <n v="90.735000000000014"/>
  </r>
  <r>
    <n v="1161"/>
    <x v="550"/>
    <x v="3"/>
    <x v="222"/>
    <d v="2014-07-05T00:00:00"/>
    <s v="Standard Class"/>
    <s v="AA-10315"/>
    <s v="Alex Avila"/>
    <x v="0"/>
    <s v="United States"/>
    <s v="Minneapolis"/>
    <x v="11"/>
    <n v="55407"/>
    <x v="2"/>
    <x v="68"/>
    <x v="1"/>
    <x v="8"/>
    <s v="Avery Binding System Hidden Tab Executive Style Index Sets"/>
    <n v="11.54"/>
    <n v="2"/>
    <n v="0"/>
    <n v="5.77"/>
  </r>
  <r>
    <n v="1162"/>
    <x v="551"/>
    <x v="2"/>
    <x v="416"/>
    <d v="2011-09-05T00:00:00"/>
    <s v="Second Class"/>
    <s v="LT-16765"/>
    <s v="Larry Tron"/>
    <x v="0"/>
    <s v="United States"/>
    <s v="Escondido"/>
    <x v="1"/>
    <n v="92025"/>
    <x v="1"/>
    <x v="30"/>
    <x v="1"/>
    <x v="6"/>
    <s v="BOSTON Model 1800 Electric Pencil Sharpeners, Putty/Woodgrain"/>
    <n v="53.94"/>
    <n v="3"/>
    <n v="0"/>
    <n v="15.642599999999995"/>
  </r>
  <r>
    <n v="1163"/>
    <x v="552"/>
    <x v="2"/>
    <x v="223"/>
    <d v="2011-03-08T00:00:00"/>
    <s v="Standard Class"/>
    <s v="AP-10720"/>
    <s v="Anne Pryor"/>
    <x v="2"/>
    <s v="United States"/>
    <s v="New York City"/>
    <x v="15"/>
    <n v="10035"/>
    <x v="3"/>
    <x v="857"/>
    <x v="2"/>
    <x v="7"/>
    <s v="PowerGen Dual USB Car Charger"/>
    <n v="9.99"/>
    <n v="1"/>
    <n v="0"/>
    <n v="4.5953999999999997"/>
  </r>
  <r>
    <n v="1164"/>
    <x v="552"/>
    <x v="2"/>
    <x v="223"/>
    <d v="2011-03-08T00:00:00"/>
    <s v="Standard Class"/>
    <s v="AP-10720"/>
    <s v="Anne Pryor"/>
    <x v="2"/>
    <s v="United States"/>
    <s v="New York City"/>
    <x v="15"/>
    <n v="10035"/>
    <x v="3"/>
    <x v="270"/>
    <x v="1"/>
    <x v="8"/>
    <s v="Ibico Laser Imprintable Binding System Covers"/>
    <n v="125.76"/>
    <n v="3"/>
    <n v="0.2"/>
    <n v="40.872"/>
  </r>
  <r>
    <n v="1165"/>
    <x v="552"/>
    <x v="2"/>
    <x v="223"/>
    <d v="2011-03-08T00:00:00"/>
    <s v="Standard Class"/>
    <s v="AP-10720"/>
    <s v="Anne Pryor"/>
    <x v="2"/>
    <s v="United States"/>
    <s v="New York City"/>
    <x v="15"/>
    <n v="10035"/>
    <x v="3"/>
    <x v="858"/>
    <x v="1"/>
    <x v="8"/>
    <s v="Cardinal HOLDit! Binder Insert Strips,Extra Strips"/>
    <n v="25.32"/>
    <n v="5"/>
    <n v="0.2"/>
    <n v="9.1785000000000014"/>
  </r>
  <r>
    <n v="1166"/>
    <x v="553"/>
    <x v="2"/>
    <x v="417"/>
    <d v="2011-05-08T00:00:00"/>
    <s v="Standard Class"/>
    <s v="PM-18940"/>
    <s v="Paul MacIntyre"/>
    <x v="0"/>
    <s v="United States"/>
    <s v="Jackson"/>
    <x v="12"/>
    <n v="49201"/>
    <x v="2"/>
    <x v="673"/>
    <x v="1"/>
    <x v="8"/>
    <s v="Fellowes Binding Cases"/>
    <n v="46.8"/>
    <n v="4"/>
    <n v="0"/>
    <n v="21.059999999999995"/>
  </r>
  <r>
    <n v="1167"/>
    <x v="554"/>
    <x v="1"/>
    <x v="121"/>
    <d v="2012-11-02T00:00:00"/>
    <s v="Same Day"/>
    <s v="KC-16540"/>
    <s v="Kelly Collister"/>
    <x v="0"/>
    <s v="United States"/>
    <s v="Seattle"/>
    <x v="4"/>
    <n v="98115"/>
    <x v="1"/>
    <x v="100"/>
    <x v="2"/>
    <x v="11"/>
    <s v="Logitech K350 2.4Ghz Wireless Keyboard"/>
    <n v="447.93"/>
    <n v="9"/>
    <n v="0"/>
    <n v="49.272299999999987"/>
  </r>
  <r>
    <n v="1168"/>
    <x v="555"/>
    <x v="3"/>
    <x v="166"/>
    <d v="2014-12-11T00:00:00"/>
    <s v="Second Class"/>
    <s v="DL-13315"/>
    <s v="Delfina Latchford"/>
    <x v="0"/>
    <s v="United States"/>
    <s v="New York City"/>
    <x v="15"/>
    <n v="10035"/>
    <x v="3"/>
    <x v="859"/>
    <x v="0"/>
    <x v="5"/>
    <s v="C-Line Cubicle Keepers Polyproplyene Holder w/Velcro Back, 8-1/2x11, 25/Bx"/>
    <n v="109.48"/>
    <n v="2"/>
    <n v="0"/>
    <n v="33.938800000000001"/>
  </r>
  <r>
    <n v="1169"/>
    <x v="555"/>
    <x v="3"/>
    <x v="166"/>
    <d v="2014-12-11T00:00:00"/>
    <s v="Second Class"/>
    <s v="DL-13315"/>
    <s v="Delfina Latchford"/>
    <x v="0"/>
    <s v="United States"/>
    <s v="New York City"/>
    <x v="15"/>
    <n v="10035"/>
    <x v="3"/>
    <x v="72"/>
    <x v="1"/>
    <x v="4"/>
    <s v="Safco Industrial Wire Shelving System"/>
    <n v="272.94"/>
    <n v="3"/>
    <n v="0"/>
    <n v="0"/>
  </r>
  <r>
    <n v="1170"/>
    <x v="555"/>
    <x v="3"/>
    <x v="166"/>
    <d v="2014-12-11T00:00:00"/>
    <s v="Second Class"/>
    <s v="DL-13315"/>
    <s v="Delfina Latchford"/>
    <x v="0"/>
    <s v="United States"/>
    <s v="New York City"/>
    <x v="15"/>
    <n v="10035"/>
    <x v="3"/>
    <x v="860"/>
    <x v="1"/>
    <x v="10"/>
    <s v="Xerox 1996"/>
    <n v="19.440000000000001"/>
    <n v="3"/>
    <n v="0"/>
    <n v="9.3312000000000008"/>
  </r>
  <r>
    <n v="1171"/>
    <x v="555"/>
    <x v="3"/>
    <x v="166"/>
    <d v="2014-12-11T00:00:00"/>
    <s v="Second Class"/>
    <s v="DL-13315"/>
    <s v="Delfina Latchford"/>
    <x v="0"/>
    <s v="United States"/>
    <s v="New York City"/>
    <x v="15"/>
    <n v="10035"/>
    <x v="3"/>
    <x v="861"/>
    <x v="1"/>
    <x v="4"/>
    <s v="Iris Project Case"/>
    <n v="31.92"/>
    <n v="4"/>
    <n v="0"/>
    <n v="8.299199999999999"/>
  </r>
  <r>
    <n v="1172"/>
    <x v="556"/>
    <x v="2"/>
    <x v="418"/>
    <d v="2011-03-14T00:00:00"/>
    <s v="Standard Class"/>
    <s v="SW-20275"/>
    <s v="Scott Williamson"/>
    <x v="0"/>
    <s v="United States"/>
    <s v="Royal Oak"/>
    <x v="12"/>
    <n v="48073"/>
    <x v="2"/>
    <x v="862"/>
    <x v="1"/>
    <x v="10"/>
    <s v="Geographics Note Cards, Blank, White, 8 1/2&quot; x 11&quot;"/>
    <n v="22.38"/>
    <n v="2"/>
    <n v="0"/>
    <n v="10.7424"/>
  </r>
  <r>
    <n v="1173"/>
    <x v="557"/>
    <x v="2"/>
    <x v="419"/>
    <d v="2011-04-25T00:00:00"/>
    <s v="Standard Class"/>
    <s v="AA-10375"/>
    <s v="Allen Armold"/>
    <x v="0"/>
    <s v="United States"/>
    <s v="Los Angeles"/>
    <x v="1"/>
    <n v="90008"/>
    <x v="1"/>
    <x v="863"/>
    <x v="1"/>
    <x v="8"/>
    <s v="ACCOHIDE Binder by Acco"/>
    <n v="16.520000000000003"/>
    <n v="5"/>
    <n v="0.2"/>
    <n v="5.5754999999999999"/>
  </r>
  <r>
    <n v="1174"/>
    <x v="558"/>
    <x v="1"/>
    <x v="420"/>
    <d v="2012-10-26T00:00:00"/>
    <s v="Standard Class"/>
    <s v="LT-17110"/>
    <s v="Liz Thompson"/>
    <x v="0"/>
    <s v="United States"/>
    <s v="Bloomington"/>
    <x v="10"/>
    <n v="61701"/>
    <x v="2"/>
    <x v="625"/>
    <x v="1"/>
    <x v="8"/>
    <s v="GBC Instant Report Kit"/>
    <n v="5.1759999999999984"/>
    <n v="4"/>
    <n v="0.8"/>
    <n v="-7.7640000000000011"/>
  </r>
  <r>
    <n v="1175"/>
    <x v="559"/>
    <x v="1"/>
    <x v="421"/>
    <d v="2012-08-25T00:00:00"/>
    <s v="First Class"/>
    <s v="DP-13105"/>
    <s v="Dave Poirier"/>
    <x v="1"/>
    <s v="United States"/>
    <s v="New York City"/>
    <x v="15"/>
    <n v="10035"/>
    <x v="3"/>
    <x v="864"/>
    <x v="1"/>
    <x v="8"/>
    <s v="Avery 3 1/2&quot; Diskette Storage Pages, 10/Pack"/>
    <n v="50.112000000000002"/>
    <n v="6"/>
    <n v="0.2"/>
    <n v="16.2864"/>
  </r>
  <r>
    <n v="1176"/>
    <x v="560"/>
    <x v="0"/>
    <x v="48"/>
    <d v="2013-09-04T00:00:00"/>
    <s v="Standard Class"/>
    <s v="AB-10060"/>
    <s v="Adam Bellavance"/>
    <x v="2"/>
    <s v="United States"/>
    <s v="Concord"/>
    <x v="38"/>
    <n v="3301"/>
    <x v="3"/>
    <x v="660"/>
    <x v="1"/>
    <x v="14"/>
    <s v="Acme Forged Steel Scissors with Black Enamel Handles"/>
    <n v="27.93"/>
    <n v="3"/>
    <n v="0"/>
    <n v="8.0996999999999986"/>
  </r>
  <r>
    <n v="1177"/>
    <x v="561"/>
    <x v="2"/>
    <x v="422"/>
    <d v="2011-12-30T00:00:00"/>
    <s v="Second Class"/>
    <s v="AT-10435"/>
    <s v="Alyssa Tate"/>
    <x v="2"/>
    <s v="United States"/>
    <s v="Los Angeles"/>
    <x v="1"/>
    <n v="90004"/>
    <x v="1"/>
    <x v="865"/>
    <x v="1"/>
    <x v="2"/>
    <s v="Staples"/>
    <n v="11.56"/>
    <n v="4"/>
    <n v="0"/>
    <n v="5.4332000000000003"/>
  </r>
  <r>
    <n v="1178"/>
    <x v="562"/>
    <x v="0"/>
    <x v="49"/>
    <d v="2013-12-06T00:00:00"/>
    <s v="Standard Class"/>
    <s v="JE-15745"/>
    <s v="Joel Eaton"/>
    <x v="0"/>
    <s v="United States"/>
    <s v="Rockville"/>
    <x v="39"/>
    <n v="20852"/>
    <x v="3"/>
    <x v="866"/>
    <x v="0"/>
    <x v="1"/>
    <s v="Harbour Creations Steel Folding Chair"/>
    <n v="172.5"/>
    <n v="2"/>
    <n v="0"/>
    <n v="51.749999999999986"/>
  </r>
  <r>
    <n v="1179"/>
    <x v="562"/>
    <x v="0"/>
    <x v="49"/>
    <d v="2013-12-06T00:00:00"/>
    <s v="Standard Class"/>
    <s v="JE-15745"/>
    <s v="Joel Eaton"/>
    <x v="0"/>
    <s v="United States"/>
    <s v="Rockville"/>
    <x v="39"/>
    <n v="20852"/>
    <x v="3"/>
    <x v="160"/>
    <x v="2"/>
    <x v="7"/>
    <s v="JBL Micro Wireless Portable Bluetooth Speaker"/>
    <n v="179.97"/>
    <n v="3"/>
    <n v="0"/>
    <n v="44.992500000000007"/>
  </r>
  <r>
    <n v="1180"/>
    <x v="563"/>
    <x v="0"/>
    <x v="423"/>
    <d v="2013-04-28T00:00:00"/>
    <s v="Second Class"/>
    <s v="CA-12055"/>
    <s v="Cathy Armstrong"/>
    <x v="2"/>
    <s v="United States"/>
    <s v="Houston"/>
    <x v="5"/>
    <n v="77070"/>
    <x v="2"/>
    <x v="619"/>
    <x v="2"/>
    <x v="11"/>
    <s v="Plantronics S12 Corded Telephone Headset System"/>
    <n v="258.69600000000003"/>
    <n v="3"/>
    <n v="0.2"/>
    <n v="64.674000000000007"/>
  </r>
  <r>
    <n v="1181"/>
    <x v="564"/>
    <x v="2"/>
    <x v="261"/>
    <d v="2011-06-25T00:00:00"/>
    <s v="Standard Class"/>
    <s v="DB-13060"/>
    <s v="Dave Brooks"/>
    <x v="0"/>
    <s v="United States"/>
    <s v="Lakewood"/>
    <x v="30"/>
    <n v="8701"/>
    <x v="3"/>
    <x v="867"/>
    <x v="2"/>
    <x v="7"/>
    <s v="Wireless Extenders zBoost YX545 SOHO Signal Booster"/>
    <n v="1322.93"/>
    <n v="7"/>
    <n v="0"/>
    <n v="357.19110000000001"/>
  </r>
  <r>
    <n v="1182"/>
    <x v="564"/>
    <x v="2"/>
    <x v="261"/>
    <d v="2011-06-25T00:00:00"/>
    <s v="Standard Class"/>
    <s v="DB-13060"/>
    <s v="Dave Brooks"/>
    <x v="0"/>
    <s v="United States"/>
    <s v="Lakewood"/>
    <x v="30"/>
    <n v="8701"/>
    <x v="3"/>
    <x v="868"/>
    <x v="1"/>
    <x v="6"/>
    <s v="OIC #2 Pencils, Medium Soft"/>
    <n v="3.76"/>
    <n v="2"/>
    <n v="0"/>
    <n v="1.0903999999999998"/>
  </r>
  <r>
    <n v="1183"/>
    <x v="565"/>
    <x v="3"/>
    <x v="424"/>
    <d v="2014-01-16T00:00:00"/>
    <s v="First Class"/>
    <s v="RB-19570"/>
    <s v="Rob Beeghly"/>
    <x v="0"/>
    <s v="United States"/>
    <s v="Jacksonville"/>
    <x v="3"/>
    <n v="28540"/>
    <x v="0"/>
    <x v="113"/>
    <x v="1"/>
    <x v="12"/>
    <s v="Tyvek  Top-Opening Peel &amp; Seel Envelopes, Plain White"/>
    <n v="21.744"/>
    <n v="1"/>
    <n v="0.2"/>
    <n v="7.3385999999999996"/>
  </r>
  <r>
    <n v="1184"/>
    <x v="565"/>
    <x v="3"/>
    <x v="424"/>
    <d v="2014-01-16T00:00:00"/>
    <s v="First Class"/>
    <s v="RB-19570"/>
    <s v="Rob Beeghly"/>
    <x v="0"/>
    <s v="United States"/>
    <s v="Jacksonville"/>
    <x v="3"/>
    <n v="28540"/>
    <x v="0"/>
    <x v="869"/>
    <x v="2"/>
    <x v="7"/>
    <s v="Sannysis Cute Owl Design Soft Skin Case Cover for Samsung Galaxy S4"/>
    <n v="7.92"/>
    <n v="5"/>
    <n v="0.2"/>
    <n v="0.69300000000000006"/>
  </r>
  <r>
    <n v="1185"/>
    <x v="566"/>
    <x v="2"/>
    <x v="156"/>
    <d v="2011-11-30T00:00:00"/>
    <s v="Standard Class"/>
    <s v="HR-14830"/>
    <s v="Harold Ryan"/>
    <x v="1"/>
    <s v="United States"/>
    <s v="Seattle"/>
    <x v="4"/>
    <n v="98103"/>
    <x v="1"/>
    <x v="870"/>
    <x v="1"/>
    <x v="8"/>
    <s v="Peel &amp; Stick Add-On Corner Pockets"/>
    <n v="12.096000000000002"/>
    <n v="7"/>
    <n v="0.2"/>
    <n v="4.2335999999999991"/>
  </r>
  <r>
    <n v="1186"/>
    <x v="566"/>
    <x v="2"/>
    <x v="156"/>
    <d v="2011-11-30T00:00:00"/>
    <s v="Standard Class"/>
    <s v="HR-14830"/>
    <s v="Harold Ryan"/>
    <x v="1"/>
    <s v="United States"/>
    <s v="Seattle"/>
    <x v="4"/>
    <n v="98103"/>
    <x v="1"/>
    <x v="871"/>
    <x v="1"/>
    <x v="4"/>
    <s v="Carina 42&quot;Hx23 3/4&quot;W Media Storage Unit"/>
    <n v="485.88"/>
    <n v="6"/>
    <n v="0"/>
    <n v="9.7176000000000329"/>
  </r>
  <r>
    <n v="1187"/>
    <x v="566"/>
    <x v="2"/>
    <x v="156"/>
    <d v="2011-11-30T00:00:00"/>
    <s v="Standard Class"/>
    <s v="HR-14830"/>
    <s v="Harold Ryan"/>
    <x v="1"/>
    <s v="United States"/>
    <s v="Seattle"/>
    <x v="4"/>
    <n v="98103"/>
    <x v="1"/>
    <x v="585"/>
    <x v="1"/>
    <x v="10"/>
    <s v="Xerox 220"/>
    <n v="25.92"/>
    <n v="4"/>
    <n v="0"/>
    <n v="12.441600000000001"/>
  </r>
  <r>
    <n v="1188"/>
    <x v="566"/>
    <x v="2"/>
    <x v="156"/>
    <d v="2011-11-30T00:00:00"/>
    <s v="Standard Class"/>
    <s v="HR-14830"/>
    <s v="Harold Ryan"/>
    <x v="1"/>
    <s v="United States"/>
    <s v="Seattle"/>
    <x v="4"/>
    <n v="98103"/>
    <x v="1"/>
    <x v="595"/>
    <x v="1"/>
    <x v="4"/>
    <s v="Recycled Data-Pak for Archival Bound Computer Printouts, 12-1/2 x 12-1/2 x 16"/>
    <n v="197.58"/>
    <n v="2"/>
    <n v="0"/>
    <n v="53.346599999999995"/>
  </r>
  <r>
    <n v="1189"/>
    <x v="567"/>
    <x v="3"/>
    <x v="425"/>
    <d v="2014-03-01T00:00:00"/>
    <s v="Second Class"/>
    <s v="BT-11530"/>
    <s v="Bradley Talbott"/>
    <x v="2"/>
    <s v="United States"/>
    <s v="Los Angeles"/>
    <x v="1"/>
    <n v="90036"/>
    <x v="1"/>
    <x v="564"/>
    <x v="1"/>
    <x v="9"/>
    <s v="Kensington 6 Outlet Guardian Standard Surge Protector"/>
    <n v="81.92"/>
    <n v="4"/>
    <n v="0"/>
    <n v="22.118400000000001"/>
  </r>
  <r>
    <n v="1190"/>
    <x v="567"/>
    <x v="3"/>
    <x v="425"/>
    <d v="2014-03-01T00:00:00"/>
    <s v="Second Class"/>
    <s v="BT-11530"/>
    <s v="Bradley Talbott"/>
    <x v="2"/>
    <s v="United States"/>
    <s v="Los Angeles"/>
    <x v="1"/>
    <n v="90036"/>
    <x v="1"/>
    <x v="872"/>
    <x v="2"/>
    <x v="7"/>
    <s v="Toshiba IPT2010-SD IP Telephone"/>
    <n v="889.53600000000006"/>
    <n v="8"/>
    <n v="0.2"/>
    <n v="66.715199999999982"/>
  </r>
  <r>
    <n v="1191"/>
    <x v="567"/>
    <x v="3"/>
    <x v="425"/>
    <d v="2014-03-01T00:00:00"/>
    <s v="Second Class"/>
    <s v="BT-11530"/>
    <s v="Bradley Talbott"/>
    <x v="2"/>
    <s v="United States"/>
    <s v="Los Angeles"/>
    <x v="1"/>
    <n v="90036"/>
    <x v="1"/>
    <x v="873"/>
    <x v="0"/>
    <x v="1"/>
    <s v="GuestStacker Chair with Chrome Finish Legs"/>
    <n v="892.22400000000005"/>
    <n v="3"/>
    <n v="0.2"/>
    <n v="89.222400000000022"/>
  </r>
  <r>
    <n v="1192"/>
    <x v="567"/>
    <x v="3"/>
    <x v="425"/>
    <d v="2014-03-01T00:00:00"/>
    <s v="Second Class"/>
    <s v="BT-11530"/>
    <s v="Bradley Talbott"/>
    <x v="2"/>
    <s v="United States"/>
    <s v="Los Angeles"/>
    <x v="1"/>
    <n v="90036"/>
    <x v="1"/>
    <x v="314"/>
    <x v="1"/>
    <x v="10"/>
    <s v="Xerox 1908"/>
    <n v="223.92"/>
    <n v="4"/>
    <n v="0"/>
    <n v="109.7208"/>
  </r>
  <r>
    <n v="1193"/>
    <x v="567"/>
    <x v="3"/>
    <x v="425"/>
    <d v="2014-03-01T00:00:00"/>
    <s v="Second Class"/>
    <s v="BT-11530"/>
    <s v="Bradley Talbott"/>
    <x v="2"/>
    <s v="United States"/>
    <s v="Los Angeles"/>
    <x v="1"/>
    <n v="90036"/>
    <x v="1"/>
    <x v="874"/>
    <x v="1"/>
    <x v="10"/>
    <s v="Xerox 1924"/>
    <n v="23.12"/>
    <n v="4"/>
    <n v="0"/>
    <n v="11.328800000000001"/>
  </r>
  <r>
    <n v="1194"/>
    <x v="568"/>
    <x v="1"/>
    <x v="426"/>
    <d v="2012-09-15T00:00:00"/>
    <s v="Same Day"/>
    <s v="NG-18355"/>
    <s v="Nat Gilpin"/>
    <x v="1"/>
    <s v="United States"/>
    <s v="Coral Springs"/>
    <x v="2"/>
    <n v="33065"/>
    <x v="0"/>
    <x v="289"/>
    <x v="1"/>
    <x v="10"/>
    <s v="Xerox 21"/>
    <n v="15.552000000000003"/>
    <n v="3"/>
    <n v="0.2"/>
    <n v="5.4432"/>
  </r>
  <r>
    <n v="1195"/>
    <x v="568"/>
    <x v="1"/>
    <x v="426"/>
    <d v="2012-09-15T00:00:00"/>
    <s v="Same Day"/>
    <s v="NG-18355"/>
    <s v="Nat Gilpin"/>
    <x v="1"/>
    <s v="United States"/>
    <s v="Coral Springs"/>
    <x v="2"/>
    <n v="33065"/>
    <x v="0"/>
    <x v="875"/>
    <x v="0"/>
    <x v="5"/>
    <s v="Ultra Door Push Plate"/>
    <n v="15.712000000000002"/>
    <n v="4"/>
    <n v="0.2"/>
    <n v="2.553199999999999"/>
  </r>
  <r>
    <n v="1196"/>
    <x v="568"/>
    <x v="1"/>
    <x v="426"/>
    <d v="2012-09-15T00:00:00"/>
    <s v="Same Day"/>
    <s v="NG-18355"/>
    <s v="Nat Gilpin"/>
    <x v="1"/>
    <s v="United States"/>
    <s v="Coral Springs"/>
    <x v="2"/>
    <n v="33065"/>
    <x v="0"/>
    <x v="421"/>
    <x v="1"/>
    <x v="4"/>
    <s v="Decoflex Hanging Personal Folder File, Blue"/>
    <n v="24.672000000000001"/>
    <n v="2"/>
    <n v="0.2"/>
    <n v="2.1588000000000021"/>
  </r>
  <r>
    <n v="1197"/>
    <x v="568"/>
    <x v="1"/>
    <x v="426"/>
    <d v="2012-09-15T00:00:00"/>
    <s v="Same Day"/>
    <s v="NG-18355"/>
    <s v="Nat Gilpin"/>
    <x v="1"/>
    <s v="United States"/>
    <s v="Coral Springs"/>
    <x v="2"/>
    <n v="33065"/>
    <x v="0"/>
    <x v="583"/>
    <x v="0"/>
    <x v="5"/>
    <s v="Tenex &quot;The Solids&quot; Textured Chair Mats"/>
    <n v="55.967999999999996"/>
    <n v="1"/>
    <n v="0.2"/>
    <n v="-2.098800000000006"/>
  </r>
  <r>
    <n v="1198"/>
    <x v="569"/>
    <x v="0"/>
    <x v="143"/>
    <d v="2013-04-13T00:00:00"/>
    <s v="Standard Class"/>
    <s v="ZC-21910"/>
    <s v="Zuschuss Carroll"/>
    <x v="0"/>
    <s v="United States"/>
    <s v="Houston"/>
    <x v="5"/>
    <n v="77041"/>
    <x v="2"/>
    <x v="876"/>
    <x v="2"/>
    <x v="11"/>
    <s v="Kensington Orbit Wireless Mobile Trackball for PC and Mac"/>
    <n v="431.92800000000005"/>
    <n v="9"/>
    <n v="0.2"/>
    <n v="64.789199999999951"/>
  </r>
  <r>
    <n v="1199"/>
    <x v="569"/>
    <x v="0"/>
    <x v="143"/>
    <d v="2013-04-13T00:00:00"/>
    <s v="Standard Class"/>
    <s v="ZC-21910"/>
    <s v="Zuschuss Carroll"/>
    <x v="0"/>
    <s v="United States"/>
    <s v="Houston"/>
    <x v="5"/>
    <n v="77041"/>
    <x v="2"/>
    <x v="877"/>
    <x v="0"/>
    <x v="1"/>
    <s v="Global Chrome Stack Chair"/>
    <n v="95.983999999999995"/>
    <n v="4"/>
    <n v="0.3"/>
    <n v="-4.1135999999999981"/>
  </r>
  <r>
    <n v="1200"/>
    <x v="569"/>
    <x v="0"/>
    <x v="143"/>
    <d v="2013-04-13T00:00:00"/>
    <s v="Standard Class"/>
    <s v="ZC-21910"/>
    <s v="Zuschuss Carroll"/>
    <x v="0"/>
    <s v="United States"/>
    <s v="Houston"/>
    <x v="5"/>
    <n v="77041"/>
    <x v="2"/>
    <x v="316"/>
    <x v="1"/>
    <x v="8"/>
    <s v="GBC DocuBind P400 Electric Binding System"/>
    <n v="1088.7919999999997"/>
    <n v="4"/>
    <n v="0.8"/>
    <n v="-1850.9464000000007"/>
  </r>
  <r>
    <n v="1201"/>
    <x v="570"/>
    <x v="0"/>
    <x v="427"/>
    <d v="2013-07-25T00:00:00"/>
    <s v="Standard Class"/>
    <s v="LS-16945"/>
    <s v="Linda Southworth"/>
    <x v="1"/>
    <s v="United States"/>
    <s v="Denver"/>
    <x v="22"/>
    <n v="80219"/>
    <x v="1"/>
    <x v="629"/>
    <x v="0"/>
    <x v="1"/>
    <s v="Hon GuestStacker Chair"/>
    <n v="544.00800000000004"/>
    <n v="3"/>
    <n v="0.2"/>
    <n v="40.800600000000003"/>
  </r>
  <r>
    <n v="1202"/>
    <x v="570"/>
    <x v="0"/>
    <x v="427"/>
    <d v="2013-07-25T00:00:00"/>
    <s v="Standard Class"/>
    <s v="LS-16945"/>
    <s v="Linda Southworth"/>
    <x v="1"/>
    <s v="United States"/>
    <s v="Denver"/>
    <x v="22"/>
    <n v="80219"/>
    <x v="1"/>
    <x v="255"/>
    <x v="1"/>
    <x v="8"/>
    <s v="Round Ring Binders"/>
    <n v="1.8720000000000003"/>
    <n v="3"/>
    <n v="0.7"/>
    <n v="-1.4352"/>
  </r>
  <r>
    <n v="1203"/>
    <x v="570"/>
    <x v="0"/>
    <x v="427"/>
    <d v="2013-07-25T00:00:00"/>
    <s v="Standard Class"/>
    <s v="LS-16945"/>
    <s v="Linda Southworth"/>
    <x v="1"/>
    <s v="United States"/>
    <s v="Denver"/>
    <x v="22"/>
    <n v="80219"/>
    <x v="1"/>
    <x v="406"/>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x v="878"/>
    <x v="1"/>
    <x v="4"/>
    <s v="Sauder Facets Collection Locker/File Cabinet, Sky Alder Finish"/>
    <n v="593.5680000000001"/>
    <n v="2"/>
    <n v="0.2"/>
    <n v="0"/>
  </r>
  <r>
    <n v="1205"/>
    <x v="570"/>
    <x v="0"/>
    <x v="427"/>
    <d v="2013-07-25T00:00:00"/>
    <s v="Standard Class"/>
    <s v="LS-16945"/>
    <s v="Linda Southworth"/>
    <x v="1"/>
    <s v="United States"/>
    <s v="Denver"/>
    <x v="22"/>
    <n v="80219"/>
    <x v="1"/>
    <x v="426"/>
    <x v="1"/>
    <x v="4"/>
    <s v="Fellowes Strictly Business Drawer File, Letter/Legal Size"/>
    <n v="338.04"/>
    <n v="3"/>
    <n v="0.2"/>
    <n v="-33.804000000000002"/>
  </r>
  <r>
    <n v="1206"/>
    <x v="571"/>
    <x v="3"/>
    <x v="378"/>
    <d v="2014-08-05T00:00:00"/>
    <s v="First Class"/>
    <s v="LH-16750"/>
    <s v="Larry Hughes"/>
    <x v="0"/>
    <s v="United States"/>
    <s v="Charlotte"/>
    <x v="3"/>
    <n v="28205"/>
    <x v="0"/>
    <x v="704"/>
    <x v="2"/>
    <x v="7"/>
    <s v="Nortel Networks T7316 E Nt8 B27"/>
    <n v="271.95999999999998"/>
    <n v="5"/>
    <n v="0.2"/>
    <n v="16.997500000000016"/>
  </r>
  <r>
    <n v="1207"/>
    <x v="572"/>
    <x v="0"/>
    <x v="216"/>
    <d v="2013-07-19T00:00:00"/>
    <s v="Second Class"/>
    <s v="SW-20755"/>
    <s v="Steven Ward"/>
    <x v="1"/>
    <s v="United States"/>
    <s v="New York City"/>
    <x v="15"/>
    <n v="10009"/>
    <x v="3"/>
    <x v="602"/>
    <x v="1"/>
    <x v="4"/>
    <s v="Personal Folder Holder, Ebony"/>
    <n v="11.21"/>
    <n v="1"/>
    <n v="0"/>
    <n v="3.3629999999999995"/>
  </r>
  <r>
    <n v="1208"/>
    <x v="572"/>
    <x v="0"/>
    <x v="216"/>
    <d v="2013-07-19T00:00:00"/>
    <s v="Second Class"/>
    <s v="SW-20755"/>
    <s v="Steven Ward"/>
    <x v="1"/>
    <s v="United States"/>
    <s v="New York City"/>
    <x v="15"/>
    <n v="10009"/>
    <x v="3"/>
    <x v="315"/>
    <x v="1"/>
    <x v="8"/>
    <s v="Acco Hanging Data Binders"/>
    <n v="9.1440000000000001"/>
    <n v="3"/>
    <n v="0.2"/>
    <n v="3.2003999999999997"/>
  </r>
  <r>
    <n v="1209"/>
    <x v="572"/>
    <x v="0"/>
    <x v="216"/>
    <d v="2013-07-19T00:00:00"/>
    <s v="Second Class"/>
    <s v="SW-20755"/>
    <s v="Steven Ward"/>
    <x v="1"/>
    <s v="United States"/>
    <s v="New York City"/>
    <x v="15"/>
    <n v="10009"/>
    <x v="3"/>
    <x v="131"/>
    <x v="1"/>
    <x v="13"/>
    <s v="Ideal Clamps"/>
    <n v="14.069999999999999"/>
    <n v="7"/>
    <n v="0"/>
    <n v="6.8942999999999994"/>
  </r>
  <r>
    <n v="1210"/>
    <x v="572"/>
    <x v="0"/>
    <x v="216"/>
    <d v="2013-07-19T00:00:00"/>
    <s v="Second Class"/>
    <s v="SW-20755"/>
    <s v="Steven Ward"/>
    <x v="1"/>
    <s v="United States"/>
    <s v="New York City"/>
    <x v="15"/>
    <n v="10009"/>
    <x v="3"/>
    <x v="879"/>
    <x v="1"/>
    <x v="6"/>
    <s v="Newell 315"/>
    <n v="41.86"/>
    <n v="7"/>
    <n v="0"/>
    <n v="10.465"/>
  </r>
  <r>
    <n v="1211"/>
    <x v="572"/>
    <x v="0"/>
    <x v="216"/>
    <d v="2013-07-19T00:00:00"/>
    <s v="Second Class"/>
    <s v="SW-20755"/>
    <s v="Steven Ward"/>
    <x v="1"/>
    <s v="United States"/>
    <s v="New York City"/>
    <x v="15"/>
    <n v="10009"/>
    <x v="3"/>
    <x v="880"/>
    <x v="1"/>
    <x v="8"/>
    <s v="Pressboard Data Binders by Wilson Jones"/>
    <n v="8.5440000000000005"/>
    <n v="2"/>
    <n v="0.2"/>
    <n v="2.8835999999999995"/>
  </r>
  <r>
    <n v="1212"/>
    <x v="572"/>
    <x v="0"/>
    <x v="216"/>
    <d v="2013-07-19T00:00:00"/>
    <s v="Second Class"/>
    <s v="SW-20755"/>
    <s v="Steven Ward"/>
    <x v="1"/>
    <s v="United States"/>
    <s v="New York City"/>
    <x v="15"/>
    <n v="10009"/>
    <x v="3"/>
    <x v="199"/>
    <x v="0"/>
    <x v="0"/>
    <s v="O'Sullivan 2-Door Barrister Bookcase in Odessa Pine"/>
    <n v="579.13599999999997"/>
    <n v="4"/>
    <n v="0.2"/>
    <n v="21.717599999999948"/>
  </r>
  <r>
    <n v="1213"/>
    <x v="573"/>
    <x v="3"/>
    <x v="428"/>
    <d v="2014-09-14T00:00:00"/>
    <s v="Standard Class"/>
    <s v="SP-20620"/>
    <s v="Stefania Perrino"/>
    <x v="1"/>
    <s v="United States"/>
    <s v="Philadelphia"/>
    <x v="9"/>
    <n v="19134"/>
    <x v="3"/>
    <x v="211"/>
    <x v="0"/>
    <x v="1"/>
    <s v="Global Low Back Tilter Chair"/>
    <n v="141.37199999999999"/>
    <n v="2"/>
    <n v="0.3"/>
    <n v="-48.470400000000019"/>
  </r>
  <r>
    <n v="1214"/>
    <x v="573"/>
    <x v="3"/>
    <x v="428"/>
    <d v="2014-09-14T00:00:00"/>
    <s v="Standard Class"/>
    <s v="SP-20620"/>
    <s v="Stefania Perrino"/>
    <x v="1"/>
    <s v="United States"/>
    <s v="Philadelphia"/>
    <x v="9"/>
    <n v="19134"/>
    <x v="3"/>
    <x v="881"/>
    <x v="1"/>
    <x v="8"/>
    <s v="Wilson Jones Standard D-Ring Binders"/>
    <n v="3.036"/>
    <n v="2"/>
    <n v="0.7"/>
    <n v="-2.3275999999999994"/>
  </r>
  <r>
    <n v="1215"/>
    <x v="573"/>
    <x v="3"/>
    <x v="428"/>
    <d v="2014-09-14T00:00:00"/>
    <s v="Standard Class"/>
    <s v="SP-20620"/>
    <s v="Stefania Perrino"/>
    <x v="1"/>
    <s v="United States"/>
    <s v="Philadelphia"/>
    <x v="9"/>
    <n v="19134"/>
    <x v="3"/>
    <x v="491"/>
    <x v="1"/>
    <x v="8"/>
    <s v="GBC Prepunched Paper, 19-Hole, for Binding Systems, 24-lb"/>
    <n v="4.503000000000001"/>
    <n v="1"/>
    <n v="0.7"/>
    <n v="-3.6024000000000012"/>
  </r>
  <r>
    <n v="1216"/>
    <x v="573"/>
    <x v="3"/>
    <x v="428"/>
    <d v="2014-09-14T00:00:00"/>
    <s v="Standard Class"/>
    <s v="SP-20620"/>
    <s v="Stefania Perrino"/>
    <x v="1"/>
    <s v="United States"/>
    <s v="Philadelphia"/>
    <x v="9"/>
    <n v="19134"/>
    <x v="3"/>
    <x v="241"/>
    <x v="1"/>
    <x v="6"/>
    <s v="Quartet Omega Colored Chalk, 12/Pack"/>
    <n v="4.6719999999999997"/>
    <n v="1"/>
    <n v="0.2"/>
    <n v="1.5767999999999998"/>
  </r>
  <r>
    <n v="1217"/>
    <x v="573"/>
    <x v="3"/>
    <x v="428"/>
    <d v="2014-09-14T00:00:00"/>
    <s v="Standard Class"/>
    <s v="SP-20620"/>
    <s v="Stefania Perrino"/>
    <x v="1"/>
    <s v="United States"/>
    <s v="Philadelphia"/>
    <x v="9"/>
    <n v="19134"/>
    <x v="3"/>
    <x v="240"/>
    <x v="2"/>
    <x v="11"/>
    <s v="Microsoft Sculpt Comfort Mouse"/>
    <n v="95.88000000000001"/>
    <n v="3"/>
    <n v="0.2"/>
    <n v="28.764000000000006"/>
  </r>
  <r>
    <n v="1218"/>
    <x v="573"/>
    <x v="3"/>
    <x v="428"/>
    <d v="2014-09-14T00:00:00"/>
    <s v="Standard Class"/>
    <s v="SP-20620"/>
    <s v="Stefania Perrino"/>
    <x v="1"/>
    <s v="United States"/>
    <s v="Philadelphia"/>
    <x v="9"/>
    <n v="19134"/>
    <x v="3"/>
    <x v="882"/>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x v="619"/>
    <x v="2"/>
    <x v="11"/>
    <s v="Plantronics S12 Corded Telephone Headset System"/>
    <n v="258.69600000000003"/>
    <n v="3"/>
    <n v="0.2"/>
    <n v="64.674000000000007"/>
  </r>
  <r>
    <n v="1220"/>
    <x v="573"/>
    <x v="3"/>
    <x v="428"/>
    <d v="2014-09-14T00:00:00"/>
    <s v="Standard Class"/>
    <s v="SP-20620"/>
    <s v="Stefania Perrino"/>
    <x v="1"/>
    <s v="United States"/>
    <s v="Philadelphia"/>
    <x v="9"/>
    <n v="19134"/>
    <x v="3"/>
    <x v="883"/>
    <x v="2"/>
    <x v="7"/>
    <s v="Samsung Galaxy Note 2"/>
    <n v="1931.9579999999999"/>
    <n v="7"/>
    <n v="0.4"/>
    <n v="-386.3915999999997"/>
  </r>
  <r>
    <n v="1221"/>
    <x v="574"/>
    <x v="2"/>
    <x v="136"/>
    <d v="2011-07-16T00:00:00"/>
    <s v="Standard Class"/>
    <s v="BF-11170"/>
    <s v="Ben Ferrer"/>
    <x v="2"/>
    <s v="United States"/>
    <s v="Los Angeles"/>
    <x v="1"/>
    <n v="90036"/>
    <x v="1"/>
    <x v="17"/>
    <x v="1"/>
    <x v="4"/>
    <s v="Fellowes Super Stor/Drawer"/>
    <n v="249.75"/>
    <n v="9"/>
    <n v="0"/>
    <n v="44.954999999999977"/>
  </r>
  <r>
    <n v="1222"/>
    <x v="574"/>
    <x v="2"/>
    <x v="136"/>
    <d v="2011-07-16T00:00:00"/>
    <s v="Standard Class"/>
    <s v="BF-11170"/>
    <s v="Ben Ferrer"/>
    <x v="2"/>
    <s v="United States"/>
    <s v="Los Angeles"/>
    <x v="1"/>
    <n v="90036"/>
    <x v="1"/>
    <x v="884"/>
    <x v="2"/>
    <x v="7"/>
    <s v="GE DSL Phone Line Filter"/>
    <n v="255.93600000000004"/>
    <n v="8"/>
    <n v="0.2"/>
    <n v="28.792799999999971"/>
  </r>
  <r>
    <n v="1223"/>
    <x v="575"/>
    <x v="0"/>
    <x v="429"/>
    <d v="2013-12-06T00:00:00"/>
    <s v="First Class"/>
    <s v="BM-11140"/>
    <s v="Becky Martin"/>
    <x v="0"/>
    <s v="United States"/>
    <s v="New York City"/>
    <x v="15"/>
    <n v="10024"/>
    <x v="3"/>
    <x v="767"/>
    <x v="0"/>
    <x v="5"/>
    <s v="Eldon Delta Triangular Chair Mat, 52&quot; x 58&quot;, Clear"/>
    <n v="113.78999999999999"/>
    <n v="3"/>
    <n v="0"/>
    <n v="20.482199999999992"/>
  </r>
  <r>
    <n v="1224"/>
    <x v="575"/>
    <x v="0"/>
    <x v="429"/>
    <d v="2013-12-06T00:00:00"/>
    <s v="First Class"/>
    <s v="BM-11140"/>
    <s v="Becky Martin"/>
    <x v="0"/>
    <s v="United States"/>
    <s v="New York City"/>
    <x v="15"/>
    <n v="10024"/>
    <x v="3"/>
    <x v="475"/>
    <x v="2"/>
    <x v="11"/>
    <s v="Enermax Aurora Lite Keyboard"/>
    <n v="78.150000000000006"/>
    <n v="1"/>
    <n v="0"/>
    <n v="34.38600000000001"/>
  </r>
  <r>
    <n v="1225"/>
    <x v="575"/>
    <x v="0"/>
    <x v="429"/>
    <d v="2013-12-06T00:00:00"/>
    <s v="First Class"/>
    <s v="BM-11140"/>
    <s v="Becky Martin"/>
    <x v="0"/>
    <s v="United States"/>
    <s v="New York City"/>
    <x v="15"/>
    <n v="10024"/>
    <x v="3"/>
    <x v="870"/>
    <x v="1"/>
    <x v="8"/>
    <s v="Peel &amp; Stick Add-On Corner Pockets"/>
    <n v="1.7280000000000002"/>
    <n v="1"/>
    <n v="0.2"/>
    <n v="0.60479999999999989"/>
  </r>
  <r>
    <n v="1226"/>
    <x v="575"/>
    <x v="0"/>
    <x v="429"/>
    <d v="2013-12-06T00:00:00"/>
    <s v="First Class"/>
    <s v="BM-11140"/>
    <s v="Becky Martin"/>
    <x v="0"/>
    <s v="United States"/>
    <s v="New York City"/>
    <x v="15"/>
    <n v="10024"/>
    <x v="3"/>
    <x v="885"/>
    <x v="1"/>
    <x v="10"/>
    <s v="Staples"/>
    <n v="40.56"/>
    <n v="4"/>
    <n v="0"/>
    <n v="19.874400000000001"/>
  </r>
  <r>
    <n v="1227"/>
    <x v="575"/>
    <x v="0"/>
    <x v="429"/>
    <d v="2013-12-06T00:00:00"/>
    <s v="First Class"/>
    <s v="BM-11140"/>
    <s v="Becky Martin"/>
    <x v="0"/>
    <s v="United States"/>
    <s v="New York City"/>
    <x v="15"/>
    <n v="10024"/>
    <x v="3"/>
    <x v="886"/>
    <x v="1"/>
    <x v="4"/>
    <s v="Carina Media Storage Towers in Natural &amp; Black"/>
    <n v="182.94"/>
    <n v="3"/>
    <n v="0"/>
    <n v="3.6587999999999994"/>
  </r>
  <r>
    <n v="1228"/>
    <x v="575"/>
    <x v="0"/>
    <x v="429"/>
    <d v="2013-12-06T00:00:00"/>
    <s v="First Class"/>
    <s v="BM-11140"/>
    <s v="Becky Martin"/>
    <x v="0"/>
    <s v="United States"/>
    <s v="New York City"/>
    <x v="15"/>
    <n v="10024"/>
    <x v="3"/>
    <x v="887"/>
    <x v="1"/>
    <x v="4"/>
    <s v="Fellowes Econo/Stor Drawers"/>
    <n v="193.86"/>
    <n v="2"/>
    <n v="0"/>
    <n v="11.631599999999992"/>
  </r>
  <r>
    <n v="1229"/>
    <x v="576"/>
    <x v="3"/>
    <x v="44"/>
    <d v="2014-11-12T00:00:00"/>
    <s v="Standard Class"/>
    <s v="ZC-21910"/>
    <s v="Zuschuss Carroll"/>
    <x v="0"/>
    <s v="United States"/>
    <s v="Los Angeles"/>
    <x v="1"/>
    <n v="90045"/>
    <x v="1"/>
    <x v="588"/>
    <x v="1"/>
    <x v="12"/>
    <s v="#10- 4 1/8&quot; x 9 1/2&quot; Security-Tint Envelopes"/>
    <n v="15.28"/>
    <n v="2"/>
    <n v="0"/>
    <n v="7.4871999999999996"/>
  </r>
  <r>
    <n v="1230"/>
    <x v="576"/>
    <x v="3"/>
    <x v="44"/>
    <d v="2014-11-12T00:00:00"/>
    <s v="Standard Class"/>
    <s v="ZC-21910"/>
    <s v="Zuschuss Carroll"/>
    <x v="0"/>
    <s v="United States"/>
    <s v="Los Angeles"/>
    <x v="1"/>
    <n v="90045"/>
    <x v="1"/>
    <x v="698"/>
    <x v="0"/>
    <x v="5"/>
    <s v="Dax Clear Box Frame"/>
    <n v="8.73"/>
    <n v="1"/>
    <n v="0"/>
    <n v="2.9681999999999995"/>
  </r>
  <r>
    <n v="1231"/>
    <x v="576"/>
    <x v="3"/>
    <x v="44"/>
    <d v="2014-11-12T00:00:00"/>
    <s v="Standard Class"/>
    <s v="ZC-21910"/>
    <s v="Zuschuss Carroll"/>
    <x v="0"/>
    <s v="United States"/>
    <s v="Los Angeles"/>
    <x v="1"/>
    <n v="90045"/>
    <x v="1"/>
    <x v="888"/>
    <x v="1"/>
    <x v="6"/>
    <s v="SANFORD Liquid Accent Tank-Style Highlighters"/>
    <n v="5.68"/>
    <n v="2"/>
    <n v="0"/>
    <n v="1.7607999999999997"/>
  </r>
  <r>
    <n v="1232"/>
    <x v="577"/>
    <x v="1"/>
    <x v="89"/>
    <d v="2012-11-02T00:00:00"/>
    <s v="Second Class"/>
    <s v="KT-16480"/>
    <s v="Kean Thornton"/>
    <x v="0"/>
    <s v="United States"/>
    <s v="Buffalo"/>
    <x v="15"/>
    <n v="14215"/>
    <x v="3"/>
    <x v="381"/>
    <x v="1"/>
    <x v="6"/>
    <s v="Design Ebony Sketching Pencil"/>
    <n v="2.78"/>
    <n v="2"/>
    <n v="0"/>
    <n v="0.72279999999999989"/>
  </r>
  <r>
    <n v="1233"/>
    <x v="577"/>
    <x v="1"/>
    <x v="89"/>
    <d v="2012-11-02T00:00:00"/>
    <s v="Second Class"/>
    <s v="KT-16480"/>
    <s v="Kean Thornton"/>
    <x v="0"/>
    <s v="United States"/>
    <s v="Buffalo"/>
    <x v="15"/>
    <n v="14215"/>
    <x v="3"/>
    <x v="889"/>
    <x v="1"/>
    <x v="12"/>
    <s v="Blue String-Tie &amp; Button Interoffice Envelopes, 10 x 13"/>
    <n v="79.959999999999994"/>
    <n v="2"/>
    <n v="0"/>
    <n v="35.981999999999992"/>
  </r>
  <r>
    <n v="1234"/>
    <x v="578"/>
    <x v="0"/>
    <x v="198"/>
    <d v="2013-06-02T00:00:00"/>
    <s v="First Class"/>
    <s v="BG-11695"/>
    <s v="Brooke Gillingham"/>
    <x v="1"/>
    <s v="United States"/>
    <s v="Cincinnati"/>
    <x v="24"/>
    <n v="45231"/>
    <x v="3"/>
    <x v="890"/>
    <x v="2"/>
    <x v="16"/>
    <s v="Canon Imageclass D680 Copier / Fax"/>
    <n v="839.98799999999994"/>
    <n v="2"/>
    <n v="0.4"/>
    <n v="69.99899999999991"/>
  </r>
  <r>
    <n v="1235"/>
    <x v="579"/>
    <x v="0"/>
    <x v="99"/>
    <d v="2013-10-29T00:00:00"/>
    <s v="Same Day"/>
    <s v="PG-18820"/>
    <s v="Patrick Gardner"/>
    <x v="0"/>
    <s v="United States"/>
    <s v="Boynton Beach"/>
    <x v="2"/>
    <n v="33437"/>
    <x v="0"/>
    <x v="891"/>
    <x v="0"/>
    <x v="5"/>
    <s v="24-Hour Round Wall Clock"/>
    <n v="47.952000000000005"/>
    <n v="3"/>
    <n v="0.2"/>
    <n v="13.786200000000006"/>
  </r>
  <r>
    <n v="1236"/>
    <x v="579"/>
    <x v="0"/>
    <x v="99"/>
    <d v="2013-10-29T00:00:00"/>
    <s v="Same Day"/>
    <s v="PG-18820"/>
    <s v="Patrick Gardner"/>
    <x v="0"/>
    <s v="United States"/>
    <s v="Boynton Beach"/>
    <x v="2"/>
    <n v="33437"/>
    <x v="0"/>
    <x v="691"/>
    <x v="1"/>
    <x v="8"/>
    <s v="Large Capacity Hanging Post Binders"/>
    <n v="37.425000000000004"/>
    <n v="5"/>
    <n v="0.7"/>
    <n v="-29.940000000000012"/>
  </r>
  <r>
    <n v="1237"/>
    <x v="579"/>
    <x v="0"/>
    <x v="99"/>
    <d v="2013-10-29T00:00:00"/>
    <s v="Same Day"/>
    <s v="PG-18820"/>
    <s v="Patrick Gardner"/>
    <x v="0"/>
    <s v="United States"/>
    <s v="Boynton Beach"/>
    <x v="2"/>
    <n v="33437"/>
    <x v="0"/>
    <x v="892"/>
    <x v="0"/>
    <x v="5"/>
    <s v="Eldon Radial Chair Mat for Low to Medium Pile Carpets"/>
    <n v="63.967999999999996"/>
    <n v="2"/>
    <n v="0.2"/>
    <n v="0"/>
  </r>
  <r>
    <n v="1238"/>
    <x v="579"/>
    <x v="0"/>
    <x v="99"/>
    <d v="2013-10-29T00:00:00"/>
    <s v="Same Day"/>
    <s v="PG-18820"/>
    <s v="Patrick Gardner"/>
    <x v="0"/>
    <s v="United States"/>
    <s v="Boynton Beach"/>
    <x v="2"/>
    <n v="33437"/>
    <x v="0"/>
    <x v="568"/>
    <x v="0"/>
    <x v="5"/>
    <s v="Howard Miller 13-1/2&quot; Diameter Rosebrook Wall Clock"/>
    <n v="165.048"/>
    <n v="3"/>
    <n v="0.2"/>
    <n v="41.262"/>
  </r>
  <r>
    <n v="1239"/>
    <x v="580"/>
    <x v="2"/>
    <x v="430"/>
    <d v="2011-08-15T00:00:00"/>
    <s v="Standard Class"/>
    <s v="GM-14680"/>
    <s v="Greg Matthias"/>
    <x v="0"/>
    <s v="United States"/>
    <s v="Seattle"/>
    <x v="4"/>
    <n v="98105"/>
    <x v="1"/>
    <x v="893"/>
    <x v="0"/>
    <x v="5"/>
    <s v="Eldon Image Series Desk Accessories, Ebony"/>
    <n v="12.35"/>
    <n v="1"/>
    <n v="0"/>
    <n v="5.4340000000000002"/>
  </r>
  <r>
    <n v="1240"/>
    <x v="580"/>
    <x v="2"/>
    <x v="430"/>
    <d v="2011-08-15T00:00:00"/>
    <s v="Standard Class"/>
    <s v="GM-14680"/>
    <s v="Greg Matthias"/>
    <x v="0"/>
    <s v="United States"/>
    <s v="Seattle"/>
    <x v="4"/>
    <n v="98105"/>
    <x v="1"/>
    <x v="894"/>
    <x v="1"/>
    <x v="6"/>
    <s v="Sanford 52201 APSCO Electric Pencil Sharpener"/>
    <n v="40.97"/>
    <n v="1"/>
    <n v="0"/>
    <n v="10.652200000000001"/>
  </r>
  <r>
    <n v="1241"/>
    <x v="580"/>
    <x v="2"/>
    <x v="430"/>
    <d v="2011-08-15T00:00:00"/>
    <s v="Standard Class"/>
    <s v="GM-14680"/>
    <s v="Greg Matthias"/>
    <x v="0"/>
    <s v="United States"/>
    <s v="Seattle"/>
    <x v="4"/>
    <n v="98105"/>
    <x v="1"/>
    <x v="271"/>
    <x v="1"/>
    <x v="13"/>
    <s v="Vinyl Coated Wire Paper Clips in Organizer Box, 800/Box"/>
    <n v="22.96"/>
    <n v="2"/>
    <n v="0"/>
    <n v="10.7912"/>
  </r>
  <r>
    <n v="1242"/>
    <x v="581"/>
    <x v="0"/>
    <x v="48"/>
    <d v="2013-09-05T00:00:00"/>
    <s v="Standard Class"/>
    <s v="MO-17800"/>
    <s v="Meg O'Connel"/>
    <x v="2"/>
    <s v="United States"/>
    <s v="New York City"/>
    <x v="15"/>
    <n v="10024"/>
    <x v="3"/>
    <x v="895"/>
    <x v="2"/>
    <x v="7"/>
    <s v="Samsung Replacement EH64AVFWE Premium Headset"/>
    <n v="22"/>
    <n v="4"/>
    <n v="0"/>
    <n v="5.5"/>
  </r>
  <r>
    <n v="1243"/>
    <x v="582"/>
    <x v="0"/>
    <x v="431"/>
    <d v="2013-02-22T00:00:00"/>
    <s v="Standard Class"/>
    <s v="PG-18820"/>
    <s v="Patrick Gardner"/>
    <x v="0"/>
    <s v="United States"/>
    <s v="New York City"/>
    <x v="15"/>
    <n v="10009"/>
    <x v="3"/>
    <x v="896"/>
    <x v="1"/>
    <x v="8"/>
    <s v="GBC DocuBind P100 Manual Binding Machine"/>
    <n v="398.35199999999998"/>
    <n v="3"/>
    <n v="0.2"/>
    <n v="124.48499999999999"/>
  </r>
  <r>
    <n v="1244"/>
    <x v="582"/>
    <x v="0"/>
    <x v="431"/>
    <d v="2013-02-22T00:00:00"/>
    <s v="Standard Class"/>
    <s v="PG-18820"/>
    <s v="Patrick Gardner"/>
    <x v="0"/>
    <s v="United States"/>
    <s v="New York City"/>
    <x v="15"/>
    <n v="10009"/>
    <x v="3"/>
    <x v="52"/>
    <x v="1"/>
    <x v="13"/>
    <s v="Advantus Push Pins"/>
    <n v="8.7200000000000006"/>
    <n v="4"/>
    <n v="0"/>
    <n v="3.5752000000000006"/>
  </r>
  <r>
    <n v="1245"/>
    <x v="583"/>
    <x v="3"/>
    <x v="304"/>
    <d v="2014-05-22T00:00:00"/>
    <s v="Standard Class"/>
    <s v="EJ-14155"/>
    <s v="Eva Jacobs"/>
    <x v="0"/>
    <s v="United States"/>
    <s v="Gulfport"/>
    <x v="35"/>
    <n v="39503"/>
    <x v="0"/>
    <x v="897"/>
    <x v="1"/>
    <x v="12"/>
    <s v="Fashion Color Clasp Envelopes"/>
    <n v="48.69"/>
    <n v="9"/>
    <n v="0"/>
    <n v="23.8581"/>
  </r>
  <r>
    <n v="1246"/>
    <x v="584"/>
    <x v="2"/>
    <x v="432"/>
    <d v="2011-12-14T00:00:00"/>
    <s v="Second Class"/>
    <s v="NP-18700"/>
    <s v="Nora Preis"/>
    <x v="0"/>
    <s v="United States"/>
    <s v="Fresno"/>
    <x v="1"/>
    <n v="93727"/>
    <x v="1"/>
    <x v="898"/>
    <x v="0"/>
    <x v="3"/>
    <s v="Hon Non-Folding Utility Tables"/>
    <n v="764.6880000000001"/>
    <n v="6"/>
    <n v="0.2"/>
    <n v="95.585999999999899"/>
  </r>
  <r>
    <n v="1247"/>
    <x v="584"/>
    <x v="2"/>
    <x v="432"/>
    <d v="2011-12-14T00:00:00"/>
    <s v="Second Class"/>
    <s v="NP-18700"/>
    <s v="Nora Preis"/>
    <x v="0"/>
    <s v="United States"/>
    <s v="Fresno"/>
    <x v="1"/>
    <n v="93727"/>
    <x v="1"/>
    <x v="215"/>
    <x v="0"/>
    <x v="3"/>
    <s v="Bretford Rectangular Conference Table Tops"/>
    <n v="3610.848"/>
    <n v="12"/>
    <n v="0.2"/>
    <n v="135.4068000000002"/>
  </r>
  <r>
    <n v="1248"/>
    <x v="584"/>
    <x v="2"/>
    <x v="432"/>
    <d v="2011-12-14T00:00:00"/>
    <s v="Second Class"/>
    <s v="NP-18700"/>
    <s v="Nora Preis"/>
    <x v="0"/>
    <s v="United States"/>
    <s v="Fresno"/>
    <x v="1"/>
    <n v="93727"/>
    <x v="1"/>
    <x v="899"/>
    <x v="0"/>
    <x v="0"/>
    <s v="Bestar Classic Bookcase"/>
    <n v="254.97449999999998"/>
    <n v="3"/>
    <n v="0.15"/>
    <n v="11.998799999999989"/>
  </r>
  <r>
    <n v="1249"/>
    <x v="585"/>
    <x v="3"/>
    <x v="404"/>
    <d v="2014-12-25T00:00:00"/>
    <s v="Standard Class"/>
    <s v="DJ-13630"/>
    <s v="Doug Jacobs"/>
    <x v="0"/>
    <s v="United States"/>
    <s v="New York City"/>
    <x v="15"/>
    <n v="10009"/>
    <x v="3"/>
    <x v="900"/>
    <x v="1"/>
    <x v="6"/>
    <s v="Staples"/>
    <n v="38.82"/>
    <n v="6"/>
    <n v="0"/>
    <n v="17.468999999999998"/>
  </r>
  <r>
    <n v="1250"/>
    <x v="585"/>
    <x v="3"/>
    <x v="404"/>
    <d v="2014-12-25T00:00:00"/>
    <s v="Standard Class"/>
    <s v="DJ-13630"/>
    <s v="Doug Jacobs"/>
    <x v="0"/>
    <s v="United States"/>
    <s v="New York City"/>
    <x v="15"/>
    <n v="10009"/>
    <x v="3"/>
    <x v="901"/>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x v="164"/>
    <x v="1"/>
    <x v="9"/>
    <s v="Kensington 7 Outlet MasterPiece HOMEOFFICE Power Control Center"/>
    <n v="1704.56"/>
    <n v="13"/>
    <n v="0"/>
    <n v="511.36799999999999"/>
  </r>
  <r>
    <n v="1252"/>
    <x v="585"/>
    <x v="3"/>
    <x v="404"/>
    <d v="2014-12-25T00:00:00"/>
    <s v="Standard Class"/>
    <s v="DJ-13630"/>
    <s v="Doug Jacobs"/>
    <x v="0"/>
    <s v="United States"/>
    <s v="New York City"/>
    <x v="15"/>
    <n v="10009"/>
    <x v="3"/>
    <x v="902"/>
    <x v="1"/>
    <x v="6"/>
    <s v="Sanford Pocket Accent Highlighters"/>
    <n v="3.2"/>
    <n v="2"/>
    <n v="0"/>
    <n v="1.3760000000000003"/>
  </r>
  <r>
    <n v="1253"/>
    <x v="586"/>
    <x v="1"/>
    <x v="433"/>
    <d v="2012-07-09T00:00:00"/>
    <s v="Standard Class"/>
    <s v="IM-15070"/>
    <s v="Irene Maddox"/>
    <x v="0"/>
    <s v="United States"/>
    <s v="Milwaukee"/>
    <x v="6"/>
    <n v="53209"/>
    <x v="2"/>
    <x v="903"/>
    <x v="2"/>
    <x v="7"/>
    <s v="Mitel MiVoice 5330e IP Phone"/>
    <n v="1099.96"/>
    <n v="4"/>
    <n v="0"/>
    <n v="285.9896"/>
  </r>
  <r>
    <n v="1254"/>
    <x v="587"/>
    <x v="3"/>
    <x v="434"/>
    <d v="2014-03-15T00:00:00"/>
    <s v="Standard Class"/>
    <s v="MH-18115"/>
    <s v="Mick Hernandez"/>
    <x v="2"/>
    <s v="United States"/>
    <s v="Chester"/>
    <x v="9"/>
    <n v="19013"/>
    <x v="3"/>
    <x v="686"/>
    <x v="1"/>
    <x v="6"/>
    <s v="Newell 337"/>
    <n v="5.2480000000000002"/>
    <n v="2"/>
    <n v="0.2"/>
    <n v="0.59039999999999915"/>
  </r>
  <r>
    <n v="1255"/>
    <x v="587"/>
    <x v="3"/>
    <x v="434"/>
    <d v="2014-03-15T00:00:00"/>
    <s v="Standard Class"/>
    <s v="MH-18115"/>
    <s v="Mick Hernandez"/>
    <x v="2"/>
    <s v="United States"/>
    <s v="Chester"/>
    <x v="9"/>
    <n v="19013"/>
    <x v="3"/>
    <x v="424"/>
    <x v="2"/>
    <x v="7"/>
    <s v="Cisco SPA525G2 IP Phone - Wireless"/>
    <n v="35.909999999999997"/>
    <n v="3"/>
    <n v="0.4"/>
    <n v="-8.3790000000000031"/>
  </r>
  <r>
    <n v="1256"/>
    <x v="587"/>
    <x v="3"/>
    <x v="434"/>
    <d v="2014-03-15T00:00:00"/>
    <s v="Standard Class"/>
    <s v="MH-18115"/>
    <s v="Mick Hernandez"/>
    <x v="2"/>
    <s v="United States"/>
    <s v="Chester"/>
    <x v="9"/>
    <n v="19013"/>
    <x v="3"/>
    <x v="904"/>
    <x v="0"/>
    <x v="5"/>
    <s v="Westinghouse Clip-On Gooseneck Lamps"/>
    <n v="6.6959999999999997"/>
    <n v="1"/>
    <n v="0.2"/>
    <n v="0.50219999999999976"/>
  </r>
  <r>
    <n v="1257"/>
    <x v="587"/>
    <x v="3"/>
    <x v="434"/>
    <d v="2014-03-15T00:00:00"/>
    <s v="Standard Class"/>
    <s v="MH-18115"/>
    <s v="Mick Hernandez"/>
    <x v="2"/>
    <s v="United States"/>
    <s v="Chester"/>
    <x v="9"/>
    <n v="19013"/>
    <x v="3"/>
    <x v="905"/>
    <x v="0"/>
    <x v="5"/>
    <s v="Howard Miller Distant Time Traveler Alarm Clock"/>
    <n v="43.872000000000007"/>
    <n v="2"/>
    <n v="0.2"/>
    <n v="11.516399999999999"/>
  </r>
  <r>
    <n v="1258"/>
    <x v="588"/>
    <x v="0"/>
    <x v="435"/>
    <d v="2013-12-29T00:00:00"/>
    <s v="Second Class"/>
    <s v="RB-19795"/>
    <s v="Ross Baird"/>
    <x v="2"/>
    <s v="United States"/>
    <s v="Charlotte"/>
    <x v="3"/>
    <n v="28205"/>
    <x v="0"/>
    <x v="582"/>
    <x v="1"/>
    <x v="8"/>
    <s v="GBC Linen Binding Covers"/>
    <n v="27.882000000000005"/>
    <n v="3"/>
    <n v="0.7"/>
    <n v="-20.446799999999996"/>
  </r>
  <r>
    <n v="1259"/>
    <x v="588"/>
    <x v="0"/>
    <x v="435"/>
    <d v="2013-12-29T00:00:00"/>
    <s v="Second Class"/>
    <s v="RB-19795"/>
    <s v="Ross Baird"/>
    <x v="2"/>
    <s v="United States"/>
    <s v="Charlotte"/>
    <x v="3"/>
    <n v="28205"/>
    <x v="0"/>
    <x v="906"/>
    <x v="1"/>
    <x v="4"/>
    <s v="Tennsco Double-Tier Lockers"/>
    <n v="540.048"/>
    <n v="3"/>
    <n v="0.2"/>
    <n v="-47.254199999999997"/>
  </r>
  <r>
    <n v="1260"/>
    <x v="588"/>
    <x v="0"/>
    <x v="435"/>
    <d v="2013-12-29T00:00:00"/>
    <s v="Second Class"/>
    <s v="RB-19795"/>
    <s v="Ross Baird"/>
    <x v="2"/>
    <s v="United States"/>
    <s v="Charlotte"/>
    <x v="3"/>
    <n v="28205"/>
    <x v="0"/>
    <x v="240"/>
    <x v="2"/>
    <x v="11"/>
    <s v="Microsoft Sculpt Comfort Mouse"/>
    <n v="255.68000000000004"/>
    <n v="8"/>
    <n v="0.2"/>
    <n v="76.704000000000008"/>
  </r>
  <r>
    <n v="1261"/>
    <x v="589"/>
    <x v="3"/>
    <x v="436"/>
    <d v="2014-10-28T00:00:00"/>
    <s v="Standard Class"/>
    <s v="JR-15700"/>
    <s v="Jocasta Rupert"/>
    <x v="0"/>
    <s v="United States"/>
    <s v="Jacksonville"/>
    <x v="2"/>
    <n v="32216"/>
    <x v="0"/>
    <x v="907"/>
    <x v="2"/>
    <x v="7"/>
    <s v="Wilson SignalBoost 841262 DB PRO Amplifier Kit"/>
    <n v="863.87999999999988"/>
    <n v="3"/>
    <n v="0.2"/>
    <n v="107.98499999999996"/>
  </r>
  <r>
    <n v="1262"/>
    <x v="590"/>
    <x v="0"/>
    <x v="99"/>
    <d v="2013-11-05T00:00:00"/>
    <s v="Standard Class"/>
    <s v="SM-20950"/>
    <s v="Suzanne McNair"/>
    <x v="1"/>
    <s v="United States"/>
    <s v="Greenville"/>
    <x v="3"/>
    <n v="27834"/>
    <x v="0"/>
    <x v="908"/>
    <x v="1"/>
    <x v="8"/>
    <s v="XtraLife ClearVue Slant-D Ring Binder, White, 3&quot;"/>
    <n v="17.616000000000003"/>
    <n v="4"/>
    <n v="0.7"/>
    <n v="-14.0928"/>
  </r>
  <r>
    <n v="1263"/>
    <x v="591"/>
    <x v="3"/>
    <x v="437"/>
    <d v="2014-07-10T00:00:00"/>
    <s v="Second Class"/>
    <s v="CS-12355"/>
    <s v="Christine Sundaresam"/>
    <x v="0"/>
    <s v="United States"/>
    <s v="Long Beach"/>
    <x v="15"/>
    <n v="11561"/>
    <x v="3"/>
    <x v="24"/>
    <x v="1"/>
    <x v="8"/>
    <s v="Wilson Jones Active Use Binders"/>
    <n v="17.472000000000001"/>
    <n v="3"/>
    <n v="0.2"/>
    <n v="6.3336000000000006"/>
  </r>
  <r>
    <n v="1264"/>
    <x v="592"/>
    <x v="0"/>
    <x v="393"/>
    <d v="2013-10-03T00:00:00"/>
    <s v="First Class"/>
    <s v="CC-12220"/>
    <s v="Chris Cortes"/>
    <x v="0"/>
    <s v="United States"/>
    <s v="La Porte"/>
    <x v="14"/>
    <n v="46350"/>
    <x v="2"/>
    <x v="139"/>
    <x v="2"/>
    <x v="7"/>
    <s v="Plantronics Cordless Phone Headset with In-line Volume - M214C"/>
    <n v="69.900000000000006"/>
    <n v="2"/>
    <n v="0"/>
    <n v="18.873000000000005"/>
  </r>
  <r>
    <n v="1265"/>
    <x v="592"/>
    <x v="0"/>
    <x v="393"/>
    <d v="2013-10-03T00:00:00"/>
    <s v="First Class"/>
    <s v="CC-12220"/>
    <s v="Chris Cortes"/>
    <x v="0"/>
    <s v="United States"/>
    <s v="La Porte"/>
    <x v="14"/>
    <n v="46350"/>
    <x v="2"/>
    <x v="904"/>
    <x v="0"/>
    <x v="5"/>
    <s v="Westinghouse Clip-On Gooseneck Lamps"/>
    <n v="41.849999999999994"/>
    <n v="5"/>
    <n v="0"/>
    <n v="10.880999999999998"/>
  </r>
  <r>
    <n v="1266"/>
    <x v="593"/>
    <x v="3"/>
    <x v="264"/>
    <d v="2014-09-08T00:00:00"/>
    <s v="Standard Class"/>
    <s v="PF-19225"/>
    <s v="Phillip Flathmann"/>
    <x v="0"/>
    <s v="United States"/>
    <s v="San Francisco"/>
    <x v="1"/>
    <n v="94122"/>
    <x v="1"/>
    <x v="909"/>
    <x v="1"/>
    <x v="6"/>
    <s v="Pencil and Crayon Sharpener"/>
    <n v="6.57"/>
    <n v="3"/>
    <n v="0"/>
    <n v="1.7738999999999998"/>
  </r>
  <r>
    <n v="1267"/>
    <x v="594"/>
    <x v="2"/>
    <x v="163"/>
    <d v="2011-12-29T00:00:00"/>
    <s v="Standard Class"/>
    <s v="JC-16105"/>
    <s v="Julie Creighton"/>
    <x v="1"/>
    <s v="United States"/>
    <s v="Los Angeles"/>
    <x v="1"/>
    <n v="90045"/>
    <x v="1"/>
    <x v="384"/>
    <x v="1"/>
    <x v="4"/>
    <s v="Letter Size Cart"/>
    <n v="142.86000000000001"/>
    <n v="1"/>
    <n v="0"/>
    <n v="41.429399999999987"/>
  </r>
  <r>
    <n v="1268"/>
    <x v="594"/>
    <x v="2"/>
    <x v="163"/>
    <d v="2011-12-29T00:00:00"/>
    <s v="Standard Class"/>
    <s v="JC-16105"/>
    <s v="Julie Creighton"/>
    <x v="1"/>
    <s v="United States"/>
    <s v="Los Angeles"/>
    <x v="1"/>
    <n v="90045"/>
    <x v="1"/>
    <x v="64"/>
    <x v="0"/>
    <x v="1"/>
    <s v="Global Value Mid-Back Manager's Chair, Gray"/>
    <n v="292.27200000000005"/>
    <n v="6"/>
    <n v="0.2"/>
    <n v="18.266999999999967"/>
  </r>
  <r>
    <n v="1269"/>
    <x v="595"/>
    <x v="3"/>
    <x v="397"/>
    <d v="2014-09-28T00:00:00"/>
    <s v="Standard Class"/>
    <s v="BG-11695"/>
    <s v="Brooke Gillingham"/>
    <x v="1"/>
    <s v="United States"/>
    <s v="Louisville"/>
    <x v="22"/>
    <n v="80027"/>
    <x v="1"/>
    <x v="390"/>
    <x v="0"/>
    <x v="5"/>
    <s v="Aluminum Document Frame"/>
    <n v="29.328000000000003"/>
    <n v="3"/>
    <n v="0.2"/>
    <n v="3.665999999999995"/>
  </r>
  <r>
    <n v="1270"/>
    <x v="596"/>
    <x v="3"/>
    <x v="400"/>
    <d v="2014-06-09T00:00:00"/>
    <s v="Standard Class"/>
    <s v="DC-12850"/>
    <s v="Dan Campbell"/>
    <x v="0"/>
    <s v="United States"/>
    <s v="Florence"/>
    <x v="19"/>
    <n v="35630"/>
    <x v="0"/>
    <x v="910"/>
    <x v="1"/>
    <x v="10"/>
    <s v="Ampad Phone Message Book, Recycled, 400 Message Capacity, 5 ¾” x 11”"/>
    <n v="12.48"/>
    <n v="2"/>
    <n v="0"/>
    <n v="5.6159999999999997"/>
  </r>
  <r>
    <n v="1271"/>
    <x v="597"/>
    <x v="0"/>
    <x v="438"/>
    <d v="2013-04-27T00:00:00"/>
    <s v="Standard Class"/>
    <s v="SP-20545"/>
    <s v="Sibella Parks"/>
    <x v="1"/>
    <s v="United States"/>
    <s v="Chicago"/>
    <x v="10"/>
    <n v="60623"/>
    <x v="2"/>
    <x v="911"/>
    <x v="1"/>
    <x v="4"/>
    <s v="Fellowes Bankers Box Stor/Drawer Steel Plus"/>
    <n v="102.33600000000001"/>
    <n v="4"/>
    <n v="0.2"/>
    <n v="-12.792000000000002"/>
  </r>
  <r>
    <n v="1272"/>
    <x v="597"/>
    <x v="0"/>
    <x v="438"/>
    <d v="2013-04-27T00:00:00"/>
    <s v="Standard Class"/>
    <s v="SP-20545"/>
    <s v="Sibella Parks"/>
    <x v="1"/>
    <s v="United States"/>
    <s v="Chicago"/>
    <x v="10"/>
    <n v="60623"/>
    <x v="2"/>
    <x v="723"/>
    <x v="1"/>
    <x v="9"/>
    <s v="Kensington 4 Outlet MasterPiece Compact Power Control Center"/>
    <n v="48.791999999999987"/>
    <n v="3"/>
    <n v="0.8"/>
    <n v="-126.85920000000002"/>
  </r>
  <r>
    <n v="1273"/>
    <x v="597"/>
    <x v="0"/>
    <x v="438"/>
    <d v="2013-04-27T00:00:00"/>
    <s v="Standard Class"/>
    <s v="SP-20545"/>
    <s v="Sibella Parks"/>
    <x v="1"/>
    <s v="United States"/>
    <s v="Chicago"/>
    <x v="10"/>
    <n v="60623"/>
    <x v="2"/>
    <x v="912"/>
    <x v="1"/>
    <x v="8"/>
    <s v="Performers Binder/Pad Holder, Black"/>
    <n v="44.847999999999992"/>
    <n v="8"/>
    <n v="0.8"/>
    <n v="-67.27200000000002"/>
  </r>
  <r>
    <n v="1274"/>
    <x v="598"/>
    <x v="0"/>
    <x v="439"/>
    <d v="2013-05-27T00:00:00"/>
    <s v="Same Day"/>
    <s v="MS-17710"/>
    <s v="Maurice Satty"/>
    <x v="0"/>
    <s v="United States"/>
    <s v="Fort Worth"/>
    <x v="5"/>
    <n v="76106"/>
    <x v="2"/>
    <x v="747"/>
    <x v="1"/>
    <x v="10"/>
    <s v="Xerox 212"/>
    <n v="10.368000000000002"/>
    <n v="2"/>
    <n v="0.2"/>
    <n v="3.6288"/>
  </r>
  <r>
    <n v="1275"/>
    <x v="598"/>
    <x v="0"/>
    <x v="439"/>
    <d v="2013-05-27T00:00:00"/>
    <s v="Same Day"/>
    <s v="MS-17710"/>
    <s v="Maurice Satty"/>
    <x v="0"/>
    <s v="United States"/>
    <s v="Fort Worth"/>
    <x v="5"/>
    <n v="76106"/>
    <x v="2"/>
    <x v="913"/>
    <x v="0"/>
    <x v="1"/>
    <s v="Office Star Flex Back Scooter Chair with White Frame"/>
    <n v="388.42999999999995"/>
    <n v="5"/>
    <n v="0.3"/>
    <n v="-88.783999999999978"/>
  </r>
  <r>
    <n v="1276"/>
    <x v="598"/>
    <x v="0"/>
    <x v="439"/>
    <d v="2013-05-27T00:00:00"/>
    <s v="Same Day"/>
    <s v="MS-17710"/>
    <s v="Maurice Satty"/>
    <x v="0"/>
    <s v="United States"/>
    <s v="Fort Worth"/>
    <x v="5"/>
    <n v="76106"/>
    <x v="2"/>
    <x v="99"/>
    <x v="1"/>
    <x v="10"/>
    <s v="Universal Premium White Copier/Laser Paper (20Lb. and 87 Bright)"/>
    <n v="14.352000000000002"/>
    <n v="3"/>
    <n v="0.2"/>
    <n v="5.2026000000000003"/>
  </r>
  <r>
    <n v="1277"/>
    <x v="598"/>
    <x v="0"/>
    <x v="439"/>
    <d v="2013-05-27T00:00:00"/>
    <s v="Same Day"/>
    <s v="MS-17710"/>
    <s v="Maurice Satty"/>
    <x v="0"/>
    <s v="United States"/>
    <s v="Fort Worth"/>
    <x v="5"/>
    <n v="76106"/>
    <x v="2"/>
    <x v="914"/>
    <x v="2"/>
    <x v="11"/>
    <s v="Logitech G13 Programmable Gameboard with LCD Display"/>
    <n v="63.991999999999997"/>
    <n v="1"/>
    <n v="0.2"/>
    <n v="-7.1990999999999961"/>
  </r>
  <r>
    <n v="1278"/>
    <x v="599"/>
    <x v="0"/>
    <x v="440"/>
    <d v="2013-05-08T00:00:00"/>
    <s v="Standard Class"/>
    <s v="BD-11770"/>
    <s v="Bryan Davis"/>
    <x v="0"/>
    <s v="United States"/>
    <s v="Houston"/>
    <x v="5"/>
    <n v="77070"/>
    <x v="2"/>
    <x v="915"/>
    <x v="1"/>
    <x v="6"/>
    <s v="Panasonic KP-380BK Classic Electric Pencil Sharpener"/>
    <n v="86.352000000000004"/>
    <n v="3"/>
    <n v="0.2"/>
    <n v="5.3969999999999914"/>
  </r>
  <r>
    <n v="1279"/>
    <x v="600"/>
    <x v="2"/>
    <x v="78"/>
    <d v="2011-09-11T00:00:00"/>
    <s v="First Class"/>
    <s v="KC-16255"/>
    <s v="Karen Carlisle"/>
    <x v="1"/>
    <s v="United States"/>
    <s v="Macon"/>
    <x v="32"/>
    <n v="31204"/>
    <x v="0"/>
    <x v="916"/>
    <x v="2"/>
    <x v="11"/>
    <s v="Memorex Froggy Flash Drive 4 GB"/>
    <n v="32.97"/>
    <n v="3"/>
    <n v="0"/>
    <n v="12.8583"/>
  </r>
  <r>
    <n v="1280"/>
    <x v="600"/>
    <x v="2"/>
    <x v="78"/>
    <d v="2011-09-11T00:00:00"/>
    <s v="First Class"/>
    <s v="KC-16255"/>
    <s v="Karen Carlisle"/>
    <x v="1"/>
    <s v="United States"/>
    <s v="Macon"/>
    <x v="32"/>
    <n v="31204"/>
    <x v="0"/>
    <x v="917"/>
    <x v="2"/>
    <x v="11"/>
    <s v="Maxell 74 Minute CD-R Spindle, 50/Pack"/>
    <n v="83.88"/>
    <n v="4"/>
    <n v="0"/>
    <n v="30.196799999999996"/>
  </r>
  <r>
    <n v="1281"/>
    <x v="601"/>
    <x v="0"/>
    <x v="64"/>
    <d v="2013-09-07T00:00:00"/>
    <s v="First Class"/>
    <s v="TR-21325"/>
    <s v="Toby Ritter"/>
    <x v="0"/>
    <s v="United States"/>
    <s v="Cedar Rapids"/>
    <x v="23"/>
    <n v="52402"/>
    <x v="2"/>
    <x v="918"/>
    <x v="2"/>
    <x v="7"/>
    <s v="Geemarc AmpliPOWER60"/>
    <n v="278.39999999999998"/>
    <n v="3"/>
    <n v="0"/>
    <n v="80.735999999999976"/>
  </r>
  <r>
    <n v="1282"/>
    <x v="602"/>
    <x v="3"/>
    <x v="359"/>
    <d v="2014-04-12T00:00:00"/>
    <s v="First Class"/>
    <s v="SA-20830"/>
    <s v="Sue Ann Reed"/>
    <x v="0"/>
    <s v="United States"/>
    <s v="Jacksonville"/>
    <x v="2"/>
    <n v="32216"/>
    <x v="0"/>
    <x v="919"/>
    <x v="1"/>
    <x v="2"/>
    <s v="Avery 48"/>
    <n v="15.120000000000001"/>
    <n v="3"/>
    <n v="0.2"/>
    <n v="4.9139999999999988"/>
  </r>
  <r>
    <n v="1283"/>
    <x v="602"/>
    <x v="3"/>
    <x v="359"/>
    <d v="2014-04-12T00:00:00"/>
    <s v="First Class"/>
    <s v="SA-20830"/>
    <s v="Sue Ann Reed"/>
    <x v="0"/>
    <s v="United States"/>
    <s v="Jacksonville"/>
    <x v="2"/>
    <n v="32216"/>
    <x v="0"/>
    <x v="920"/>
    <x v="1"/>
    <x v="8"/>
    <s v="Avery Arch Ring Binders"/>
    <n v="17.430000000000003"/>
    <n v="1"/>
    <n v="0.7"/>
    <n v="-13.363000000000003"/>
  </r>
  <r>
    <n v="1284"/>
    <x v="602"/>
    <x v="3"/>
    <x v="359"/>
    <d v="2014-04-12T00:00:00"/>
    <s v="First Class"/>
    <s v="SA-20830"/>
    <s v="Sue Ann Reed"/>
    <x v="0"/>
    <s v="United States"/>
    <s v="Jacksonville"/>
    <x v="2"/>
    <n v="32216"/>
    <x v="0"/>
    <x v="921"/>
    <x v="1"/>
    <x v="10"/>
    <s v="Xerox 1915"/>
    <n v="251.64"/>
    <n v="3"/>
    <n v="0.2"/>
    <n v="88.073999999999984"/>
  </r>
  <r>
    <n v="1285"/>
    <x v="603"/>
    <x v="1"/>
    <x v="401"/>
    <d v="2012-12-12T00:00:00"/>
    <s v="Standard Class"/>
    <s v="KW-16435"/>
    <s v="Katrina Willman"/>
    <x v="0"/>
    <s v="United States"/>
    <s v="Austin"/>
    <x v="5"/>
    <n v="78745"/>
    <x v="2"/>
    <x v="922"/>
    <x v="1"/>
    <x v="8"/>
    <s v="Avery Reinforcements for Hole-Punch Pages"/>
    <n v="2.7719999999999994"/>
    <n v="7"/>
    <n v="0.8"/>
    <n v="-4.8510000000000009"/>
  </r>
  <r>
    <n v="1286"/>
    <x v="604"/>
    <x v="0"/>
    <x v="190"/>
    <d v="2013-07-04T00:00:00"/>
    <s v="Standard Class"/>
    <s v="GM-14500"/>
    <s v="Gene McClure"/>
    <x v="0"/>
    <s v="United States"/>
    <s v="Providence"/>
    <x v="34"/>
    <n v="2908"/>
    <x v="3"/>
    <x v="383"/>
    <x v="1"/>
    <x v="4"/>
    <s v="Woodgrain Magazine Files by Perma"/>
    <n v="14.9"/>
    <n v="5"/>
    <n v="0"/>
    <n v="1.0429999999999984"/>
  </r>
  <r>
    <n v="1287"/>
    <x v="605"/>
    <x v="1"/>
    <x v="433"/>
    <d v="2012-07-08T00:00:00"/>
    <s v="Standard Class"/>
    <s v="AD-10180"/>
    <s v="Alan Dominguez"/>
    <x v="2"/>
    <s v="United States"/>
    <s v="New York City"/>
    <x v="15"/>
    <n v="10035"/>
    <x v="3"/>
    <x v="923"/>
    <x v="1"/>
    <x v="6"/>
    <s v="Colorific Watercolor Pencils"/>
    <n v="15.48"/>
    <n v="3"/>
    <n v="0"/>
    <n v="4.4891999999999985"/>
  </r>
  <r>
    <n v="1288"/>
    <x v="606"/>
    <x v="0"/>
    <x v="441"/>
    <d v="2013-11-27T00:00:00"/>
    <s v="Standard Class"/>
    <s v="TB-21355"/>
    <s v="Todd Boyes"/>
    <x v="1"/>
    <s v="United States"/>
    <s v="New York City"/>
    <x v="15"/>
    <n v="10009"/>
    <x v="3"/>
    <x v="63"/>
    <x v="0"/>
    <x v="5"/>
    <s v="Luxo Economy Swing Arm Lamp"/>
    <n v="39.880000000000003"/>
    <n v="2"/>
    <n v="0"/>
    <n v="11.166400000000003"/>
  </r>
  <r>
    <n v="1289"/>
    <x v="606"/>
    <x v="0"/>
    <x v="441"/>
    <d v="2013-11-27T00:00:00"/>
    <s v="Standard Class"/>
    <s v="TB-21355"/>
    <s v="Todd Boyes"/>
    <x v="1"/>
    <s v="United States"/>
    <s v="New York City"/>
    <x v="15"/>
    <n v="10009"/>
    <x v="3"/>
    <x v="536"/>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x v="924"/>
    <x v="1"/>
    <x v="6"/>
    <s v="BIC Liqua Brite Liner"/>
    <n v="20.82"/>
    <n v="3"/>
    <n v="0"/>
    <n v="7.4952000000000005"/>
  </r>
  <r>
    <n v="1291"/>
    <x v="607"/>
    <x v="0"/>
    <x v="338"/>
    <d v="2013-11-13T00:00:00"/>
    <s v="First Class"/>
    <s v="CC-12430"/>
    <s v="Chuck Clark"/>
    <x v="2"/>
    <s v="United States"/>
    <s v="San Francisco"/>
    <x v="1"/>
    <n v="94122"/>
    <x v="1"/>
    <x v="925"/>
    <x v="1"/>
    <x v="8"/>
    <s v="ACCOHIDE 3-Ring Binder, Blue, 1&quot;"/>
    <n v="13.216000000000001"/>
    <n v="4"/>
    <n v="0.2"/>
    <n v="4.4603999999999999"/>
  </r>
  <r>
    <n v="1292"/>
    <x v="607"/>
    <x v="0"/>
    <x v="338"/>
    <d v="2013-11-13T00:00:00"/>
    <s v="First Class"/>
    <s v="CC-12430"/>
    <s v="Chuck Clark"/>
    <x v="2"/>
    <s v="United States"/>
    <s v="San Francisco"/>
    <x v="1"/>
    <n v="94122"/>
    <x v="1"/>
    <x v="860"/>
    <x v="1"/>
    <x v="10"/>
    <s v="Xerox 1996"/>
    <n v="32.400000000000006"/>
    <n v="5"/>
    <n v="0"/>
    <n v="15.552000000000001"/>
  </r>
  <r>
    <n v="1293"/>
    <x v="608"/>
    <x v="1"/>
    <x v="375"/>
    <d v="2012-09-01T00:00:00"/>
    <s v="Standard Class"/>
    <s v="PF-19165"/>
    <s v="Philip Fox"/>
    <x v="0"/>
    <s v="United States"/>
    <s v="San Diego"/>
    <x v="1"/>
    <n v="92105"/>
    <x v="1"/>
    <x v="133"/>
    <x v="1"/>
    <x v="14"/>
    <s v="Fiskars Softgrip Scissors"/>
    <n v="32.94"/>
    <n v="3"/>
    <n v="0"/>
    <n v="9.2232000000000021"/>
  </r>
  <r>
    <n v="1294"/>
    <x v="608"/>
    <x v="1"/>
    <x v="375"/>
    <d v="2012-09-01T00:00:00"/>
    <s v="Standard Class"/>
    <s v="PF-19165"/>
    <s v="Philip Fox"/>
    <x v="0"/>
    <s v="United States"/>
    <s v="San Diego"/>
    <x v="1"/>
    <n v="92105"/>
    <x v="1"/>
    <x v="926"/>
    <x v="1"/>
    <x v="10"/>
    <s v="Xerox 1973"/>
    <n v="114.2"/>
    <n v="5"/>
    <n v="0"/>
    <n v="52.531999999999996"/>
  </r>
  <r>
    <n v="1295"/>
    <x v="608"/>
    <x v="1"/>
    <x v="375"/>
    <d v="2012-09-01T00:00:00"/>
    <s v="Standard Class"/>
    <s v="PF-19165"/>
    <s v="Philip Fox"/>
    <x v="0"/>
    <s v="United States"/>
    <s v="San Diego"/>
    <x v="1"/>
    <n v="92105"/>
    <x v="1"/>
    <x v="85"/>
    <x v="1"/>
    <x v="2"/>
    <s v="Avery 511"/>
    <n v="3.08"/>
    <n v="1"/>
    <n v="0"/>
    <n v="1.4783999999999999"/>
  </r>
  <r>
    <n v="1296"/>
    <x v="609"/>
    <x v="1"/>
    <x v="442"/>
    <d v="2012-05-29T00:00:00"/>
    <s v="Standard Class"/>
    <s v="JH-16180"/>
    <s v="Justin Hirsh"/>
    <x v="0"/>
    <s v="United States"/>
    <s v="Pueblo"/>
    <x v="22"/>
    <n v="81001"/>
    <x v="1"/>
    <x v="723"/>
    <x v="1"/>
    <x v="9"/>
    <s v="Kensington 4 Outlet MasterPiece Compact Power Control Center"/>
    <n v="845.72799999999995"/>
    <n v="13"/>
    <n v="0.2"/>
    <n v="84.572799999999944"/>
  </r>
  <r>
    <n v="1297"/>
    <x v="610"/>
    <x v="3"/>
    <x v="247"/>
    <d v="2015-01-04T00:00:00"/>
    <s v="Standard Class"/>
    <s v="EB-13975"/>
    <s v="Erica Bern"/>
    <x v="1"/>
    <s v="United States"/>
    <s v="Fairfield"/>
    <x v="1"/>
    <n v="94533"/>
    <x v="1"/>
    <x v="530"/>
    <x v="1"/>
    <x v="8"/>
    <s v="Cardinal Slant-D Ring Binder, Heavy Gauge Vinyl"/>
    <n v="13.904"/>
    <n v="2"/>
    <n v="0.2"/>
    <n v="4.5187999999999997"/>
  </r>
  <r>
    <n v="1298"/>
    <x v="610"/>
    <x v="3"/>
    <x v="247"/>
    <d v="2015-01-04T00:00:00"/>
    <s v="Standard Class"/>
    <s v="EB-13975"/>
    <s v="Erica Bern"/>
    <x v="1"/>
    <s v="United States"/>
    <s v="Fairfield"/>
    <x v="1"/>
    <n v="94533"/>
    <x v="1"/>
    <x v="569"/>
    <x v="1"/>
    <x v="8"/>
    <s v="GBC Binding covers"/>
    <n v="20.72"/>
    <n v="2"/>
    <n v="0.2"/>
    <n v="6.4749999999999979"/>
  </r>
  <r>
    <n v="1299"/>
    <x v="611"/>
    <x v="0"/>
    <x v="16"/>
    <d v="2013-12-13T00:00:00"/>
    <s v="Second Class"/>
    <s v="QJ-19255"/>
    <s v="Quincy Jones"/>
    <x v="1"/>
    <s v="United States"/>
    <s v="Saint Paul"/>
    <x v="11"/>
    <n v="55106"/>
    <x v="2"/>
    <x v="461"/>
    <x v="2"/>
    <x v="7"/>
    <s v="Motorola HK250 Universal Bluetooth Headset"/>
    <n v="114.94999999999999"/>
    <n v="5"/>
    <n v="0"/>
    <n v="2.2990000000000066"/>
  </r>
  <r>
    <n v="1300"/>
    <x v="612"/>
    <x v="1"/>
    <x v="242"/>
    <d v="2012-10-07T00:00:00"/>
    <s v="First Class"/>
    <s v="AA-10315"/>
    <s v="Alex Avila"/>
    <x v="0"/>
    <s v="United States"/>
    <s v="San Francisco"/>
    <x v="1"/>
    <n v="94109"/>
    <x v="1"/>
    <x v="146"/>
    <x v="1"/>
    <x v="4"/>
    <s v="Tenex Personal Project File with Scoop Front Design, Black"/>
    <n v="26.96"/>
    <n v="2"/>
    <n v="0"/>
    <n v="7.0095999999999989"/>
  </r>
  <r>
    <n v="1301"/>
    <x v="613"/>
    <x v="0"/>
    <x v="443"/>
    <d v="2013-12-26T00:00:00"/>
    <s v="Second Class"/>
    <s v="LC-17140"/>
    <s v="Logan Currie"/>
    <x v="0"/>
    <s v="United States"/>
    <s v="Springfield"/>
    <x v="17"/>
    <n v="22153"/>
    <x v="0"/>
    <x v="35"/>
    <x v="0"/>
    <x v="5"/>
    <s v="Electrix Architect's Clamp-On Swing Arm Lamp, Black"/>
    <n v="572.76"/>
    <n v="6"/>
    <n v="0"/>
    <n v="166.10039999999995"/>
  </r>
  <r>
    <n v="1302"/>
    <x v="613"/>
    <x v="0"/>
    <x v="443"/>
    <d v="2013-12-26T00:00:00"/>
    <s v="Second Class"/>
    <s v="LC-17140"/>
    <s v="Logan Currie"/>
    <x v="0"/>
    <s v="United States"/>
    <s v="Springfield"/>
    <x v="17"/>
    <n v="22153"/>
    <x v="0"/>
    <x v="35"/>
    <x v="0"/>
    <x v="5"/>
    <s v="Electrix Architect's Clamp-On Swing Arm Lamp, Black"/>
    <n v="286.38"/>
    <n v="3"/>
    <n v="0"/>
    <n v="83.050199999999975"/>
  </r>
  <r>
    <n v="1303"/>
    <x v="614"/>
    <x v="1"/>
    <x v="444"/>
    <d v="2012-09-24T00:00:00"/>
    <s v="Second Class"/>
    <s v="TC-21535"/>
    <s v="Tracy Collins"/>
    <x v="2"/>
    <s v="United States"/>
    <s v="Arlington"/>
    <x v="17"/>
    <n v="22204"/>
    <x v="0"/>
    <x v="927"/>
    <x v="0"/>
    <x v="0"/>
    <s v="Sauder Cornerstone Collection Library"/>
    <n v="61.96"/>
    <n v="2"/>
    <n v="0"/>
    <n v="4.3371999999999957"/>
  </r>
  <r>
    <n v="1304"/>
    <x v="615"/>
    <x v="3"/>
    <x v="445"/>
    <d v="2014-07-08T00:00:00"/>
    <s v="Standard Class"/>
    <s v="CS-12460"/>
    <s v="Chuck Sachs"/>
    <x v="0"/>
    <s v="United States"/>
    <s v="Columbus"/>
    <x v="32"/>
    <n v="31907"/>
    <x v="0"/>
    <x v="928"/>
    <x v="0"/>
    <x v="5"/>
    <s v="Westinghouse Floor Lamp with Metal Mesh Shade, Black"/>
    <n v="23.99"/>
    <n v="1"/>
    <n v="0"/>
    <n v="5.5176999999999978"/>
  </r>
  <r>
    <n v="1305"/>
    <x v="615"/>
    <x v="3"/>
    <x v="445"/>
    <d v="2014-07-08T00:00:00"/>
    <s v="Standard Class"/>
    <s v="CS-12460"/>
    <s v="Chuck Sachs"/>
    <x v="0"/>
    <s v="United States"/>
    <s v="Columbus"/>
    <x v="32"/>
    <n v="31907"/>
    <x v="0"/>
    <x v="664"/>
    <x v="2"/>
    <x v="7"/>
    <s v="Pyle PMP37LED"/>
    <n v="287.96999999999997"/>
    <n v="3"/>
    <n v="0"/>
    <n v="77.751899999999992"/>
  </r>
  <r>
    <n v="1306"/>
    <x v="616"/>
    <x v="0"/>
    <x v="216"/>
    <d v="2013-07-17T00:00:00"/>
    <s v="Second Class"/>
    <s v="BM-11785"/>
    <s v="Bryan Mills"/>
    <x v="0"/>
    <s v="United States"/>
    <s v="Houston"/>
    <x v="5"/>
    <n v="77036"/>
    <x v="2"/>
    <x v="929"/>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x v="481"/>
    <x v="1"/>
    <x v="10"/>
    <s v="Xerox 1898"/>
    <n v="46.76"/>
    <n v="7"/>
    <n v="0"/>
    <n v="22.444800000000001"/>
  </r>
  <r>
    <n v="1308"/>
    <x v="617"/>
    <x v="0"/>
    <x v="23"/>
    <d v="2013-06-22T00:00:00"/>
    <s v="First Class"/>
    <s v="RC-19825"/>
    <s v="Roy Collins"/>
    <x v="0"/>
    <s v="United States"/>
    <s v="Pasadena"/>
    <x v="1"/>
    <n v="91104"/>
    <x v="1"/>
    <x v="777"/>
    <x v="1"/>
    <x v="8"/>
    <s v="GBC Plastic Binding Combs"/>
    <n v="17.712"/>
    <n v="3"/>
    <n v="0.2"/>
    <n v="6.4206000000000012"/>
  </r>
  <r>
    <n v="1309"/>
    <x v="617"/>
    <x v="0"/>
    <x v="23"/>
    <d v="2013-06-22T00:00:00"/>
    <s v="First Class"/>
    <s v="RC-19825"/>
    <s v="Roy Collins"/>
    <x v="0"/>
    <s v="United States"/>
    <s v="Pasadena"/>
    <x v="1"/>
    <n v="91104"/>
    <x v="1"/>
    <x v="930"/>
    <x v="1"/>
    <x v="9"/>
    <s v="Belkin 6 Outlet Metallic Surge Strip"/>
    <n v="21.78"/>
    <n v="2"/>
    <n v="0"/>
    <n v="5.6628000000000007"/>
  </r>
  <r>
    <n v="1310"/>
    <x v="617"/>
    <x v="0"/>
    <x v="23"/>
    <d v="2013-06-22T00:00:00"/>
    <s v="First Class"/>
    <s v="RC-19825"/>
    <s v="Roy Collins"/>
    <x v="0"/>
    <s v="United States"/>
    <s v="Pasadena"/>
    <x v="1"/>
    <n v="91104"/>
    <x v="1"/>
    <x v="398"/>
    <x v="1"/>
    <x v="4"/>
    <s v="Fellowes Bankers Box Recycled Super Stor/Drawer"/>
    <n v="161.94"/>
    <n v="3"/>
    <n v="0"/>
    <n v="9.716399999999993"/>
  </r>
  <r>
    <n v="1311"/>
    <x v="617"/>
    <x v="0"/>
    <x v="23"/>
    <d v="2013-06-22T00:00:00"/>
    <s v="First Class"/>
    <s v="RC-19825"/>
    <s v="Roy Collins"/>
    <x v="0"/>
    <s v="United States"/>
    <s v="Pasadena"/>
    <x v="1"/>
    <n v="91104"/>
    <x v="1"/>
    <x v="931"/>
    <x v="0"/>
    <x v="1"/>
    <s v="Hon Valutask Swivel Chairs"/>
    <n v="161.56800000000001"/>
    <n v="2"/>
    <n v="0.2"/>
    <n v="-8.0783999999999949"/>
  </r>
  <r>
    <n v="1312"/>
    <x v="618"/>
    <x v="0"/>
    <x v="10"/>
    <d v="2013-12-14T00:00:00"/>
    <s v="Standard Class"/>
    <s v="FM-14380"/>
    <s v="Fred McMath"/>
    <x v="0"/>
    <s v="United States"/>
    <s v="Lawrence"/>
    <x v="31"/>
    <n v="1841"/>
    <x v="3"/>
    <x v="932"/>
    <x v="1"/>
    <x v="2"/>
    <s v="Avery 517"/>
    <n v="3.69"/>
    <n v="1"/>
    <n v="0"/>
    <n v="1.7343"/>
  </r>
  <r>
    <n v="1313"/>
    <x v="618"/>
    <x v="0"/>
    <x v="10"/>
    <d v="2013-12-14T00:00:00"/>
    <s v="Standard Class"/>
    <s v="FM-14380"/>
    <s v="Fred McMath"/>
    <x v="0"/>
    <s v="United States"/>
    <s v="Lawrence"/>
    <x v="31"/>
    <n v="1841"/>
    <x v="3"/>
    <x v="933"/>
    <x v="1"/>
    <x v="2"/>
    <s v="Avery 477"/>
    <n v="122.12"/>
    <n v="4"/>
    <n v="0"/>
    <n v="56.175200000000004"/>
  </r>
  <r>
    <n v="1314"/>
    <x v="619"/>
    <x v="0"/>
    <x v="446"/>
    <d v="2013-10-02T00:00:00"/>
    <s v="Standard Class"/>
    <s v="PK-19075"/>
    <s v="Pete Kriz"/>
    <x v="0"/>
    <s v="United States"/>
    <s v="Columbus"/>
    <x v="24"/>
    <n v="43229"/>
    <x v="3"/>
    <x v="637"/>
    <x v="0"/>
    <x v="1"/>
    <s v="Office Star - Contemporary Task Swivel Chair"/>
    <n v="155.37199999999999"/>
    <n v="2"/>
    <n v="0.3"/>
    <n v="-13.317599999999999"/>
  </r>
  <r>
    <n v="1315"/>
    <x v="620"/>
    <x v="0"/>
    <x v="122"/>
    <d v="2013-12-24T00:00:00"/>
    <s v="Standard Class"/>
    <s v="HG-14965"/>
    <s v="Henry Goldwyn"/>
    <x v="1"/>
    <s v="United States"/>
    <s v="Los Angeles"/>
    <x v="1"/>
    <n v="90032"/>
    <x v="1"/>
    <x v="934"/>
    <x v="1"/>
    <x v="10"/>
    <s v="Eureka Recycled Copy Paper 8 1/2&quot; x 11&quot;, Ream"/>
    <n v="38.880000000000003"/>
    <n v="6"/>
    <n v="0"/>
    <n v="18.662400000000002"/>
  </r>
  <r>
    <n v="1316"/>
    <x v="620"/>
    <x v="0"/>
    <x v="122"/>
    <d v="2013-12-24T00:00:00"/>
    <s v="Standard Class"/>
    <s v="HG-14965"/>
    <s v="Henry Goldwyn"/>
    <x v="1"/>
    <s v="United States"/>
    <s v="Los Angeles"/>
    <x v="1"/>
    <n v="90032"/>
    <x v="1"/>
    <x v="935"/>
    <x v="0"/>
    <x v="5"/>
    <s v="Seth Thomas 12&quot; Clock w/ Goldtone Case"/>
    <n v="183.84"/>
    <n v="8"/>
    <n v="0"/>
    <n v="62.505600000000001"/>
  </r>
  <r>
    <n v="1317"/>
    <x v="620"/>
    <x v="0"/>
    <x v="122"/>
    <d v="2013-12-24T00:00:00"/>
    <s v="Standard Class"/>
    <s v="HG-14965"/>
    <s v="Henry Goldwyn"/>
    <x v="1"/>
    <s v="United States"/>
    <s v="Los Angeles"/>
    <x v="1"/>
    <n v="90032"/>
    <x v="1"/>
    <x v="413"/>
    <x v="1"/>
    <x v="14"/>
    <s v="Premier Electric Letter Opener"/>
    <n v="579.29999999999995"/>
    <n v="5"/>
    <n v="0"/>
    <n v="28.964999999999961"/>
  </r>
  <r>
    <n v="1318"/>
    <x v="621"/>
    <x v="3"/>
    <x v="389"/>
    <d v="2014-12-15T00:00:00"/>
    <s v="Standard Class"/>
    <s v="HA-14920"/>
    <s v="Helen Andreada"/>
    <x v="0"/>
    <s v="United States"/>
    <s v="Philadelphia"/>
    <x v="9"/>
    <n v="19120"/>
    <x v="3"/>
    <x v="936"/>
    <x v="2"/>
    <x v="11"/>
    <s v="Memorex Froggy Flash Drive 8 GB"/>
    <n v="14.200000000000001"/>
    <n v="1"/>
    <n v="0.2"/>
    <n v="3.3724999999999992"/>
  </r>
  <r>
    <n v="1319"/>
    <x v="622"/>
    <x v="2"/>
    <x v="268"/>
    <d v="2011-07-05T00:00:00"/>
    <s v="Standard Class"/>
    <s v="LW-16825"/>
    <s v="Laurel Workman"/>
    <x v="1"/>
    <s v="United States"/>
    <s v="Deltona"/>
    <x v="2"/>
    <n v="32725"/>
    <x v="0"/>
    <x v="907"/>
    <x v="2"/>
    <x v="7"/>
    <s v="Wilson SignalBoost 841262 DB PRO Amplifier Kit"/>
    <n v="575.91999999999996"/>
    <n v="2"/>
    <n v="0.2"/>
    <n v="71.989999999999981"/>
  </r>
  <r>
    <n v="1320"/>
    <x v="622"/>
    <x v="2"/>
    <x v="268"/>
    <d v="2011-07-05T00:00:00"/>
    <s v="Standard Class"/>
    <s v="LW-16825"/>
    <s v="Laurel Workman"/>
    <x v="1"/>
    <s v="United States"/>
    <s v="Deltona"/>
    <x v="2"/>
    <n v="32725"/>
    <x v="0"/>
    <x v="614"/>
    <x v="1"/>
    <x v="8"/>
    <s v="Avery Durable Binders"/>
    <n v="5.1840000000000011"/>
    <n v="6"/>
    <n v="0.7"/>
    <n v="-3.6288"/>
  </r>
  <r>
    <n v="1321"/>
    <x v="623"/>
    <x v="3"/>
    <x v="447"/>
    <d v="2014-02-09T00:00:00"/>
    <s v="Standard Class"/>
    <s v="MC-17575"/>
    <s v="Matt Collins"/>
    <x v="0"/>
    <s v="United States"/>
    <s v="Cincinnati"/>
    <x v="24"/>
    <n v="45231"/>
    <x v="3"/>
    <x v="699"/>
    <x v="1"/>
    <x v="8"/>
    <s v="Fellowes Black Plastic Comb Bindings"/>
    <n v="5.2290000000000001"/>
    <n v="3"/>
    <n v="0.7"/>
    <n v="-4.1831999999999976"/>
  </r>
  <r>
    <n v="1322"/>
    <x v="623"/>
    <x v="3"/>
    <x v="447"/>
    <d v="2014-02-09T00:00:00"/>
    <s v="Standard Class"/>
    <s v="MC-17575"/>
    <s v="Matt Collins"/>
    <x v="0"/>
    <s v="United States"/>
    <s v="Cincinnati"/>
    <x v="24"/>
    <n v="45231"/>
    <x v="3"/>
    <x v="518"/>
    <x v="1"/>
    <x v="4"/>
    <s v="Hot File 7-Pocket, Floor Stand"/>
    <n v="285.55200000000002"/>
    <n v="2"/>
    <n v="0.2"/>
    <n v="35.69399999999996"/>
  </r>
  <r>
    <n v="1323"/>
    <x v="624"/>
    <x v="3"/>
    <x v="448"/>
    <d v="2014-03-09T00:00:00"/>
    <s v="Standard Class"/>
    <s v="LP-17095"/>
    <s v="Liz Preis"/>
    <x v="0"/>
    <s v="United States"/>
    <s v="Murray"/>
    <x v="0"/>
    <n v="42071"/>
    <x v="0"/>
    <x v="937"/>
    <x v="1"/>
    <x v="9"/>
    <s v="Acco 6 Outlet Guardian Premium Surge Suppressor"/>
    <n v="72.8"/>
    <n v="5"/>
    <n v="0"/>
    <n v="19.656000000000002"/>
  </r>
  <r>
    <n v="1324"/>
    <x v="625"/>
    <x v="3"/>
    <x v="449"/>
    <d v="2014-10-11T00:00:00"/>
    <s v="First Class"/>
    <s v="EB-14170"/>
    <s v="Evan Bailliet"/>
    <x v="0"/>
    <s v="United States"/>
    <s v="Wilmington"/>
    <x v="3"/>
    <n v="28403"/>
    <x v="0"/>
    <x v="938"/>
    <x v="1"/>
    <x v="10"/>
    <s v="Avoid Verbal Orders Carbonless Minifold Book"/>
    <n v="10.816000000000001"/>
    <n v="4"/>
    <n v="0.2"/>
    <n v="3.5151999999999988"/>
  </r>
  <r>
    <n v="1325"/>
    <x v="626"/>
    <x v="2"/>
    <x v="450"/>
    <d v="2011-10-03T00:00:00"/>
    <s v="Standard Class"/>
    <s v="GZ-14545"/>
    <s v="George Zrebassa"/>
    <x v="1"/>
    <s v="United States"/>
    <s v="Lawrence"/>
    <x v="31"/>
    <n v="1841"/>
    <x v="3"/>
    <x v="421"/>
    <x v="1"/>
    <x v="4"/>
    <s v="Decoflex Hanging Personal Folder File, Blue"/>
    <n v="46.26"/>
    <n v="3"/>
    <n v="0"/>
    <n v="12.490200000000003"/>
  </r>
  <r>
    <n v="1326"/>
    <x v="627"/>
    <x v="2"/>
    <x v="279"/>
    <d v="2011-05-30T00:00:00"/>
    <s v="First Class"/>
    <s v="LE-16810"/>
    <s v="Laurel Elliston"/>
    <x v="0"/>
    <s v="United States"/>
    <s v="Chicago"/>
    <x v="10"/>
    <n v="60653"/>
    <x v="2"/>
    <x v="939"/>
    <x v="1"/>
    <x v="8"/>
    <s v="Fellowes Presentation Covers for Comb Binding Machines"/>
    <n v="17.459999999999997"/>
    <n v="6"/>
    <n v="0.8"/>
    <n v="-30.555000000000007"/>
  </r>
  <r>
    <n v="1327"/>
    <x v="628"/>
    <x v="1"/>
    <x v="451"/>
    <d v="2012-06-18T00:00:00"/>
    <s v="Standard Class"/>
    <s v="AD-10180"/>
    <s v="Alan Dominguez"/>
    <x v="2"/>
    <s v="United States"/>
    <s v="Philadelphia"/>
    <x v="9"/>
    <n v="19120"/>
    <x v="3"/>
    <x v="882"/>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x v="752"/>
    <x v="1"/>
    <x v="10"/>
    <s v="Xerox 188"/>
    <n v="11.34"/>
    <n v="1"/>
    <n v="0"/>
    <n v="5.5565999999999995"/>
  </r>
  <r>
    <n v="1329"/>
    <x v="630"/>
    <x v="3"/>
    <x v="453"/>
    <d v="2014-10-19T00:00:00"/>
    <s v="Second Class"/>
    <s v="FG-14260"/>
    <s v="Frank Gastineau"/>
    <x v="2"/>
    <s v="United States"/>
    <s v="San Francisco"/>
    <x v="1"/>
    <n v="94110"/>
    <x v="1"/>
    <x v="940"/>
    <x v="1"/>
    <x v="6"/>
    <s v="Panasonic KP-310 Heavy-Duty Electric Pencil Sharpener"/>
    <n v="87.92"/>
    <n v="4"/>
    <n v="0"/>
    <n v="26.375999999999998"/>
  </r>
  <r>
    <n v="1330"/>
    <x v="631"/>
    <x v="0"/>
    <x v="454"/>
    <d v="2013-05-28T00:00:00"/>
    <s v="Standard Class"/>
    <s v="LD-17005"/>
    <s v="Lisa DeCherney"/>
    <x v="0"/>
    <s v="United States"/>
    <s v="San Francisco"/>
    <x v="1"/>
    <n v="94109"/>
    <x v="1"/>
    <x v="893"/>
    <x v="0"/>
    <x v="5"/>
    <s v="Eldon Image Series Desk Accessories, Ebony"/>
    <n v="37.049999999999997"/>
    <n v="3"/>
    <n v="0"/>
    <n v="16.302"/>
  </r>
  <r>
    <n v="1331"/>
    <x v="632"/>
    <x v="3"/>
    <x v="455"/>
    <d v="2014-06-07T00:00:00"/>
    <s v="Standard Class"/>
    <s v="AB-10255"/>
    <s v="Alejandro Ballentine"/>
    <x v="2"/>
    <s v="United States"/>
    <s v="Lorain"/>
    <x v="24"/>
    <n v="44052"/>
    <x v="3"/>
    <x v="500"/>
    <x v="2"/>
    <x v="7"/>
    <s v="Cush Cases Heavy Duty Rugged Cover Case for Samsung Galaxy S5 - Purple"/>
    <n v="2.97"/>
    <n v="1"/>
    <n v="0.4"/>
    <n v="-0.64350000000000018"/>
  </r>
  <r>
    <n v="1332"/>
    <x v="632"/>
    <x v="3"/>
    <x v="455"/>
    <d v="2014-06-07T00:00:00"/>
    <s v="Standard Class"/>
    <s v="AB-10255"/>
    <s v="Alejandro Ballentine"/>
    <x v="2"/>
    <s v="United States"/>
    <s v="Lorain"/>
    <x v="24"/>
    <n v="44052"/>
    <x v="3"/>
    <x v="456"/>
    <x v="1"/>
    <x v="4"/>
    <s v="Advantus Rolling Storage Box"/>
    <n v="27.439999999999998"/>
    <n v="2"/>
    <n v="0.2"/>
    <n v="2.4009999999999998"/>
  </r>
  <r>
    <n v="1333"/>
    <x v="633"/>
    <x v="2"/>
    <x v="456"/>
    <d v="2011-02-22T00:00:00"/>
    <s v="Standard Class"/>
    <s v="MN-17935"/>
    <s v="Michael Nguyen"/>
    <x v="0"/>
    <s v="United States"/>
    <s v="Dallas"/>
    <x v="5"/>
    <n v="75220"/>
    <x v="2"/>
    <x v="751"/>
    <x v="1"/>
    <x v="8"/>
    <s v="Wilson Jones Easy Flow II Sheet Lifters"/>
    <n v="1.0799999999999998"/>
    <n v="3"/>
    <n v="0.8"/>
    <n v="-1.7280000000000002"/>
  </r>
  <r>
    <n v="1334"/>
    <x v="633"/>
    <x v="2"/>
    <x v="456"/>
    <d v="2011-02-22T00:00:00"/>
    <s v="Standard Class"/>
    <s v="MN-17935"/>
    <s v="Michael Nguyen"/>
    <x v="0"/>
    <s v="United States"/>
    <s v="Dallas"/>
    <x v="5"/>
    <n v="75220"/>
    <x v="2"/>
    <x v="941"/>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x v="715"/>
    <x v="1"/>
    <x v="8"/>
    <s v="Wilson Jones Legal Size Ring Binders"/>
    <n v="140.73599999999999"/>
    <n v="8"/>
    <n v="0.2"/>
    <n v="52.775999999999996"/>
  </r>
  <r>
    <n v="1336"/>
    <x v="635"/>
    <x v="0"/>
    <x v="458"/>
    <d v="2013-05-24T00:00:00"/>
    <s v="Standard Class"/>
    <s v="JR-15670"/>
    <s v="Jim Radford"/>
    <x v="0"/>
    <s v="United States"/>
    <s v="Middletown"/>
    <x v="29"/>
    <n v="6457"/>
    <x v="3"/>
    <x v="942"/>
    <x v="1"/>
    <x v="4"/>
    <s v="SAFCO Commercial Wire Shelving, Black"/>
    <n v="552.55999999999995"/>
    <n v="4"/>
    <n v="0"/>
    <n v="0"/>
  </r>
  <r>
    <n v="1337"/>
    <x v="636"/>
    <x v="3"/>
    <x v="459"/>
    <d v="2014-04-08T00:00:00"/>
    <s v="Standard Class"/>
    <s v="JF-15190"/>
    <s v="Jamie Frazer"/>
    <x v="0"/>
    <s v="United States"/>
    <s v="Los Angeles"/>
    <x v="1"/>
    <n v="90008"/>
    <x v="1"/>
    <x v="904"/>
    <x v="0"/>
    <x v="5"/>
    <s v="Westinghouse Clip-On Gooseneck Lamps"/>
    <n v="25.11"/>
    <n v="3"/>
    <n v="0"/>
    <n v="6.5285999999999991"/>
  </r>
  <r>
    <n v="1338"/>
    <x v="637"/>
    <x v="3"/>
    <x v="185"/>
    <d v="2014-04-03T00:00:00"/>
    <s v="Second Class"/>
    <s v="CM-12115"/>
    <s v="Chad McGuire"/>
    <x v="0"/>
    <s v="United States"/>
    <s v="New York City"/>
    <x v="15"/>
    <n v="10011"/>
    <x v="3"/>
    <x v="943"/>
    <x v="0"/>
    <x v="5"/>
    <s v="Tensor Computer Mounted Lamp"/>
    <n v="29.78"/>
    <n v="2"/>
    <n v="0"/>
    <n v="8.0406000000000013"/>
  </r>
  <r>
    <n v="1339"/>
    <x v="637"/>
    <x v="3"/>
    <x v="185"/>
    <d v="2014-04-03T00:00:00"/>
    <s v="Second Class"/>
    <s v="CM-12115"/>
    <s v="Chad McGuire"/>
    <x v="0"/>
    <s v="United States"/>
    <s v="New York City"/>
    <x v="15"/>
    <n v="10011"/>
    <x v="3"/>
    <x v="944"/>
    <x v="2"/>
    <x v="7"/>
    <s v="Polycom SoundPoint IP 450 VoIP phone"/>
    <n v="677.58"/>
    <n v="3"/>
    <n v="0"/>
    <n v="176.17080000000001"/>
  </r>
  <r>
    <n v="1340"/>
    <x v="637"/>
    <x v="3"/>
    <x v="185"/>
    <d v="2014-04-03T00:00:00"/>
    <s v="Second Class"/>
    <s v="CM-12115"/>
    <s v="Chad McGuire"/>
    <x v="0"/>
    <s v="United States"/>
    <s v="New York City"/>
    <x v="15"/>
    <n v="10011"/>
    <x v="3"/>
    <x v="945"/>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x v="946"/>
    <x v="2"/>
    <x v="15"/>
    <s v="Cisco CP-7937G Unified IP Conference Station Phone"/>
    <n v="695.7"/>
    <n v="2"/>
    <n v="0.5"/>
    <n v="-27.827999999999975"/>
  </r>
  <r>
    <n v="1342"/>
    <x v="638"/>
    <x v="3"/>
    <x v="460"/>
    <d v="2014-01-05T00:00:00"/>
    <s v="First Class"/>
    <s v="AS-10045"/>
    <s v="Aaron Smayling"/>
    <x v="1"/>
    <s v="United States"/>
    <s v="Jacksonville"/>
    <x v="3"/>
    <n v="28540"/>
    <x v="0"/>
    <x v="864"/>
    <x v="1"/>
    <x v="8"/>
    <s v="Avery 3 1/2&quot; Diskette Storage Pages, 10/Pack"/>
    <n v="15.66"/>
    <n v="5"/>
    <n v="0.7"/>
    <n v="-12.527999999999995"/>
  </r>
  <r>
    <n v="1343"/>
    <x v="638"/>
    <x v="3"/>
    <x v="460"/>
    <d v="2014-01-05T00:00:00"/>
    <s v="First Class"/>
    <s v="AS-10045"/>
    <s v="Aaron Smayling"/>
    <x v="1"/>
    <s v="United States"/>
    <s v="Jacksonville"/>
    <x v="3"/>
    <n v="28540"/>
    <x v="0"/>
    <x v="27"/>
    <x v="1"/>
    <x v="8"/>
    <s v="Avery Recycled Flexi-View Covers for Binding Systems"/>
    <n v="28.854000000000006"/>
    <n v="6"/>
    <n v="0.7"/>
    <n v="-21.159599999999998"/>
  </r>
  <r>
    <n v="1344"/>
    <x v="639"/>
    <x v="1"/>
    <x v="71"/>
    <d v="2012-06-01T00:00:00"/>
    <s v="Standard Class"/>
    <s v="KB-16315"/>
    <s v="Karl Braun"/>
    <x v="0"/>
    <s v="United States"/>
    <s v="Freeport"/>
    <x v="15"/>
    <n v="11520"/>
    <x v="3"/>
    <x v="947"/>
    <x v="1"/>
    <x v="6"/>
    <s v="Boston 16701 Slimline Battery Pencil Sharpener"/>
    <n v="47.82"/>
    <n v="3"/>
    <n v="0"/>
    <n v="14.345999999999995"/>
  </r>
  <r>
    <n v="1345"/>
    <x v="639"/>
    <x v="1"/>
    <x v="71"/>
    <d v="2012-06-01T00:00:00"/>
    <s v="Standard Class"/>
    <s v="KB-16315"/>
    <s v="Karl Braun"/>
    <x v="0"/>
    <s v="United States"/>
    <s v="Freeport"/>
    <x v="15"/>
    <n v="11520"/>
    <x v="3"/>
    <x v="948"/>
    <x v="1"/>
    <x v="2"/>
    <s v="Avery 494"/>
    <n v="13.049999999999999"/>
    <n v="5"/>
    <n v="0"/>
    <n v="6.0029999999999992"/>
  </r>
  <r>
    <n v="1346"/>
    <x v="640"/>
    <x v="2"/>
    <x v="461"/>
    <d v="2011-03-24T00:00:00"/>
    <s v="Standard Class"/>
    <s v="BN-11515"/>
    <s v="Bradley Nguyen"/>
    <x v="0"/>
    <s v="United States"/>
    <s v="Lakeville"/>
    <x v="11"/>
    <n v="55044"/>
    <x v="2"/>
    <x v="589"/>
    <x v="1"/>
    <x v="9"/>
    <s v="Bionaire Personal Warm Mist Humidifier/Vaporizer"/>
    <n v="93.78"/>
    <n v="2"/>
    <n v="0"/>
    <n v="36.574200000000005"/>
  </r>
  <r>
    <n v="1347"/>
    <x v="640"/>
    <x v="2"/>
    <x v="461"/>
    <d v="2011-03-24T00:00:00"/>
    <s v="Standard Class"/>
    <s v="BN-11515"/>
    <s v="Bradley Nguyen"/>
    <x v="0"/>
    <s v="United States"/>
    <s v="Lakeville"/>
    <x v="11"/>
    <n v="55044"/>
    <x v="2"/>
    <x v="949"/>
    <x v="1"/>
    <x v="10"/>
    <s v="Memo Book, 100 Message Capacity, 5 3/8” x 11”"/>
    <n v="47.18"/>
    <n v="7"/>
    <n v="0"/>
    <n v="23.59"/>
  </r>
  <r>
    <n v="1348"/>
    <x v="640"/>
    <x v="2"/>
    <x v="461"/>
    <d v="2011-03-24T00:00:00"/>
    <s v="Standard Class"/>
    <s v="BN-11515"/>
    <s v="Bradley Nguyen"/>
    <x v="0"/>
    <s v="United States"/>
    <s v="Lakeville"/>
    <x v="11"/>
    <n v="55044"/>
    <x v="2"/>
    <x v="950"/>
    <x v="1"/>
    <x v="6"/>
    <s v="Newell 35"/>
    <n v="19.68"/>
    <n v="6"/>
    <n v="0"/>
    <n v="5.7071999999999976"/>
  </r>
  <r>
    <n v="1349"/>
    <x v="640"/>
    <x v="2"/>
    <x v="461"/>
    <d v="2011-03-24T00:00:00"/>
    <s v="Standard Class"/>
    <s v="BN-11515"/>
    <s v="Bradley Nguyen"/>
    <x v="0"/>
    <s v="United States"/>
    <s v="Lakeville"/>
    <x v="11"/>
    <n v="55044"/>
    <x v="2"/>
    <x v="951"/>
    <x v="1"/>
    <x v="8"/>
    <s v="Wilson Jones 14 Line Acrylic Coated Pressboard Data Binders"/>
    <n v="53.4"/>
    <n v="10"/>
    <n v="0"/>
    <n v="25.097999999999999"/>
  </r>
  <r>
    <n v="1350"/>
    <x v="640"/>
    <x v="2"/>
    <x v="461"/>
    <d v="2011-03-24T00:00:00"/>
    <s v="Standard Class"/>
    <s v="BN-11515"/>
    <s v="Bradley Nguyen"/>
    <x v="0"/>
    <s v="United States"/>
    <s v="Lakeville"/>
    <x v="11"/>
    <n v="55044"/>
    <x v="2"/>
    <x v="952"/>
    <x v="1"/>
    <x v="8"/>
    <s v="Avery Non-Stick Heavy Duty View Round Locking Ring Binders"/>
    <n v="35.880000000000003"/>
    <n v="6"/>
    <n v="0"/>
    <n v="17.2224"/>
  </r>
  <r>
    <n v="1351"/>
    <x v="641"/>
    <x v="2"/>
    <x v="462"/>
    <d v="2011-10-08T00:00:00"/>
    <s v="Second Class"/>
    <s v="BP-11290"/>
    <s v="Beth Paige"/>
    <x v="0"/>
    <s v="United States"/>
    <s v="Evanston"/>
    <x v="10"/>
    <n v="60201"/>
    <x v="2"/>
    <x v="812"/>
    <x v="0"/>
    <x v="1"/>
    <s v="Global High-Back Leather Tilter, Burgundy"/>
    <n v="258.279"/>
    <n v="3"/>
    <n v="0.3"/>
    <n v="-70.104300000000023"/>
  </r>
  <r>
    <n v="1352"/>
    <x v="642"/>
    <x v="0"/>
    <x v="463"/>
    <d v="2013-04-01T00:00:00"/>
    <s v="First Class"/>
    <s v="AS-10045"/>
    <s v="Aaron Smayling"/>
    <x v="1"/>
    <s v="United States"/>
    <s v="Arlington"/>
    <x v="17"/>
    <n v="22204"/>
    <x v="0"/>
    <x v="953"/>
    <x v="1"/>
    <x v="4"/>
    <s v="Hanging Personal Folder File"/>
    <n v="31.4"/>
    <n v="2"/>
    <n v="0"/>
    <n v="7.8500000000000014"/>
  </r>
  <r>
    <n v="1353"/>
    <x v="643"/>
    <x v="3"/>
    <x v="464"/>
    <d v="2014-05-10T00:00:00"/>
    <s v="Standard Class"/>
    <s v="LW-16990"/>
    <s v="Lindsay Williams"/>
    <x v="1"/>
    <s v="United States"/>
    <s v="San Francisco"/>
    <x v="1"/>
    <n v="94109"/>
    <x v="1"/>
    <x v="521"/>
    <x v="2"/>
    <x v="7"/>
    <s v="Motorola L804"/>
    <n v="183.96"/>
    <n v="5"/>
    <n v="0.2"/>
    <n v="20.695499999999988"/>
  </r>
  <r>
    <n v="1354"/>
    <x v="643"/>
    <x v="3"/>
    <x v="464"/>
    <d v="2014-05-10T00:00:00"/>
    <s v="Standard Class"/>
    <s v="LW-16990"/>
    <s v="Lindsay Williams"/>
    <x v="1"/>
    <s v="United States"/>
    <s v="San Francisco"/>
    <x v="1"/>
    <n v="94109"/>
    <x v="1"/>
    <x v="707"/>
    <x v="1"/>
    <x v="10"/>
    <s v="Things To Do Today Pad"/>
    <n v="17.61"/>
    <n v="3"/>
    <n v="0"/>
    <n v="8.4527999999999999"/>
  </r>
  <r>
    <n v="1355"/>
    <x v="643"/>
    <x v="3"/>
    <x v="464"/>
    <d v="2014-05-10T00:00:00"/>
    <s v="Standard Class"/>
    <s v="LW-16990"/>
    <s v="Lindsay Williams"/>
    <x v="1"/>
    <s v="United States"/>
    <s v="San Francisco"/>
    <x v="1"/>
    <n v="94109"/>
    <x v="1"/>
    <x v="215"/>
    <x v="0"/>
    <x v="3"/>
    <s v="Bretford Rectangular Conference Table Tops"/>
    <n v="300.904"/>
    <n v="1"/>
    <n v="0.2"/>
    <n v="11.283900000000017"/>
  </r>
  <r>
    <n v="1356"/>
    <x v="644"/>
    <x v="2"/>
    <x v="260"/>
    <d v="2011-07-05T00:00:00"/>
    <s v="Same Day"/>
    <s v="DC-12850"/>
    <s v="Dan Campbell"/>
    <x v="0"/>
    <s v="United States"/>
    <s v="Houston"/>
    <x v="5"/>
    <n v="77036"/>
    <x v="2"/>
    <x v="196"/>
    <x v="1"/>
    <x v="4"/>
    <s v="Gould Plastics 18-Pocket Panel Bin, 34w x 5-1/4d x 20-1/2h"/>
    <n v="220.77600000000001"/>
    <n v="3"/>
    <n v="0.2"/>
    <n v="-44.155200000000022"/>
  </r>
  <r>
    <n v="1357"/>
    <x v="644"/>
    <x v="2"/>
    <x v="260"/>
    <d v="2011-07-05T00:00:00"/>
    <s v="Same Day"/>
    <s v="DC-12850"/>
    <s v="Dan Campbell"/>
    <x v="0"/>
    <s v="United States"/>
    <s v="Houston"/>
    <x v="5"/>
    <n v="77036"/>
    <x v="2"/>
    <x v="911"/>
    <x v="1"/>
    <x v="4"/>
    <s v="Fellowes Bankers Box Stor/Drawer Steel Plus"/>
    <n v="281.42400000000004"/>
    <n v="11"/>
    <n v="0.2"/>
    <n v="-35.178000000000004"/>
  </r>
  <r>
    <n v="1358"/>
    <x v="645"/>
    <x v="0"/>
    <x v="465"/>
    <d v="2013-05-08T00:00:00"/>
    <s v="First Class"/>
    <s v="ND-18370"/>
    <s v="Natalie DeCherney"/>
    <x v="0"/>
    <s v="United States"/>
    <s v="Louisville"/>
    <x v="0"/>
    <n v="40214"/>
    <x v="0"/>
    <x v="954"/>
    <x v="1"/>
    <x v="10"/>
    <s v="Xerox 1909"/>
    <n v="79.14"/>
    <n v="3"/>
    <n v="0"/>
    <n v="36.404399999999995"/>
  </r>
  <r>
    <n v="1359"/>
    <x v="646"/>
    <x v="3"/>
    <x v="466"/>
    <d v="2014-04-28T00:00:00"/>
    <s v="First Class"/>
    <s v="LB-16735"/>
    <s v="Larry Blacks"/>
    <x v="0"/>
    <s v="United States"/>
    <s v="Fort Worth"/>
    <x v="5"/>
    <n v="76106"/>
    <x v="2"/>
    <x v="527"/>
    <x v="0"/>
    <x v="5"/>
    <s v="DAX Value U-Channel Document Frames, Easel Back"/>
    <n v="1.988"/>
    <n v="1"/>
    <n v="0.6"/>
    <n v="-1.4413"/>
  </r>
  <r>
    <n v="1360"/>
    <x v="647"/>
    <x v="2"/>
    <x v="467"/>
    <d v="2011-10-01T00:00:00"/>
    <s v="Second Class"/>
    <s v="KT-16465"/>
    <s v="Kean Takahito"/>
    <x v="0"/>
    <s v="United States"/>
    <s v="Los Angeles"/>
    <x v="1"/>
    <n v="90049"/>
    <x v="1"/>
    <x v="955"/>
    <x v="0"/>
    <x v="1"/>
    <s v="Leather Task Chair, Black"/>
    <n v="145.56800000000001"/>
    <n v="2"/>
    <n v="0.2"/>
    <n v="0"/>
  </r>
  <r>
    <n v="1361"/>
    <x v="648"/>
    <x v="3"/>
    <x v="15"/>
    <d v="2014-10-26T00:00:00"/>
    <s v="Standard Class"/>
    <s v="HM-14860"/>
    <s v="Harry Marie"/>
    <x v="1"/>
    <s v="United States"/>
    <s v="Philadelphia"/>
    <x v="9"/>
    <n v="19120"/>
    <x v="3"/>
    <x v="666"/>
    <x v="1"/>
    <x v="6"/>
    <s v="Boston 16801 Nautilus Battery Pencil Sharpener"/>
    <n v="123.256"/>
    <n v="7"/>
    <n v="0.2"/>
    <n v="9.2441999999999993"/>
  </r>
  <r>
    <n v="1362"/>
    <x v="648"/>
    <x v="3"/>
    <x v="15"/>
    <d v="2014-10-26T00:00:00"/>
    <s v="Standard Class"/>
    <s v="HM-14860"/>
    <s v="Harry Marie"/>
    <x v="1"/>
    <s v="United States"/>
    <s v="Philadelphia"/>
    <x v="9"/>
    <n v="19120"/>
    <x v="3"/>
    <x v="956"/>
    <x v="1"/>
    <x v="10"/>
    <s v="It's Hot Message Books with Stickers, 2 3/4&quot; x 5&quot;"/>
    <n v="23.680000000000003"/>
    <n v="4"/>
    <n v="0.2"/>
    <n v="7.3999999999999995"/>
  </r>
  <r>
    <n v="1363"/>
    <x v="648"/>
    <x v="3"/>
    <x v="15"/>
    <d v="2014-10-26T00:00:00"/>
    <s v="Standard Class"/>
    <s v="HM-14860"/>
    <s v="Harry Marie"/>
    <x v="1"/>
    <s v="United States"/>
    <s v="Philadelphia"/>
    <x v="9"/>
    <n v="19120"/>
    <x v="3"/>
    <x v="957"/>
    <x v="2"/>
    <x v="7"/>
    <s v="Digium D40 VoIP phone"/>
    <n v="309.57600000000002"/>
    <n v="4"/>
    <n v="0.4"/>
    <n v="-56.755600000000015"/>
  </r>
  <r>
    <n v="1364"/>
    <x v="649"/>
    <x v="3"/>
    <x v="468"/>
    <d v="2014-11-12T00:00:00"/>
    <s v="First Class"/>
    <s v="AB-10600"/>
    <s v="Ann Blume"/>
    <x v="1"/>
    <s v="United States"/>
    <s v="Tucson"/>
    <x v="16"/>
    <n v="85705"/>
    <x v="1"/>
    <x v="624"/>
    <x v="1"/>
    <x v="8"/>
    <s v="Cardinal EasyOpen D-Ring Binders"/>
    <n v="38.388000000000005"/>
    <n v="14"/>
    <n v="0.7"/>
    <n v="-25.591999999999999"/>
  </r>
  <r>
    <n v="1365"/>
    <x v="649"/>
    <x v="3"/>
    <x v="468"/>
    <d v="2014-11-12T00:00:00"/>
    <s v="First Class"/>
    <s v="AB-10600"/>
    <s v="Ann Blume"/>
    <x v="1"/>
    <s v="United States"/>
    <s v="Tucson"/>
    <x v="16"/>
    <n v="85705"/>
    <x v="1"/>
    <x v="958"/>
    <x v="2"/>
    <x v="15"/>
    <s v="DYMO CardScan Personal V9 Business Card Scanner"/>
    <n v="95.994000000000014"/>
    <n v="2"/>
    <n v="0.7"/>
    <n v="-63.995999999999981"/>
  </r>
  <r>
    <n v="1366"/>
    <x v="649"/>
    <x v="3"/>
    <x v="468"/>
    <d v="2014-11-12T00:00:00"/>
    <s v="First Class"/>
    <s v="AB-10600"/>
    <s v="Ann Blume"/>
    <x v="1"/>
    <s v="United States"/>
    <s v="Tucson"/>
    <x v="16"/>
    <n v="85705"/>
    <x v="1"/>
    <x v="959"/>
    <x v="2"/>
    <x v="11"/>
    <s v="Case Logic 2.4GHz Wireless Keyboard"/>
    <n v="239.95200000000003"/>
    <n v="6"/>
    <n v="0.2"/>
    <n v="-35.992800000000038"/>
  </r>
  <r>
    <n v="1367"/>
    <x v="649"/>
    <x v="3"/>
    <x v="468"/>
    <d v="2014-11-12T00:00:00"/>
    <s v="First Class"/>
    <s v="AB-10600"/>
    <s v="Ann Blume"/>
    <x v="1"/>
    <s v="United States"/>
    <s v="Tucson"/>
    <x v="16"/>
    <n v="85705"/>
    <x v="1"/>
    <x v="202"/>
    <x v="2"/>
    <x v="7"/>
    <s v="Adtran 1202752G1"/>
    <n v="201.584"/>
    <n v="2"/>
    <n v="0.2"/>
    <n v="15.118800000000007"/>
  </r>
  <r>
    <n v="1368"/>
    <x v="649"/>
    <x v="3"/>
    <x v="468"/>
    <d v="2014-11-12T00:00:00"/>
    <s v="First Class"/>
    <s v="AB-10600"/>
    <s v="Ann Blume"/>
    <x v="1"/>
    <s v="United States"/>
    <s v="Tucson"/>
    <x v="16"/>
    <n v="85705"/>
    <x v="1"/>
    <x v="299"/>
    <x v="0"/>
    <x v="1"/>
    <s v="Hon 2090 “Pillow Soft” Series Mid Back Swivel/Tilt Chairs"/>
    <n v="899.13600000000008"/>
    <n v="4"/>
    <n v="0.2"/>
    <n v="-146.10960000000014"/>
  </r>
  <r>
    <n v="1369"/>
    <x v="650"/>
    <x v="3"/>
    <x v="141"/>
    <d v="2014-07-12T00:00:00"/>
    <s v="First Class"/>
    <s v="SZ-20035"/>
    <s v="Sam Zeldin"/>
    <x v="2"/>
    <s v="United States"/>
    <s v="Pico Rivera"/>
    <x v="1"/>
    <n v="90660"/>
    <x v="1"/>
    <x v="287"/>
    <x v="0"/>
    <x v="5"/>
    <s v="Deflect-o SuperTray Unbreakable Stackable Tray, Letter, Black"/>
    <n v="145.9"/>
    <n v="5"/>
    <n v="0"/>
    <n v="62.736999999999995"/>
  </r>
  <r>
    <n v="1370"/>
    <x v="651"/>
    <x v="1"/>
    <x v="100"/>
    <d v="2012-12-28T00:00:00"/>
    <s v="Standard Class"/>
    <s v="JR-15670"/>
    <s v="Jim Radford"/>
    <x v="0"/>
    <s v="United States"/>
    <s v="Colorado Springs"/>
    <x v="22"/>
    <n v="80906"/>
    <x v="1"/>
    <x v="178"/>
    <x v="0"/>
    <x v="0"/>
    <s v="Atlantic Metals Mobile 4-Shelf Bookcases, Custom Colors"/>
    <n v="590.05800000000011"/>
    <n v="7"/>
    <n v="0.7"/>
    <n v="-786.74400000000026"/>
  </r>
  <r>
    <n v="1371"/>
    <x v="651"/>
    <x v="1"/>
    <x v="100"/>
    <d v="2012-12-28T00:00:00"/>
    <s v="Standard Class"/>
    <s v="JR-15670"/>
    <s v="Jim Radford"/>
    <x v="0"/>
    <s v="United States"/>
    <s v="Colorado Springs"/>
    <x v="22"/>
    <n v="80906"/>
    <x v="1"/>
    <x v="628"/>
    <x v="1"/>
    <x v="6"/>
    <s v="Dixon My First Ticonderoga Pencil, #2"/>
    <n v="14.04"/>
    <n v="3"/>
    <n v="0.2"/>
    <n v="1.5794999999999986"/>
  </r>
  <r>
    <n v="1372"/>
    <x v="652"/>
    <x v="3"/>
    <x v="469"/>
    <d v="2014-03-13T00:00:00"/>
    <s v="Standard Class"/>
    <s v="MG-17890"/>
    <s v="Michael Granlund"/>
    <x v="2"/>
    <s v="United States"/>
    <s v="Clinton"/>
    <x v="39"/>
    <n v="20735"/>
    <x v="3"/>
    <x v="960"/>
    <x v="2"/>
    <x v="11"/>
    <s v="Logitech Desktop MK120 Mouse and keyboard Combo"/>
    <n v="49.08"/>
    <n v="3"/>
    <n v="0"/>
    <n v="4.9079999999999977"/>
  </r>
  <r>
    <n v="1373"/>
    <x v="653"/>
    <x v="2"/>
    <x v="470"/>
    <d v="2011-04-06T00:00:00"/>
    <s v="Second Class"/>
    <s v="KM-16720"/>
    <s v="Kunst Miller"/>
    <x v="0"/>
    <s v="United States"/>
    <s v="Vallejo"/>
    <x v="1"/>
    <n v="94591"/>
    <x v="1"/>
    <x v="579"/>
    <x v="1"/>
    <x v="2"/>
    <s v="Avery 490"/>
    <n v="29.6"/>
    <n v="2"/>
    <n v="0"/>
    <n v="14.8"/>
  </r>
  <r>
    <n v="1374"/>
    <x v="653"/>
    <x v="2"/>
    <x v="470"/>
    <d v="2011-04-06T00:00:00"/>
    <s v="Second Class"/>
    <s v="KM-16720"/>
    <s v="Kunst Miller"/>
    <x v="0"/>
    <s v="United States"/>
    <s v="Vallejo"/>
    <x v="1"/>
    <n v="94591"/>
    <x v="1"/>
    <x v="961"/>
    <x v="1"/>
    <x v="8"/>
    <s v="Pressboard Data Binder, Crimson, 12&quot; X 8 1/2&quot;"/>
    <n v="17.088000000000001"/>
    <n v="4"/>
    <n v="0.2"/>
    <n v="5.5535999999999994"/>
  </r>
  <r>
    <n v="1375"/>
    <x v="654"/>
    <x v="1"/>
    <x v="471"/>
    <d v="2012-09-19T00:00:00"/>
    <s v="Standard Class"/>
    <s v="CA-12265"/>
    <s v="Christina Anderson"/>
    <x v="0"/>
    <s v="United States"/>
    <s v="Provo"/>
    <x v="7"/>
    <n v="84604"/>
    <x v="1"/>
    <x v="962"/>
    <x v="0"/>
    <x v="3"/>
    <s v="Lesro Round Back Collection Coffee Table, End Table"/>
    <n v="912.75"/>
    <n v="5"/>
    <n v="0"/>
    <n v="118.65750000000006"/>
  </r>
  <r>
    <n v="1376"/>
    <x v="655"/>
    <x v="2"/>
    <x v="472"/>
    <d v="2011-08-09T00:00:00"/>
    <s v="Second Class"/>
    <s v="VD-21670"/>
    <s v="Valerie Dominguez"/>
    <x v="0"/>
    <s v="United States"/>
    <s v="Pleasant Grove"/>
    <x v="7"/>
    <n v="84062"/>
    <x v="1"/>
    <x v="963"/>
    <x v="1"/>
    <x v="9"/>
    <s v="Hoover WindTunnel Plus Canister Vacuum"/>
    <n v="1089.75"/>
    <n v="3"/>
    <n v="0"/>
    <n v="305.13000000000011"/>
  </r>
  <r>
    <n v="1377"/>
    <x v="655"/>
    <x v="2"/>
    <x v="472"/>
    <d v="2011-08-09T00:00:00"/>
    <s v="Second Class"/>
    <s v="VD-21670"/>
    <s v="Valerie Dominguez"/>
    <x v="0"/>
    <s v="United States"/>
    <s v="Pleasant Grove"/>
    <x v="7"/>
    <n v="84062"/>
    <x v="1"/>
    <x v="964"/>
    <x v="1"/>
    <x v="10"/>
    <s v="Xerox 1934"/>
    <n v="447.84"/>
    <n v="8"/>
    <n v="0"/>
    <n v="219.44159999999999"/>
  </r>
  <r>
    <n v="1378"/>
    <x v="655"/>
    <x v="2"/>
    <x v="472"/>
    <d v="2011-08-09T00:00:00"/>
    <s v="Second Class"/>
    <s v="VD-21670"/>
    <s v="Valerie Dominguez"/>
    <x v="0"/>
    <s v="United States"/>
    <s v="Pleasant Grove"/>
    <x v="7"/>
    <n v="84062"/>
    <x v="1"/>
    <x v="965"/>
    <x v="1"/>
    <x v="6"/>
    <s v="Newell 329"/>
    <n v="16.399999999999999"/>
    <n v="5"/>
    <n v="0"/>
    <n v="4.2639999999999993"/>
  </r>
  <r>
    <n v="1379"/>
    <x v="655"/>
    <x v="2"/>
    <x v="472"/>
    <d v="2011-08-09T00:00:00"/>
    <s v="Second Class"/>
    <s v="VD-21670"/>
    <s v="Valerie Dominguez"/>
    <x v="0"/>
    <s v="United States"/>
    <s v="Pleasant Grove"/>
    <x v="7"/>
    <n v="84062"/>
    <x v="1"/>
    <x v="966"/>
    <x v="2"/>
    <x v="7"/>
    <s v="Panasonic KX T7731-B Digital phone"/>
    <n v="399.96000000000004"/>
    <n v="5"/>
    <n v="0.2"/>
    <n v="34.996499999999969"/>
  </r>
  <r>
    <n v="1380"/>
    <x v="655"/>
    <x v="2"/>
    <x v="472"/>
    <d v="2011-08-09T00:00:00"/>
    <s v="Second Class"/>
    <s v="VD-21670"/>
    <s v="Valerie Dominguez"/>
    <x v="0"/>
    <s v="United States"/>
    <s v="Pleasant Grove"/>
    <x v="7"/>
    <n v="84062"/>
    <x v="1"/>
    <x v="967"/>
    <x v="1"/>
    <x v="4"/>
    <s v="Safco Wire Cube Shelving System, For Use as 4 or 5 14&quot; Cubes, Black"/>
    <n v="158.9"/>
    <n v="5"/>
    <n v="0"/>
    <n v="7.9449999999999932"/>
  </r>
  <r>
    <n v="1381"/>
    <x v="655"/>
    <x v="2"/>
    <x v="472"/>
    <d v="2011-08-09T00:00:00"/>
    <s v="Second Class"/>
    <s v="VD-21670"/>
    <s v="Valerie Dominguez"/>
    <x v="0"/>
    <s v="United States"/>
    <s v="Pleasant Grove"/>
    <x v="7"/>
    <n v="84062"/>
    <x v="1"/>
    <x v="91"/>
    <x v="1"/>
    <x v="8"/>
    <s v="Ibico Standard Transparent Covers"/>
    <n v="13.184000000000001"/>
    <n v="1"/>
    <n v="0.2"/>
    <n v="4.7792000000000003"/>
  </r>
  <r>
    <n v="1382"/>
    <x v="656"/>
    <x v="0"/>
    <x v="323"/>
    <d v="2013-09-10T00:00:00"/>
    <s v="Standard Class"/>
    <s v="JK-16120"/>
    <s v="Julie Kriz"/>
    <x v="2"/>
    <s v="United States"/>
    <s v="Aurora"/>
    <x v="10"/>
    <n v="60505"/>
    <x v="2"/>
    <x v="583"/>
    <x v="0"/>
    <x v="5"/>
    <s v="Tenex &quot;The Solids&quot; Textured Chair Mats"/>
    <n v="83.951999999999998"/>
    <n v="3"/>
    <n v="0.6"/>
    <n v="-90.24839999999999"/>
  </r>
  <r>
    <n v="1383"/>
    <x v="657"/>
    <x v="0"/>
    <x v="473"/>
    <d v="2013-02-05T00:00:00"/>
    <s v="Same Day"/>
    <s v="PP-18955"/>
    <s v="Paul Prost"/>
    <x v="2"/>
    <s v="United States"/>
    <s v="Smyrna"/>
    <x v="32"/>
    <n v="30080"/>
    <x v="0"/>
    <x v="871"/>
    <x v="1"/>
    <x v="4"/>
    <s v="Carina 42&quot;Hx23 3/4&quot;W Media Storage Unit"/>
    <n v="80.98"/>
    <n v="1"/>
    <n v="0"/>
    <n v="1.6196000000000055"/>
  </r>
  <r>
    <n v="1384"/>
    <x v="657"/>
    <x v="0"/>
    <x v="473"/>
    <d v="2013-02-05T00:00:00"/>
    <s v="Same Day"/>
    <s v="PP-18955"/>
    <s v="Paul Prost"/>
    <x v="2"/>
    <s v="United States"/>
    <s v="Smyrna"/>
    <x v="32"/>
    <n v="30080"/>
    <x v="0"/>
    <x v="968"/>
    <x v="1"/>
    <x v="10"/>
    <s v="White Computer Printout Paper by Universal"/>
    <n v="348.84"/>
    <n v="9"/>
    <n v="0"/>
    <n v="170.9316"/>
  </r>
  <r>
    <n v="1385"/>
    <x v="657"/>
    <x v="0"/>
    <x v="473"/>
    <d v="2013-02-05T00:00:00"/>
    <s v="Same Day"/>
    <s v="PP-18955"/>
    <s v="Paul Prost"/>
    <x v="2"/>
    <s v="United States"/>
    <s v="Smyrna"/>
    <x v="32"/>
    <n v="30080"/>
    <x v="0"/>
    <x v="969"/>
    <x v="1"/>
    <x v="13"/>
    <s v="Revere Boxed Rubber Bands by Revere"/>
    <n v="9.4499999999999993"/>
    <n v="5"/>
    <n v="0"/>
    <n v="0.18900000000000028"/>
  </r>
  <r>
    <n v="1386"/>
    <x v="657"/>
    <x v="0"/>
    <x v="473"/>
    <d v="2013-02-05T00:00:00"/>
    <s v="Same Day"/>
    <s v="PP-18955"/>
    <s v="Paul Prost"/>
    <x v="2"/>
    <s v="United States"/>
    <s v="Smyrna"/>
    <x v="32"/>
    <n v="30080"/>
    <x v="0"/>
    <x v="267"/>
    <x v="0"/>
    <x v="5"/>
    <s v="Eldon 200 Class Desk Accessories, Black"/>
    <n v="18.84"/>
    <n v="3"/>
    <n v="0"/>
    <n v="7.1592000000000002"/>
  </r>
  <r>
    <n v="1387"/>
    <x v="657"/>
    <x v="0"/>
    <x v="473"/>
    <d v="2013-02-05T00:00:00"/>
    <s v="Same Day"/>
    <s v="PP-18955"/>
    <s v="Paul Prost"/>
    <x v="2"/>
    <s v="United States"/>
    <s v="Smyrna"/>
    <x v="32"/>
    <n v="30080"/>
    <x v="0"/>
    <x v="574"/>
    <x v="0"/>
    <x v="0"/>
    <s v="Bush Andora Bookcase, Maple/Graphite Gray Finish"/>
    <n v="239.98"/>
    <n v="2"/>
    <n v="0"/>
    <n v="52.795599999999979"/>
  </r>
  <r>
    <n v="1388"/>
    <x v="657"/>
    <x v="0"/>
    <x v="473"/>
    <d v="2013-02-05T00:00:00"/>
    <s v="Same Day"/>
    <s v="PP-18955"/>
    <s v="Paul Prost"/>
    <x v="2"/>
    <s v="United States"/>
    <s v="Smyrna"/>
    <x v="32"/>
    <n v="30080"/>
    <x v="0"/>
    <x v="970"/>
    <x v="1"/>
    <x v="12"/>
    <s v="Ames Color-File Green Diamond Border X-ray Mailers"/>
    <n v="167.96"/>
    <n v="2"/>
    <n v="0"/>
    <n v="78.941199999999995"/>
  </r>
  <r>
    <n v="1389"/>
    <x v="657"/>
    <x v="0"/>
    <x v="473"/>
    <d v="2013-02-05T00:00:00"/>
    <s v="Same Day"/>
    <s v="PP-18955"/>
    <s v="Paul Prost"/>
    <x v="2"/>
    <s v="United States"/>
    <s v="Smyrna"/>
    <x v="32"/>
    <n v="30080"/>
    <x v="0"/>
    <x v="139"/>
    <x v="2"/>
    <x v="7"/>
    <s v="Plantronics Cordless Phone Headset with In-line Volume - M214C"/>
    <n v="104.85000000000001"/>
    <n v="3"/>
    <n v="0"/>
    <n v="28.309500000000007"/>
  </r>
  <r>
    <n v="1390"/>
    <x v="657"/>
    <x v="0"/>
    <x v="473"/>
    <d v="2013-02-05T00:00:00"/>
    <s v="Same Day"/>
    <s v="PP-18955"/>
    <s v="Paul Prost"/>
    <x v="2"/>
    <s v="United States"/>
    <s v="Smyrna"/>
    <x v="32"/>
    <n v="30080"/>
    <x v="0"/>
    <x v="297"/>
    <x v="2"/>
    <x v="7"/>
    <s v="Aastra 57i VoIP phone"/>
    <n v="484.83000000000004"/>
    <n v="3"/>
    <n v="0"/>
    <n v="126.05580000000002"/>
  </r>
  <r>
    <n v="1391"/>
    <x v="657"/>
    <x v="0"/>
    <x v="473"/>
    <d v="2013-02-05T00:00:00"/>
    <s v="Same Day"/>
    <s v="PP-18955"/>
    <s v="Paul Prost"/>
    <x v="2"/>
    <s v="United States"/>
    <s v="Smyrna"/>
    <x v="32"/>
    <n v="30080"/>
    <x v="0"/>
    <x v="44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x v="232"/>
    <x v="1"/>
    <x v="4"/>
    <s v="Belkin 19&quot; Vented Equipment Shelf, Black"/>
    <n v="154.44"/>
    <n v="3"/>
    <n v="0"/>
    <n v="1.5444000000000031"/>
  </r>
  <r>
    <n v="1393"/>
    <x v="657"/>
    <x v="0"/>
    <x v="473"/>
    <d v="2013-02-05T00:00:00"/>
    <s v="Same Day"/>
    <s v="PP-18955"/>
    <s v="Paul Prost"/>
    <x v="2"/>
    <s v="United States"/>
    <s v="Smyrna"/>
    <x v="32"/>
    <n v="30080"/>
    <x v="0"/>
    <x v="62"/>
    <x v="1"/>
    <x v="10"/>
    <s v="Xerox 1943"/>
    <n v="342.37"/>
    <n v="7"/>
    <n v="0"/>
    <n v="160.91389999999998"/>
  </r>
  <r>
    <n v="1394"/>
    <x v="658"/>
    <x v="3"/>
    <x v="445"/>
    <d v="2014-07-05T00:00:00"/>
    <s v="First Class"/>
    <s v="YS-21880"/>
    <s v="Yana Sorensen"/>
    <x v="1"/>
    <s v="United States"/>
    <s v="Burlington"/>
    <x v="3"/>
    <n v="27217"/>
    <x v="0"/>
    <x v="181"/>
    <x v="1"/>
    <x v="6"/>
    <s v="4009 Highlighters by Sanford"/>
    <n v="9.5519999999999996"/>
    <n v="3"/>
    <n v="0.2"/>
    <n v="1.5521999999999991"/>
  </r>
  <r>
    <n v="1395"/>
    <x v="659"/>
    <x v="3"/>
    <x v="449"/>
    <d v="2014-10-15T00:00:00"/>
    <s v="Standard Class"/>
    <s v="CK-12760"/>
    <s v="Cyma Kinney"/>
    <x v="1"/>
    <s v="United States"/>
    <s v="Aurora"/>
    <x v="10"/>
    <n v="60505"/>
    <x v="2"/>
    <x v="971"/>
    <x v="0"/>
    <x v="3"/>
    <s v="Bevis Oval Conference Table, Walnut"/>
    <n v="652.45000000000005"/>
    <n v="5"/>
    <n v="0.5"/>
    <n v="-430.61700000000019"/>
  </r>
  <r>
    <n v="1396"/>
    <x v="659"/>
    <x v="3"/>
    <x v="449"/>
    <d v="2014-10-15T00:00:00"/>
    <s v="Standard Class"/>
    <s v="CK-12760"/>
    <s v="Cyma Kinney"/>
    <x v="1"/>
    <s v="United States"/>
    <s v="Aurora"/>
    <x v="10"/>
    <n v="60505"/>
    <x v="2"/>
    <x v="972"/>
    <x v="0"/>
    <x v="3"/>
    <s v="Hon 61000 Series Interactive Training Tables"/>
    <n v="66.644999999999996"/>
    <n v="3"/>
    <n v="0.5"/>
    <n v="-42.652799999999999"/>
  </r>
  <r>
    <n v="1397"/>
    <x v="660"/>
    <x v="0"/>
    <x v="390"/>
    <d v="2013-11-27T00:00:00"/>
    <s v="First Class"/>
    <s v="NC-18340"/>
    <s v="Nat Carroll"/>
    <x v="0"/>
    <s v="United States"/>
    <s v="New York City"/>
    <x v="15"/>
    <n v="10035"/>
    <x v="3"/>
    <x v="973"/>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x v="609"/>
    <x v="1"/>
    <x v="10"/>
    <s v="Xerox 196"/>
    <n v="11.56"/>
    <n v="2"/>
    <n v="0"/>
    <n v="5.6644000000000005"/>
  </r>
  <r>
    <n v="1399"/>
    <x v="660"/>
    <x v="0"/>
    <x v="390"/>
    <d v="2013-11-27T00:00:00"/>
    <s v="First Class"/>
    <s v="NC-18340"/>
    <s v="Nat Carroll"/>
    <x v="0"/>
    <s v="United States"/>
    <s v="New York City"/>
    <x v="15"/>
    <n v="10035"/>
    <x v="3"/>
    <x v="176"/>
    <x v="2"/>
    <x v="11"/>
    <s v="SanDisk Ultra 32 GB MicroSDHC Class 10 Memory Card"/>
    <n v="88.4"/>
    <n v="4"/>
    <n v="0"/>
    <n v="11.492000000000004"/>
  </r>
  <r>
    <n v="1400"/>
    <x v="660"/>
    <x v="0"/>
    <x v="390"/>
    <d v="2013-11-27T00:00:00"/>
    <s v="First Class"/>
    <s v="NC-18340"/>
    <s v="Nat Carroll"/>
    <x v="0"/>
    <s v="United States"/>
    <s v="New York City"/>
    <x v="15"/>
    <n v="10035"/>
    <x v="3"/>
    <x v="974"/>
    <x v="1"/>
    <x v="10"/>
    <s v="Xerox 217"/>
    <n v="6.48"/>
    <n v="1"/>
    <n v="0"/>
    <n v="3.1104000000000003"/>
  </r>
  <r>
    <n v="1401"/>
    <x v="661"/>
    <x v="0"/>
    <x v="474"/>
    <d v="2013-11-06T00:00:00"/>
    <s v="Standard Class"/>
    <s v="KM-16375"/>
    <s v="Katherine Murray"/>
    <x v="2"/>
    <s v="United States"/>
    <s v="Salem"/>
    <x v="17"/>
    <n v="24153"/>
    <x v="0"/>
    <x v="47"/>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x v="556"/>
    <x v="1"/>
    <x v="12"/>
    <s v="Airmail Envelopes"/>
    <n v="251.79000000000002"/>
    <n v="3"/>
    <n v="0"/>
    <n v="118.34129999999999"/>
  </r>
  <r>
    <n v="1403"/>
    <x v="662"/>
    <x v="0"/>
    <x v="475"/>
    <d v="2013-04-26T00:00:00"/>
    <s v="Standard Class"/>
    <s v="GM-14455"/>
    <s v="Gary Mitchum"/>
    <x v="2"/>
    <s v="United States"/>
    <s v="Columbus"/>
    <x v="24"/>
    <n v="43229"/>
    <x v="3"/>
    <x v="975"/>
    <x v="0"/>
    <x v="3"/>
    <s v="Bush Andora Conference Table, Maple/Graphite Gray Finish"/>
    <n v="205.17599999999999"/>
    <n v="2"/>
    <n v="0.4"/>
    <n v="-58.133199999999988"/>
  </r>
  <r>
    <n v="1404"/>
    <x v="662"/>
    <x v="0"/>
    <x v="475"/>
    <d v="2013-04-26T00:00:00"/>
    <s v="Standard Class"/>
    <s v="GM-14455"/>
    <s v="Gary Mitchum"/>
    <x v="2"/>
    <s v="United States"/>
    <s v="Columbus"/>
    <x v="24"/>
    <n v="43229"/>
    <x v="3"/>
    <x v="976"/>
    <x v="1"/>
    <x v="10"/>
    <s v="Xerox 189"/>
    <n v="419.4"/>
    <n v="5"/>
    <n v="0.2"/>
    <n v="146.79"/>
  </r>
  <r>
    <n v="1405"/>
    <x v="663"/>
    <x v="2"/>
    <x v="322"/>
    <d v="2011-04-08T00:00:00"/>
    <s v="First Class"/>
    <s v="SD-20485"/>
    <s v="Shirley Daniels"/>
    <x v="2"/>
    <s v="United States"/>
    <s v="Philadelphia"/>
    <x v="9"/>
    <n v="19143"/>
    <x v="3"/>
    <x v="505"/>
    <x v="1"/>
    <x v="14"/>
    <s v="Martin-Yale Premier Letter Opener"/>
    <n v="10.304000000000002"/>
    <n v="1"/>
    <n v="0.2"/>
    <n v="-2.1896000000000004"/>
  </r>
  <r>
    <n v="1406"/>
    <x v="663"/>
    <x v="2"/>
    <x v="322"/>
    <d v="2011-04-08T00:00:00"/>
    <s v="First Class"/>
    <s v="SD-20485"/>
    <s v="Shirley Daniels"/>
    <x v="2"/>
    <s v="United States"/>
    <s v="Philadelphia"/>
    <x v="9"/>
    <n v="19143"/>
    <x v="3"/>
    <x v="977"/>
    <x v="0"/>
    <x v="3"/>
    <s v="KI Adjustable-Height Table"/>
    <n v="154.76400000000001"/>
    <n v="3"/>
    <n v="0.4"/>
    <n v="-36.11160000000001"/>
  </r>
  <r>
    <n v="1407"/>
    <x v="663"/>
    <x v="2"/>
    <x v="322"/>
    <d v="2011-04-08T00:00:00"/>
    <s v="First Class"/>
    <s v="SD-20485"/>
    <s v="Shirley Daniels"/>
    <x v="2"/>
    <s v="United States"/>
    <s v="Philadelphia"/>
    <x v="9"/>
    <n v="19143"/>
    <x v="3"/>
    <x v="171"/>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x v="978"/>
    <x v="1"/>
    <x v="6"/>
    <s v="Panasonic KP-150 Electric Pencil Sharpener"/>
    <n v="75.48"/>
    <n v="2"/>
    <n v="0"/>
    <n v="19.6248"/>
  </r>
  <r>
    <n v="1409"/>
    <x v="664"/>
    <x v="0"/>
    <x v="476"/>
    <d v="2013-09-07T00:00:00"/>
    <s v="Standard Class"/>
    <s v="KD-16270"/>
    <s v="Karen Daniels"/>
    <x v="0"/>
    <s v="United States"/>
    <s v="New York City"/>
    <x v="15"/>
    <n v="10024"/>
    <x v="3"/>
    <x v="296"/>
    <x v="0"/>
    <x v="5"/>
    <s v="Telescoping Adjustable Floor Lamp"/>
    <n v="39.979999999999997"/>
    <n v="2"/>
    <n v="0"/>
    <n v="9.9949999999999974"/>
  </r>
  <r>
    <n v="1410"/>
    <x v="665"/>
    <x v="0"/>
    <x v="477"/>
    <d v="2013-10-01T00:00:00"/>
    <s v="Standard Class"/>
    <s v="AB-10105"/>
    <s v="Adrian Barton"/>
    <x v="0"/>
    <s v="United States"/>
    <s v="Phoenix"/>
    <x v="16"/>
    <n v="85023"/>
    <x v="1"/>
    <x v="736"/>
    <x v="0"/>
    <x v="3"/>
    <s v="Bevis Boat-Shaped Conference Table"/>
    <n v="393.16500000000002"/>
    <n v="3"/>
    <n v="0.5"/>
    <n v="-204.44580000000005"/>
  </r>
  <r>
    <n v="1411"/>
    <x v="666"/>
    <x v="3"/>
    <x v="259"/>
    <d v="2014-11-12T00:00:00"/>
    <s v="Standard Class"/>
    <s v="SZ-20035"/>
    <s v="Sam Zeldin"/>
    <x v="2"/>
    <s v="United States"/>
    <s v="Grand Prairie"/>
    <x v="5"/>
    <n v="75051"/>
    <x v="2"/>
    <x v="429"/>
    <x v="1"/>
    <x v="2"/>
    <s v="Alphabetical Labels for Top Tab Filing"/>
    <n v="23.680000000000003"/>
    <n v="2"/>
    <n v="0.2"/>
    <n v="8.879999999999999"/>
  </r>
  <r>
    <n v="1412"/>
    <x v="667"/>
    <x v="0"/>
    <x v="478"/>
    <d v="2013-07-14T00:00:00"/>
    <s v="Standard Class"/>
    <s v="JD-15895"/>
    <s v="Jonathan Doherty"/>
    <x v="1"/>
    <s v="United States"/>
    <s v="New York City"/>
    <x v="15"/>
    <n v="10035"/>
    <x v="3"/>
    <x v="629"/>
    <x v="0"/>
    <x v="1"/>
    <s v="Hon GuestStacker Chair"/>
    <n v="408.00599999999997"/>
    <n v="2"/>
    <n v="0.1"/>
    <n v="72.534400000000005"/>
  </r>
  <r>
    <n v="1413"/>
    <x v="667"/>
    <x v="0"/>
    <x v="478"/>
    <d v="2013-07-14T00:00:00"/>
    <s v="Standard Class"/>
    <s v="JD-15895"/>
    <s v="Jonathan Doherty"/>
    <x v="1"/>
    <s v="United States"/>
    <s v="New York City"/>
    <x v="15"/>
    <n v="10035"/>
    <x v="3"/>
    <x v="479"/>
    <x v="0"/>
    <x v="5"/>
    <s v="Deflect-o EconoMat Studded, No Bevel Mat for Low Pile Carpeting"/>
    <n v="165.28"/>
    <n v="4"/>
    <n v="0"/>
    <n v="14.875200000000007"/>
  </r>
  <r>
    <n v="1414"/>
    <x v="668"/>
    <x v="2"/>
    <x v="479"/>
    <d v="2011-07-05T00:00:00"/>
    <s v="Standard Class"/>
    <s v="HA-14905"/>
    <s v="Helen Abelman"/>
    <x v="0"/>
    <s v="United States"/>
    <s v="New York City"/>
    <x v="15"/>
    <n v="10024"/>
    <x v="3"/>
    <x v="979"/>
    <x v="1"/>
    <x v="8"/>
    <s v="GBC Recycled Regency Composition Covers"/>
    <n v="334.76800000000003"/>
    <n v="7"/>
    <n v="0.2"/>
    <n v="108.79959999999997"/>
  </r>
  <r>
    <n v="1415"/>
    <x v="669"/>
    <x v="3"/>
    <x v="480"/>
    <d v="2014-02-01T00:00:00"/>
    <s v="Second Class"/>
    <s v="BT-11305"/>
    <s v="Beth Thompson"/>
    <x v="2"/>
    <s v="United States"/>
    <s v="Costa Mesa"/>
    <x v="1"/>
    <n v="92627"/>
    <x v="1"/>
    <x v="914"/>
    <x v="2"/>
    <x v="11"/>
    <s v="Logitech G13 Programmable Gameboard with LCD Display"/>
    <n v="239.96999999999997"/>
    <n v="3"/>
    <n v="0"/>
    <n v="26.39670000000001"/>
  </r>
  <r>
    <n v="1416"/>
    <x v="669"/>
    <x v="3"/>
    <x v="480"/>
    <d v="2014-02-01T00:00:00"/>
    <s v="Second Class"/>
    <s v="BT-11305"/>
    <s v="Beth Thompson"/>
    <x v="2"/>
    <s v="United States"/>
    <s v="Costa Mesa"/>
    <x v="1"/>
    <n v="92627"/>
    <x v="1"/>
    <x v="980"/>
    <x v="0"/>
    <x v="5"/>
    <s v="DAX Executive Solid Wood Document Frame, Desktop or Hang, Mahogany, 5 x 7"/>
    <n v="37.74"/>
    <n v="3"/>
    <n v="0"/>
    <n v="12.831599999999996"/>
  </r>
  <r>
    <n v="1417"/>
    <x v="670"/>
    <x v="1"/>
    <x v="481"/>
    <d v="2012-09-24T00:00:00"/>
    <s v="First Class"/>
    <s v="SV-20815"/>
    <s v="Stuart Van"/>
    <x v="1"/>
    <s v="United States"/>
    <s v="Houston"/>
    <x v="5"/>
    <n v="77041"/>
    <x v="2"/>
    <x v="981"/>
    <x v="2"/>
    <x v="7"/>
    <s v="ShoreTel ShorePhone IP 230 VoIP phone"/>
    <n v="946.34400000000005"/>
    <n v="7"/>
    <n v="0.2"/>
    <n v="118.29299999999989"/>
  </r>
  <r>
    <n v="1418"/>
    <x v="670"/>
    <x v="1"/>
    <x v="481"/>
    <d v="2012-09-24T00:00:00"/>
    <s v="First Class"/>
    <s v="SV-20815"/>
    <s v="Stuart Van"/>
    <x v="1"/>
    <s v="United States"/>
    <s v="Houston"/>
    <x v="5"/>
    <n v="77041"/>
    <x v="2"/>
    <x v="725"/>
    <x v="2"/>
    <x v="11"/>
    <s v="Hypercom P1300 Pinpad"/>
    <n v="151.20000000000002"/>
    <n v="3"/>
    <n v="0.2"/>
    <n v="32.130000000000003"/>
  </r>
  <r>
    <n v="1419"/>
    <x v="670"/>
    <x v="1"/>
    <x v="481"/>
    <d v="2012-09-24T00:00:00"/>
    <s v="First Class"/>
    <s v="SV-20815"/>
    <s v="Stuart Van"/>
    <x v="1"/>
    <s v="United States"/>
    <s v="Houston"/>
    <x v="5"/>
    <n v="77041"/>
    <x v="2"/>
    <x v="50"/>
    <x v="0"/>
    <x v="5"/>
    <s v="Longer-Life Soft White Bulbs"/>
    <n v="4.9280000000000008"/>
    <n v="4"/>
    <n v="0.6"/>
    <n v="-1.4783999999999997"/>
  </r>
  <r>
    <n v="1420"/>
    <x v="671"/>
    <x v="1"/>
    <x v="120"/>
    <d v="2012-09-30T00:00:00"/>
    <s v="Standard Class"/>
    <s v="RW-19540"/>
    <s v="Rick Wilson"/>
    <x v="1"/>
    <s v="United States"/>
    <s v="Mesa"/>
    <x v="16"/>
    <n v="85204"/>
    <x v="1"/>
    <x v="982"/>
    <x v="1"/>
    <x v="10"/>
    <s v="Petty Cash Envelope"/>
    <n v="86.272000000000006"/>
    <n v="4"/>
    <n v="0.2"/>
    <n v="31.273599999999998"/>
  </r>
  <r>
    <n v="1421"/>
    <x v="671"/>
    <x v="1"/>
    <x v="120"/>
    <d v="2012-09-30T00:00:00"/>
    <s v="Standard Class"/>
    <s v="RW-19540"/>
    <s v="Rick Wilson"/>
    <x v="1"/>
    <s v="United States"/>
    <s v="Mesa"/>
    <x v="16"/>
    <n v="85204"/>
    <x v="1"/>
    <x v="261"/>
    <x v="1"/>
    <x v="8"/>
    <s v="GBC VeloBinder Electric Binding Machine"/>
    <n v="72.588000000000008"/>
    <n v="2"/>
    <n v="0.7"/>
    <n v="-48.391999999999982"/>
  </r>
  <r>
    <n v="1422"/>
    <x v="671"/>
    <x v="1"/>
    <x v="120"/>
    <d v="2012-09-30T00:00:00"/>
    <s v="Standard Class"/>
    <s v="RW-19540"/>
    <s v="Rick Wilson"/>
    <x v="1"/>
    <s v="United States"/>
    <s v="Mesa"/>
    <x v="16"/>
    <n v="85204"/>
    <x v="1"/>
    <x v="983"/>
    <x v="1"/>
    <x v="9"/>
    <s v="3M Replacement Filter for Office Air Cleaner for 20' x 33' Room"/>
    <n v="60.672000000000004"/>
    <n v="2"/>
    <n v="0.2"/>
    <n v="14.409600000000003"/>
  </r>
  <r>
    <n v="1423"/>
    <x v="671"/>
    <x v="1"/>
    <x v="120"/>
    <d v="2012-09-30T00:00:00"/>
    <s v="Standard Class"/>
    <s v="RW-19540"/>
    <s v="Rick Wilson"/>
    <x v="1"/>
    <s v="United States"/>
    <s v="Mesa"/>
    <x v="16"/>
    <n v="85204"/>
    <x v="1"/>
    <x v="697"/>
    <x v="1"/>
    <x v="8"/>
    <s v="Lock-Up Easel 'Spel-Binder'"/>
    <n v="77.031000000000006"/>
    <n v="9"/>
    <n v="0.7"/>
    <n v="-59.057100000000005"/>
  </r>
  <r>
    <n v="1424"/>
    <x v="671"/>
    <x v="1"/>
    <x v="120"/>
    <d v="2012-09-30T00:00:00"/>
    <s v="Standard Class"/>
    <s v="RW-19540"/>
    <s v="Rick Wilson"/>
    <x v="1"/>
    <s v="United States"/>
    <s v="Mesa"/>
    <x v="16"/>
    <n v="85204"/>
    <x v="1"/>
    <x v="352"/>
    <x v="1"/>
    <x v="4"/>
    <s v="2300 Heavy-Duty Transfer File Systems by Perma"/>
    <n v="119.90400000000001"/>
    <n v="6"/>
    <n v="0.2"/>
    <n v="-1.4988000000000135"/>
  </r>
  <r>
    <n v="1425"/>
    <x v="671"/>
    <x v="1"/>
    <x v="120"/>
    <d v="2012-09-30T00:00:00"/>
    <s v="Standard Class"/>
    <s v="RW-19540"/>
    <s v="Rick Wilson"/>
    <x v="1"/>
    <s v="United States"/>
    <s v="Mesa"/>
    <x v="16"/>
    <n v="85204"/>
    <x v="1"/>
    <x v="984"/>
    <x v="2"/>
    <x v="7"/>
    <s v="Samsung Rugby III"/>
    <n v="263.96000000000004"/>
    <n v="5"/>
    <n v="0.2"/>
    <n v="23.096500000000006"/>
  </r>
  <r>
    <n v="1426"/>
    <x v="671"/>
    <x v="1"/>
    <x v="120"/>
    <d v="2012-09-30T00:00:00"/>
    <s v="Standard Class"/>
    <s v="RW-19540"/>
    <s v="Rick Wilson"/>
    <x v="1"/>
    <s v="United States"/>
    <s v="Mesa"/>
    <x v="16"/>
    <n v="85204"/>
    <x v="1"/>
    <x v="418"/>
    <x v="1"/>
    <x v="4"/>
    <s v="SAFCO Boltless Steel Shelving"/>
    <n v="363.64800000000002"/>
    <n v="4"/>
    <n v="0.2"/>
    <n v="-86.366400000000027"/>
  </r>
  <r>
    <n v="1427"/>
    <x v="672"/>
    <x v="1"/>
    <x v="89"/>
    <d v="2012-11-04T00:00:00"/>
    <s v="Second Class"/>
    <s v="DK-12835"/>
    <s v="Damala Kotsonis"/>
    <x v="1"/>
    <s v="United States"/>
    <s v="Salinas"/>
    <x v="1"/>
    <n v="93905"/>
    <x v="1"/>
    <x v="525"/>
    <x v="1"/>
    <x v="8"/>
    <s v="Prestige Round Ring Binders"/>
    <n v="9.7280000000000015"/>
    <n v="2"/>
    <n v="0.2"/>
    <n v="3.283199999999999"/>
  </r>
  <r>
    <n v="1428"/>
    <x v="672"/>
    <x v="1"/>
    <x v="89"/>
    <d v="2012-11-04T00:00:00"/>
    <s v="Second Class"/>
    <s v="DK-12835"/>
    <s v="Damala Kotsonis"/>
    <x v="1"/>
    <s v="United States"/>
    <s v="Salinas"/>
    <x v="1"/>
    <n v="93905"/>
    <x v="1"/>
    <x v="111"/>
    <x v="1"/>
    <x v="12"/>
    <s v="Redi-Strip #10 Envelopes, 4 1/8 x 9 1/2"/>
    <n v="14.75"/>
    <n v="5"/>
    <n v="0"/>
    <n v="7.08"/>
  </r>
  <r>
    <n v="1429"/>
    <x v="672"/>
    <x v="1"/>
    <x v="89"/>
    <d v="2012-11-04T00:00:00"/>
    <s v="Second Class"/>
    <s v="DK-12835"/>
    <s v="Damala Kotsonis"/>
    <x v="1"/>
    <s v="United States"/>
    <s v="Salinas"/>
    <x v="1"/>
    <n v="93905"/>
    <x v="1"/>
    <x v="985"/>
    <x v="1"/>
    <x v="8"/>
    <s v="Acco Four Pocket Poly Ring Binder with Label Holder, Smoke, 1&quot;"/>
    <n v="29.800000000000004"/>
    <n v="5"/>
    <n v="0.2"/>
    <n v="9.3124999999999982"/>
  </r>
  <r>
    <n v="1430"/>
    <x v="672"/>
    <x v="1"/>
    <x v="89"/>
    <d v="2012-11-04T00:00:00"/>
    <s v="Second Class"/>
    <s v="DK-12835"/>
    <s v="Damala Kotsonis"/>
    <x v="1"/>
    <s v="United States"/>
    <s v="Salinas"/>
    <x v="1"/>
    <n v="93905"/>
    <x v="1"/>
    <x v="58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x v="521"/>
    <x v="2"/>
    <x v="7"/>
    <s v="Motorola L804"/>
    <n v="220.75200000000001"/>
    <n v="8"/>
    <n v="0.4"/>
    <n v="-40.47120000000001"/>
  </r>
  <r>
    <n v="1432"/>
    <x v="674"/>
    <x v="2"/>
    <x v="174"/>
    <d v="2011-12-21T00:00:00"/>
    <s v="Second Class"/>
    <s v="IM-15070"/>
    <s v="Irene Maddox"/>
    <x v="0"/>
    <s v="United States"/>
    <s v="Florence"/>
    <x v="19"/>
    <n v="35630"/>
    <x v="0"/>
    <x v="986"/>
    <x v="1"/>
    <x v="8"/>
    <s v="Canvas Sectional Post Binders"/>
    <n v="152.76"/>
    <n v="6"/>
    <n v="0"/>
    <n v="74.852400000000003"/>
  </r>
  <r>
    <n v="1433"/>
    <x v="674"/>
    <x v="2"/>
    <x v="174"/>
    <d v="2011-12-21T00:00:00"/>
    <s v="Second Class"/>
    <s v="IM-15070"/>
    <s v="Irene Maddox"/>
    <x v="0"/>
    <s v="United States"/>
    <s v="Florence"/>
    <x v="19"/>
    <n v="35630"/>
    <x v="0"/>
    <x v="515"/>
    <x v="1"/>
    <x v="14"/>
    <s v="Acme Stainless Steel Office Snips"/>
    <n v="7.27"/>
    <n v="1"/>
    <n v="0"/>
    <n v="1.9629000000000003"/>
  </r>
  <r>
    <n v="1434"/>
    <x v="674"/>
    <x v="2"/>
    <x v="174"/>
    <d v="2011-12-21T00:00:00"/>
    <s v="Second Class"/>
    <s v="IM-15070"/>
    <s v="Irene Maddox"/>
    <x v="0"/>
    <s v="United States"/>
    <s v="Florence"/>
    <x v="19"/>
    <n v="35630"/>
    <x v="0"/>
    <x v="70"/>
    <x v="0"/>
    <x v="1"/>
    <s v="High-Back Leather Manager's Chair"/>
    <n v="1819.8600000000001"/>
    <n v="14"/>
    <n v="0"/>
    <n v="163.78740000000002"/>
  </r>
  <r>
    <n v="1435"/>
    <x v="675"/>
    <x v="0"/>
    <x v="482"/>
    <d v="2013-12-31T00:00:00"/>
    <s v="Standard Class"/>
    <s v="FP-14320"/>
    <s v="Frank Preis"/>
    <x v="0"/>
    <s v="United States"/>
    <s v="Seattle"/>
    <x v="4"/>
    <n v="98105"/>
    <x v="1"/>
    <x v="987"/>
    <x v="1"/>
    <x v="10"/>
    <s v="Strathmore Photo Mount Cards"/>
    <n v="33.9"/>
    <n v="5"/>
    <n v="0"/>
    <n v="15.593999999999999"/>
  </r>
  <r>
    <n v="1436"/>
    <x v="676"/>
    <x v="3"/>
    <x v="308"/>
    <d v="2014-06-28T00:00:00"/>
    <s v="Standard Class"/>
    <s v="ST-20530"/>
    <s v="Shui Tom"/>
    <x v="0"/>
    <s v="United States"/>
    <s v="Parma"/>
    <x v="24"/>
    <n v="44134"/>
    <x v="3"/>
    <x v="988"/>
    <x v="1"/>
    <x v="10"/>
    <s v="Xerox 203"/>
    <n v="31.104000000000006"/>
    <n v="6"/>
    <n v="0.2"/>
    <n v="10.8864"/>
  </r>
  <r>
    <n v="1437"/>
    <x v="676"/>
    <x v="3"/>
    <x v="308"/>
    <d v="2014-06-28T00:00:00"/>
    <s v="Standard Class"/>
    <s v="ST-20530"/>
    <s v="Shui Tom"/>
    <x v="0"/>
    <s v="United States"/>
    <s v="Parma"/>
    <x v="24"/>
    <n v="44134"/>
    <x v="3"/>
    <x v="950"/>
    <x v="1"/>
    <x v="6"/>
    <s v="Newell 35"/>
    <n v="5.2480000000000002"/>
    <n v="2"/>
    <n v="0.2"/>
    <n v="0.59039999999999915"/>
  </r>
  <r>
    <n v="1438"/>
    <x v="677"/>
    <x v="1"/>
    <x v="52"/>
    <d v="2012-10-15T00:00:00"/>
    <s v="Same Day"/>
    <s v="JE-15745"/>
    <s v="Joel Eaton"/>
    <x v="0"/>
    <s v="United States"/>
    <s v="Amarillo"/>
    <x v="5"/>
    <n v="79109"/>
    <x v="2"/>
    <x v="989"/>
    <x v="2"/>
    <x v="11"/>
    <s v="Plantronics Audio 995 Wireless Stereo Headset"/>
    <n v="263.88"/>
    <n v="3"/>
    <n v="0.2"/>
    <n v="42.880500000000012"/>
  </r>
  <r>
    <n v="1439"/>
    <x v="677"/>
    <x v="1"/>
    <x v="52"/>
    <d v="2012-10-15T00:00:00"/>
    <s v="Same Day"/>
    <s v="JE-15745"/>
    <s v="Joel Eaton"/>
    <x v="0"/>
    <s v="United States"/>
    <s v="Amarillo"/>
    <x v="5"/>
    <n v="79109"/>
    <x v="2"/>
    <x v="483"/>
    <x v="0"/>
    <x v="1"/>
    <s v="HON 5400 Series Task Chairs for Big and Tall"/>
    <n v="2453.4299999999998"/>
    <n v="5"/>
    <n v="0.3"/>
    <n v="-350.4899999999999"/>
  </r>
  <r>
    <n v="1440"/>
    <x v="678"/>
    <x v="3"/>
    <x v="483"/>
    <d v="2014-04-16T00:00:00"/>
    <s v="Second Class"/>
    <s v="BD-11320"/>
    <s v="Bill Donatelli"/>
    <x v="0"/>
    <s v="United States"/>
    <s v="Providence"/>
    <x v="34"/>
    <n v="2908"/>
    <x v="3"/>
    <x v="990"/>
    <x v="1"/>
    <x v="8"/>
    <s v="Storex Dura Pro Binders"/>
    <n v="29.700000000000003"/>
    <n v="5"/>
    <n v="0"/>
    <n v="13.365"/>
  </r>
  <r>
    <n v="1441"/>
    <x v="678"/>
    <x v="3"/>
    <x v="483"/>
    <d v="2014-04-16T00:00:00"/>
    <s v="Second Class"/>
    <s v="BD-11320"/>
    <s v="Bill Donatelli"/>
    <x v="0"/>
    <s v="United States"/>
    <s v="Providence"/>
    <x v="34"/>
    <n v="2908"/>
    <x v="3"/>
    <x v="991"/>
    <x v="1"/>
    <x v="10"/>
    <s v="Xerox 1948"/>
    <n v="39.96"/>
    <n v="4"/>
    <n v="0"/>
    <n v="17.981999999999999"/>
  </r>
  <r>
    <n v="1442"/>
    <x v="679"/>
    <x v="3"/>
    <x v="484"/>
    <d v="2014-12-25T00:00:00"/>
    <s v="Second Class"/>
    <s v="MM-17920"/>
    <s v="Michael Moore"/>
    <x v="0"/>
    <s v="United States"/>
    <s v="San Francisco"/>
    <x v="1"/>
    <n v="94110"/>
    <x v="1"/>
    <x v="710"/>
    <x v="1"/>
    <x v="8"/>
    <s v="Deluxe Heavy-Duty Vinyl Round Ring Binder"/>
    <n v="36.672000000000004"/>
    <n v="2"/>
    <n v="0.2"/>
    <n v="11.459999999999999"/>
  </r>
  <r>
    <n v="1443"/>
    <x v="680"/>
    <x v="3"/>
    <x v="485"/>
    <d v="2014-08-09T00:00:00"/>
    <s v="First Class"/>
    <s v="PW-19030"/>
    <s v="Pauline Webber"/>
    <x v="1"/>
    <s v="United States"/>
    <s v="Richmond"/>
    <x v="0"/>
    <n v="40475"/>
    <x v="0"/>
    <x v="320"/>
    <x v="1"/>
    <x v="10"/>
    <s v="Adams Phone Message Book, 200 Message Capacity, 8 1/16” x 11”"/>
    <n v="13.76"/>
    <n v="2"/>
    <n v="0"/>
    <n v="6.3295999999999992"/>
  </r>
  <r>
    <n v="1444"/>
    <x v="681"/>
    <x v="1"/>
    <x v="486"/>
    <d v="2012-10-06T00:00:00"/>
    <s v="Standard Class"/>
    <s v="SC-20440"/>
    <s v="Shaun Chance"/>
    <x v="1"/>
    <s v="United States"/>
    <s v="Aurora"/>
    <x v="22"/>
    <n v="80013"/>
    <x v="1"/>
    <x v="123"/>
    <x v="1"/>
    <x v="4"/>
    <s v="Trav-L-File Heavy-Duty Shuttle II, Black"/>
    <n v="139.42400000000001"/>
    <n v="4"/>
    <n v="0.2"/>
    <n v="17.42799999999999"/>
  </r>
  <r>
    <n v="1445"/>
    <x v="682"/>
    <x v="0"/>
    <x v="454"/>
    <d v="2013-05-29T00:00:00"/>
    <s v="Standard Class"/>
    <s v="KL-16645"/>
    <s v="Ken Lonsdale"/>
    <x v="0"/>
    <s v="United States"/>
    <s v="Chicago"/>
    <x v="10"/>
    <n v="60623"/>
    <x v="2"/>
    <x v="903"/>
    <x v="2"/>
    <x v="7"/>
    <s v="Mitel MiVoice 5330e IP Phone"/>
    <n v="1979.9280000000001"/>
    <n v="9"/>
    <n v="0.2"/>
    <n v="148.49459999999993"/>
  </r>
  <r>
    <n v="1446"/>
    <x v="683"/>
    <x v="3"/>
    <x v="487"/>
    <d v="2014-06-17T00:00:00"/>
    <s v="First Class"/>
    <s v="SD-20485"/>
    <s v="Shirley Daniels"/>
    <x v="2"/>
    <s v="United States"/>
    <s v="Chicago"/>
    <x v="10"/>
    <n v="60653"/>
    <x v="2"/>
    <x v="232"/>
    <x v="1"/>
    <x v="4"/>
    <s v="Belkin 19&quot; Vented Equipment Shelf, Black"/>
    <n v="164.73599999999999"/>
    <n v="4"/>
    <n v="0.2"/>
    <n v="-39.124799999999993"/>
  </r>
  <r>
    <n v="1447"/>
    <x v="683"/>
    <x v="3"/>
    <x v="487"/>
    <d v="2014-06-17T00:00:00"/>
    <s v="First Class"/>
    <s v="SD-20485"/>
    <s v="Shirley Daniels"/>
    <x v="2"/>
    <s v="United States"/>
    <s v="Chicago"/>
    <x v="10"/>
    <n v="60653"/>
    <x v="2"/>
    <x v="992"/>
    <x v="0"/>
    <x v="1"/>
    <s v="Global Super Steno Chair"/>
    <n v="470.30199999999996"/>
    <n v="7"/>
    <n v="0.3"/>
    <n v="-87.341800000000035"/>
  </r>
  <r>
    <n v="1448"/>
    <x v="683"/>
    <x v="3"/>
    <x v="487"/>
    <d v="2014-06-17T00:00:00"/>
    <s v="First Class"/>
    <s v="SD-20485"/>
    <s v="Shirley Daniels"/>
    <x v="2"/>
    <s v="United States"/>
    <s v="Chicago"/>
    <x v="10"/>
    <n v="60653"/>
    <x v="2"/>
    <x v="993"/>
    <x v="2"/>
    <x v="7"/>
    <s v="OtterBox Defender Series Case - Samsung Galaxy S4"/>
    <n v="47.984000000000002"/>
    <n v="2"/>
    <n v="0.2"/>
    <n v="5.9979999999999922"/>
  </r>
  <r>
    <n v="1449"/>
    <x v="684"/>
    <x v="2"/>
    <x v="488"/>
    <d v="2011-04-24T00:00:00"/>
    <s v="First Class"/>
    <s v="TS-21160"/>
    <s v="Theresa Swint"/>
    <x v="1"/>
    <s v="United States"/>
    <s v="Philadelphia"/>
    <x v="9"/>
    <n v="19134"/>
    <x v="3"/>
    <x v="994"/>
    <x v="1"/>
    <x v="8"/>
    <s v="Wilson Jones Suede Grain Vinyl Binders"/>
    <n v="2.5020000000000002"/>
    <n v="3"/>
    <n v="0.7"/>
    <n v="-1.7513999999999994"/>
  </r>
  <r>
    <n v="1450"/>
    <x v="685"/>
    <x v="1"/>
    <x v="489"/>
    <d v="2012-05-07T00:00:00"/>
    <s v="Standard Class"/>
    <s v="JB-15400"/>
    <s v="Jennifer Braxton"/>
    <x v="1"/>
    <s v="United States"/>
    <s v="Los Angeles"/>
    <x v="1"/>
    <n v="90008"/>
    <x v="1"/>
    <x v="995"/>
    <x v="2"/>
    <x v="7"/>
    <s v="OtterBox Defender Series Case - iPhone 5c"/>
    <n v="88.751999999999995"/>
    <n v="3"/>
    <n v="0.2"/>
    <n v="11.093999999999998"/>
  </r>
  <r>
    <n v="1451"/>
    <x v="686"/>
    <x v="1"/>
    <x v="490"/>
    <d v="2012-07-20T00:00:00"/>
    <s v="First Class"/>
    <s v="TS-21085"/>
    <s v="Thais Sissman"/>
    <x v="0"/>
    <s v="United States"/>
    <s v="Phoenix"/>
    <x v="16"/>
    <n v="85023"/>
    <x v="1"/>
    <x v="996"/>
    <x v="1"/>
    <x v="8"/>
    <s v="Wilson Jones DublLock D-Ring Binders"/>
    <n v="2.0250000000000004"/>
    <n v="1"/>
    <n v="0.7"/>
    <n v="-1.3499999999999996"/>
  </r>
  <r>
    <n v="1452"/>
    <x v="687"/>
    <x v="0"/>
    <x v="491"/>
    <d v="2013-11-30T00:00:00"/>
    <s v="First Class"/>
    <s v="MC-17425"/>
    <s v="Mark Cousins"/>
    <x v="1"/>
    <s v="United States"/>
    <s v="Mobile"/>
    <x v="19"/>
    <n v="36608"/>
    <x v="0"/>
    <x v="885"/>
    <x v="1"/>
    <x v="10"/>
    <s v="Staples"/>
    <n v="70.98"/>
    <n v="7"/>
    <n v="0"/>
    <n v="34.780200000000001"/>
  </r>
  <r>
    <n v="1453"/>
    <x v="687"/>
    <x v="0"/>
    <x v="491"/>
    <d v="2013-11-30T00:00:00"/>
    <s v="First Class"/>
    <s v="MC-17425"/>
    <s v="Mark Cousins"/>
    <x v="1"/>
    <s v="United States"/>
    <s v="Mobile"/>
    <x v="19"/>
    <n v="36608"/>
    <x v="0"/>
    <x v="997"/>
    <x v="1"/>
    <x v="8"/>
    <s v="Surelock Post Binders"/>
    <n v="91.679999999999993"/>
    <n v="3"/>
    <n v="0"/>
    <n v="45.839999999999996"/>
  </r>
  <r>
    <n v="1454"/>
    <x v="687"/>
    <x v="0"/>
    <x v="491"/>
    <d v="2013-11-30T00:00:00"/>
    <s v="First Class"/>
    <s v="MC-17425"/>
    <s v="Mark Cousins"/>
    <x v="1"/>
    <s v="United States"/>
    <s v="Mobile"/>
    <x v="19"/>
    <n v="36608"/>
    <x v="0"/>
    <x v="996"/>
    <x v="1"/>
    <x v="8"/>
    <s v="Wilson Jones DublLock D-Ring Binders"/>
    <n v="33.75"/>
    <n v="5"/>
    <n v="0"/>
    <n v="16.875"/>
  </r>
  <r>
    <n v="1455"/>
    <x v="687"/>
    <x v="0"/>
    <x v="491"/>
    <d v="2013-11-30T00:00:00"/>
    <s v="First Class"/>
    <s v="MC-17425"/>
    <s v="Mark Cousins"/>
    <x v="1"/>
    <s v="United States"/>
    <s v="Mobile"/>
    <x v="19"/>
    <n v="36608"/>
    <x v="0"/>
    <x v="998"/>
    <x v="2"/>
    <x v="15"/>
    <s v="Hewlett-Packard Deskjet 3050a All-in-One Color Inkjet Printer"/>
    <n v="3040"/>
    <n v="8"/>
    <n v="0"/>
    <n v="1459.2"/>
  </r>
  <r>
    <n v="1456"/>
    <x v="688"/>
    <x v="3"/>
    <x v="492"/>
    <d v="2014-06-20T00:00:00"/>
    <s v="Standard Class"/>
    <s v="ME-17320"/>
    <s v="Maria Etezadi"/>
    <x v="2"/>
    <s v="United States"/>
    <s v="Columbus"/>
    <x v="32"/>
    <n v="31907"/>
    <x v="0"/>
    <x v="999"/>
    <x v="1"/>
    <x v="8"/>
    <s v="Ibico Plastic Spiral Binding Combs"/>
    <n v="91.199999999999989"/>
    <n v="3"/>
    <n v="0"/>
    <n v="41.951999999999998"/>
  </r>
  <r>
    <n v="1457"/>
    <x v="688"/>
    <x v="3"/>
    <x v="492"/>
    <d v="2014-06-20T00:00:00"/>
    <s v="Standard Class"/>
    <s v="ME-17320"/>
    <s v="Maria Etezadi"/>
    <x v="2"/>
    <s v="United States"/>
    <s v="Columbus"/>
    <x v="32"/>
    <n v="31907"/>
    <x v="0"/>
    <x v="1000"/>
    <x v="0"/>
    <x v="3"/>
    <s v="Iceberg OfficeWorks 42&quot; Round Tables"/>
    <n v="452.93999999999994"/>
    <n v="3"/>
    <n v="0"/>
    <n v="67.940999999999974"/>
  </r>
  <r>
    <n v="1458"/>
    <x v="689"/>
    <x v="1"/>
    <x v="493"/>
    <d v="2012-08-21T00:00:00"/>
    <s v="Standard Class"/>
    <s v="SC-20440"/>
    <s v="Shaun Chance"/>
    <x v="1"/>
    <s v="United States"/>
    <s v="New Bedford"/>
    <x v="31"/>
    <n v="2740"/>
    <x v="3"/>
    <x v="326"/>
    <x v="1"/>
    <x v="8"/>
    <s v="Wilson Jones “Snap” Scratch Pad Binder Tool for Ring Binders"/>
    <n v="52.199999999999996"/>
    <n v="9"/>
    <n v="0"/>
    <n v="23.49"/>
  </r>
  <r>
    <n v="1459"/>
    <x v="690"/>
    <x v="0"/>
    <x v="477"/>
    <d v="2013-10-02T00:00:00"/>
    <s v="Standard Class"/>
    <s v="NH-18610"/>
    <s v="Nicole Hansen"/>
    <x v="1"/>
    <s v="United States"/>
    <s v="Irving"/>
    <x v="5"/>
    <n v="75061"/>
    <x v="2"/>
    <x v="639"/>
    <x v="1"/>
    <x v="2"/>
    <s v="Avery 499"/>
    <n v="15.936000000000002"/>
    <n v="4"/>
    <n v="0.2"/>
    <n v="5.1791999999999998"/>
  </r>
  <r>
    <n v="1460"/>
    <x v="691"/>
    <x v="2"/>
    <x v="417"/>
    <d v="2011-05-04T00:00:00"/>
    <s v="Same Day"/>
    <s v="AA-10480"/>
    <s v="Andrew Allen"/>
    <x v="0"/>
    <s v="United States"/>
    <s v="Middletown"/>
    <x v="29"/>
    <n v="6457"/>
    <x v="3"/>
    <x v="1001"/>
    <x v="0"/>
    <x v="5"/>
    <s v="DAX Wood Document Frame"/>
    <n v="27.46"/>
    <n v="2"/>
    <n v="0"/>
    <n v="9.8856000000000002"/>
  </r>
  <r>
    <n v="1461"/>
    <x v="692"/>
    <x v="1"/>
    <x v="494"/>
    <d v="2012-12-08T00:00:00"/>
    <s v="Standard Class"/>
    <s v="LC-17140"/>
    <s v="Logan Currie"/>
    <x v="0"/>
    <s v="United States"/>
    <s v="Seattle"/>
    <x v="4"/>
    <n v="98103"/>
    <x v="1"/>
    <x v="1002"/>
    <x v="1"/>
    <x v="8"/>
    <s v="Wilson Jones Heavy-Duty Casebound Ring Binders with Metal Hinges"/>
    <n v="55.424000000000007"/>
    <n v="2"/>
    <n v="0.2"/>
    <n v="19.398399999999995"/>
  </r>
  <r>
    <n v="1462"/>
    <x v="693"/>
    <x v="0"/>
    <x v="21"/>
    <d v="2013-03-16T00:00:00"/>
    <s v="Standard Class"/>
    <s v="MB-18085"/>
    <s v="Mick Brown"/>
    <x v="0"/>
    <s v="United States"/>
    <s v="Vineland"/>
    <x v="30"/>
    <n v="8360"/>
    <x v="3"/>
    <x v="616"/>
    <x v="0"/>
    <x v="3"/>
    <s v="Chromcraft Round Conference Tables"/>
    <n v="244.00599999999997"/>
    <n v="2"/>
    <n v="0.3"/>
    <n v="-31.372200000000007"/>
  </r>
  <r>
    <n v="1463"/>
    <x v="694"/>
    <x v="0"/>
    <x v="370"/>
    <d v="2013-08-29T00:00:00"/>
    <s v="First Class"/>
    <s v="LC-16930"/>
    <s v="Linda Cazamias"/>
    <x v="1"/>
    <s v="United States"/>
    <s v="Pasadena"/>
    <x v="5"/>
    <n v="77506"/>
    <x v="2"/>
    <x v="409"/>
    <x v="2"/>
    <x v="11"/>
    <s v="Logitech G700s Rechargeable Gaming Mouse"/>
    <n v="159.98400000000001"/>
    <n v="2"/>
    <n v="0.2"/>
    <n v="43.995600000000003"/>
  </r>
  <r>
    <n v="1464"/>
    <x v="694"/>
    <x v="0"/>
    <x v="370"/>
    <d v="2013-08-29T00:00:00"/>
    <s v="First Class"/>
    <s v="LC-16930"/>
    <s v="Linda Cazamias"/>
    <x v="1"/>
    <s v="United States"/>
    <s v="Pasadena"/>
    <x v="5"/>
    <n v="77506"/>
    <x v="2"/>
    <x v="856"/>
    <x v="0"/>
    <x v="1"/>
    <s v="Hon Deluxe Fabric Upholstered Stacking Chairs"/>
    <n v="1024.7159999999999"/>
    <n v="6"/>
    <n v="0.3"/>
    <n v="-29.277599999999893"/>
  </r>
  <r>
    <n v="1465"/>
    <x v="695"/>
    <x v="0"/>
    <x v="186"/>
    <d v="2013-12-20T00:00:00"/>
    <s v="First Class"/>
    <s v="KD-16495"/>
    <s v="Keith Dawkins"/>
    <x v="1"/>
    <s v="United States"/>
    <s v="New York City"/>
    <x v="15"/>
    <n v="10009"/>
    <x v="3"/>
    <x v="801"/>
    <x v="1"/>
    <x v="13"/>
    <s v="Stockwell Gold Paper Clips"/>
    <n v="3.68"/>
    <n v="2"/>
    <n v="0"/>
    <n v="1.8032000000000001"/>
  </r>
  <r>
    <n v="1466"/>
    <x v="696"/>
    <x v="2"/>
    <x v="233"/>
    <d v="2011-08-14T00:00:00"/>
    <s v="Standard Class"/>
    <s v="MB-17305"/>
    <s v="Maria Bertelson"/>
    <x v="0"/>
    <s v="United States"/>
    <s v="Glendale"/>
    <x v="16"/>
    <n v="85301"/>
    <x v="1"/>
    <x v="767"/>
    <x v="0"/>
    <x v="5"/>
    <s v="Eldon Delta Triangular Chair Mat, 52&quot; x 58&quot;, Clear"/>
    <n v="121.376"/>
    <n v="4"/>
    <n v="0.2"/>
    <n v="-3.0344000000000122"/>
  </r>
  <r>
    <n v="1467"/>
    <x v="696"/>
    <x v="2"/>
    <x v="233"/>
    <d v="2011-08-14T00:00:00"/>
    <s v="Standard Class"/>
    <s v="MB-17305"/>
    <s v="Maria Bertelson"/>
    <x v="0"/>
    <s v="United States"/>
    <s v="Glendale"/>
    <x v="16"/>
    <n v="85301"/>
    <x v="1"/>
    <x v="97"/>
    <x v="2"/>
    <x v="11"/>
    <s v="SanDisk Ultra 64 GB MicroSDHC Class 10 Memory Card"/>
    <n v="95.976000000000013"/>
    <n v="3"/>
    <n v="0.2"/>
    <n v="-10.797300000000011"/>
  </r>
  <r>
    <n v="1468"/>
    <x v="697"/>
    <x v="1"/>
    <x v="495"/>
    <d v="2012-05-16T00:00:00"/>
    <s v="Same Day"/>
    <s v="TH-21550"/>
    <s v="Tracy Hopkins"/>
    <x v="2"/>
    <s v="United States"/>
    <s v="Jacksonville"/>
    <x v="2"/>
    <n v="32216"/>
    <x v="0"/>
    <x v="657"/>
    <x v="2"/>
    <x v="11"/>
    <s v="Razer Kraken PRO Over Ear PC and Music Headset"/>
    <n v="255.96799999999999"/>
    <n v="4"/>
    <n v="0.2"/>
    <n v="31.995999999999974"/>
  </r>
  <r>
    <n v="1469"/>
    <x v="698"/>
    <x v="3"/>
    <x v="34"/>
    <d v="2014-12-14T00:00:00"/>
    <s v="Standard Class"/>
    <s v="DK-12835"/>
    <s v="Damala Kotsonis"/>
    <x v="1"/>
    <s v="United States"/>
    <s v="Detroit"/>
    <x v="12"/>
    <n v="48234"/>
    <x v="2"/>
    <x v="1003"/>
    <x v="0"/>
    <x v="1"/>
    <s v="Global Executive Mid-Back Manager's Chair"/>
    <n v="872.94"/>
    <n v="3"/>
    <n v="0"/>
    <n v="226.96439999999998"/>
  </r>
  <r>
    <n v="1470"/>
    <x v="698"/>
    <x v="3"/>
    <x v="34"/>
    <d v="2014-12-14T00:00:00"/>
    <s v="Standard Class"/>
    <s v="DK-12835"/>
    <s v="Damala Kotsonis"/>
    <x v="1"/>
    <s v="United States"/>
    <s v="Detroit"/>
    <x v="12"/>
    <n v="48234"/>
    <x v="2"/>
    <x v="350"/>
    <x v="1"/>
    <x v="8"/>
    <s v="Wilson Jones Century Plastic Molded Ring Binders"/>
    <n v="41.54"/>
    <n v="2"/>
    <n v="0"/>
    <n v="19.523799999999998"/>
  </r>
  <r>
    <n v="1471"/>
    <x v="698"/>
    <x v="3"/>
    <x v="34"/>
    <d v="2014-12-14T00:00:00"/>
    <s v="Standard Class"/>
    <s v="DK-12835"/>
    <s v="Damala Kotsonis"/>
    <x v="1"/>
    <s v="United States"/>
    <s v="Detroit"/>
    <x v="12"/>
    <n v="48234"/>
    <x v="2"/>
    <x v="1004"/>
    <x v="1"/>
    <x v="10"/>
    <s v="Xerox 1946"/>
    <n v="12.96"/>
    <n v="2"/>
    <n v="0"/>
    <n v="6.2208000000000006"/>
  </r>
  <r>
    <n v="1472"/>
    <x v="699"/>
    <x v="1"/>
    <x v="496"/>
    <d v="2012-09-27T00:00:00"/>
    <s v="Second Class"/>
    <s v="ON-18715"/>
    <s v="Odella Nelson"/>
    <x v="1"/>
    <s v="United States"/>
    <s v="Philadelphia"/>
    <x v="9"/>
    <n v="19120"/>
    <x v="3"/>
    <x v="1005"/>
    <x v="1"/>
    <x v="6"/>
    <s v="Newell 320"/>
    <n v="6.8480000000000008"/>
    <n v="2"/>
    <n v="0.2"/>
    <n v="0.59920000000000018"/>
  </r>
  <r>
    <n v="1473"/>
    <x v="700"/>
    <x v="3"/>
    <x v="497"/>
    <d v="2014-07-16T00:00:00"/>
    <s v="Standard Class"/>
    <s v="KN-16390"/>
    <s v="Katherine Nockton"/>
    <x v="1"/>
    <s v="United States"/>
    <s v="Los Angeles"/>
    <x v="1"/>
    <n v="90004"/>
    <x v="1"/>
    <x v="688"/>
    <x v="1"/>
    <x v="2"/>
    <s v="Avery 482"/>
    <n v="8.67"/>
    <n v="3"/>
    <n v="0"/>
    <n v="4.0749000000000004"/>
  </r>
  <r>
    <n v="1474"/>
    <x v="701"/>
    <x v="1"/>
    <x v="494"/>
    <d v="2012-12-02T00:00:00"/>
    <s v="Same Day"/>
    <s v="NM-18520"/>
    <s v="Neoma Murray"/>
    <x v="0"/>
    <s v="United States"/>
    <s v="Houston"/>
    <x v="5"/>
    <n v="77036"/>
    <x v="2"/>
    <x v="1006"/>
    <x v="0"/>
    <x v="5"/>
    <s v="Eldon Image Series Desk Accessories, Burgundy"/>
    <n v="6.6879999999999997"/>
    <n v="4"/>
    <n v="0.6"/>
    <n v="-4.0127999999999986"/>
  </r>
  <r>
    <n v="1475"/>
    <x v="702"/>
    <x v="0"/>
    <x v="258"/>
    <d v="2013-11-26T00:00:00"/>
    <s v="Standard Class"/>
    <s v="NP-18685"/>
    <s v="Nora Pelletier"/>
    <x v="2"/>
    <s v="United States"/>
    <s v="Niagara Falls"/>
    <x v="15"/>
    <n v="14304"/>
    <x v="3"/>
    <x v="1007"/>
    <x v="1"/>
    <x v="6"/>
    <s v="Newell 340"/>
    <n v="17.28"/>
    <n v="6"/>
    <n v="0"/>
    <n v="5.0111999999999997"/>
  </r>
  <r>
    <n v="1476"/>
    <x v="702"/>
    <x v="0"/>
    <x v="258"/>
    <d v="2013-11-26T00:00:00"/>
    <s v="Standard Class"/>
    <s v="NP-18685"/>
    <s v="Nora Pelletier"/>
    <x v="2"/>
    <s v="United States"/>
    <s v="Niagara Falls"/>
    <x v="15"/>
    <n v="14304"/>
    <x v="3"/>
    <x v="777"/>
    <x v="1"/>
    <x v="8"/>
    <s v="GBC Plastic Binding Combs"/>
    <n v="17.712"/>
    <n v="3"/>
    <n v="0.2"/>
    <n v="6.4206000000000012"/>
  </r>
  <r>
    <n v="1477"/>
    <x v="703"/>
    <x v="3"/>
    <x v="498"/>
    <d v="2014-03-25T00:00:00"/>
    <s v="Standard Class"/>
    <s v="CG-12040"/>
    <s v="Catherine Glotzbach"/>
    <x v="2"/>
    <s v="United States"/>
    <s v="New York City"/>
    <x v="15"/>
    <n v="10024"/>
    <x v="3"/>
    <x v="1008"/>
    <x v="1"/>
    <x v="2"/>
    <s v="Avery 506"/>
    <n v="28.91"/>
    <n v="7"/>
    <n v="0"/>
    <n v="13.2986"/>
  </r>
  <r>
    <n v="1478"/>
    <x v="704"/>
    <x v="0"/>
    <x v="373"/>
    <d v="2013-11-18T00:00:00"/>
    <s v="Standard Class"/>
    <s v="CS-12505"/>
    <s v="Cindy Stewart"/>
    <x v="0"/>
    <s v="United States"/>
    <s v="Thomasville"/>
    <x v="3"/>
    <n v="27360"/>
    <x v="0"/>
    <x v="660"/>
    <x v="1"/>
    <x v="14"/>
    <s v="Acme Forged Steel Scissors with Black Enamel Handles"/>
    <n v="52.136000000000003"/>
    <n v="7"/>
    <n v="0.2"/>
    <n v="5.865299999999996"/>
  </r>
  <r>
    <n v="1479"/>
    <x v="705"/>
    <x v="3"/>
    <x v="123"/>
    <d v="2014-11-21T00:00:00"/>
    <s v="First Class"/>
    <s v="KD-16345"/>
    <s v="Katherine Ducich"/>
    <x v="0"/>
    <s v="United States"/>
    <s v="Westminster"/>
    <x v="1"/>
    <n v="92683"/>
    <x v="1"/>
    <x v="433"/>
    <x v="2"/>
    <x v="7"/>
    <s v="Square Credit Card Reader"/>
    <n v="31.968000000000004"/>
    <n v="4"/>
    <n v="0.2"/>
    <n v="2.3976000000000006"/>
  </r>
  <r>
    <n v="1480"/>
    <x v="706"/>
    <x v="0"/>
    <x v="499"/>
    <d v="2013-12-09T00:00:00"/>
    <s v="Standard Class"/>
    <s v="MK-18160"/>
    <s v="Mike Kennedy"/>
    <x v="0"/>
    <s v="United States"/>
    <s v="San Francisco"/>
    <x v="1"/>
    <n v="94122"/>
    <x v="1"/>
    <x v="1009"/>
    <x v="1"/>
    <x v="10"/>
    <s v="Xerox 192"/>
    <n v="25.92"/>
    <n v="4"/>
    <n v="0"/>
    <n v="12.441600000000001"/>
  </r>
  <r>
    <n v="1481"/>
    <x v="706"/>
    <x v="0"/>
    <x v="499"/>
    <d v="2013-12-09T00:00:00"/>
    <s v="Standard Class"/>
    <s v="MK-18160"/>
    <s v="Mike Kennedy"/>
    <x v="0"/>
    <s v="United States"/>
    <s v="San Francisco"/>
    <x v="1"/>
    <n v="94122"/>
    <x v="1"/>
    <x v="1010"/>
    <x v="1"/>
    <x v="10"/>
    <s v="HP Office Recycled Paper (20Lb. and 87 Bright)"/>
    <n v="40.46"/>
    <n v="7"/>
    <n v="0"/>
    <n v="19.825400000000002"/>
  </r>
  <r>
    <n v="1482"/>
    <x v="706"/>
    <x v="0"/>
    <x v="499"/>
    <d v="2013-12-09T00:00:00"/>
    <s v="Standard Class"/>
    <s v="MK-18160"/>
    <s v="Mike Kennedy"/>
    <x v="0"/>
    <s v="United States"/>
    <s v="San Francisco"/>
    <x v="1"/>
    <n v="94122"/>
    <x v="1"/>
    <x v="1011"/>
    <x v="1"/>
    <x v="4"/>
    <s v="X-Rack File for Hanging Folders"/>
    <n v="33.869999999999997"/>
    <n v="3"/>
    <n v="0"/>
    <n v="8.8061999999999987"/>
  </r>
  <r>
    <n v="1483"/>
    <x v="707"/>
    <x v="3"/>
    <x v="326"/>
    <d v="2014-08-29T00:00:00"/>
    <s v="Second Class"/>
    <s v="DW-13540"/>
    <s v="Don Weiss"/>
    <x v="0"/>
    <s v="United States"/>
    <s v="Jackson"/>
    <x v="18"/>
    <n v="38301"/>
    <x v="0"/>
    <x v="487"/>
    <x v="1"/>
    <x v="6"/>
    <s v="Zebra Zazzle Fluorescent Highlighters"/>
    <n v="9.7280000000000015"/>
    <n v="2"/>
    <n v="0.2"/>
    <n v="1.702399999999999"/>
  </r>
  <r>
    <n v="1484"/>
    <x v="707"/>
    <x v="3"/>
    <x v="326"/>
    <d v="2014-08-29T00:00:00"/>
    <s v="Second Class"/>
    <s v="DW-13540"/>
    <s v="Don Weiss"/>
    <x v="0"/>
    <s v="United States"/>
    <s v="Jackson"/>
    <x v="18"/>
    <n v="38301"/>
    <x v="0"/>
    <x v="1012"/>
    <x v="1"/>
    <x v="10"/>
    <s v="Xerox 199"/>
    <n v="3.4240000000000004"/>
    <n v="1"/>
    <n v="0.2"/>
    <n v="1.0699999999999996"/>
  </r>
  <r>
    <n v="1485"/>
    <x v="708"/>
    <x v="0"/>
    <x v="500"/>
    <d v="2013-10-19T00:00:00"/>
    <s v="Standard Class"/>
    <s v="CP-12340"/>
    <s v="Christine Phan"/>
    <x v="1"/>
    <s v="United States"/>
    <s v="Seattle"/>
    <x v="4"/>
    <n v="98115"/>
    <x v="1"/>
    <x v="1013"/>
    <x v="2"/>
    <x v="11"/>
    <s v="WD My Passport Ultra 500GB Portable External Hard Drive"/>
    <n v="177"/>
    <n v="3"/>
    <n v="0"/>
    <n v="30.089999999999982"/>
  </r>
  <r>
    <n v="1486"/>
    <x v="709"/>
    <x v="2"/>
    <x v="501"/>
    <d v="2011-12-03T00:00:00"/>
    <s v="Standard Class"/>
    <s v="MS-17770"/>
    <s v="Maxwell Schwartz"/>
    <x v="0"/>
    <s v="United States"/>
    <s v="New York City"/>
    <x v="15"/>
    <n v="10035"/>
    <x v="3"/>
    <x v="1014"/>
    <x v="1"/>
    <x v="13"/>
    <s v="Staples"/>
    <n v="3.76"/>
    <n v="2"/>
    <n v="0"/>
    <n v="1.3159999999999998"/>
  </r>
  <r>
    <n v="1487"/>
    <x v="710"/>
    <x v="1"/>
    <x v="502"/>
    <d v="2012-11-07T00:00:00"/>
    <s v="Standard Class"/>
    <s v="CM-12655"/>
    <s v="Corinna Mitchell"/>
    <x v="2"/>
    <s v="United States"/>
    <s v="Los Angeles"/>
    <x v="1"/>
    <n v="90008"/>
    <x v="1"/>
    <x v="1015"/>
    <x v="2"/>
    <x v="7"/>
    <s v="Cisco IP Phone 7961G-GE VoIP phone"/>
    <n v="1212.848"/>
    <n v="7"/>
    <n v="0.2"/>
    <n v="106.12420000000014"/>
  </r>
  <r>
    <n v="1488"/>
    <x v="710"/>
    <x v="1"/>
    <x v="502"/>
    <d v="2012-11-07T00:00:00"/>
    <s v="Standard Class"/>
    <s v="CM-12655"/>
    <s v="Corinna Mitchell"/>
    <x v="2"/>
    <s v="United States"/>
    <s v="Los Angeles"/>
    <x v="1"/>
    <n v="90008"/>
    <x v="1"/>
    <x v="1016"/>
    <x v="2"/>
    <x v="11"/>
    <s v="Logitech Trackman Marble Mouse"/>
    <n v="89.97"/>
    <n v="3"/>
    <n v="0"/>
    <n v="37.787400000000005"/>
  </r>
  <r>
    <n v="1489"/>
    <x v="710"/>
    <x v="1"/>
    <x v="502"/>
    <d v="2012-11-07T00:00:00"/>
    <s v="Standard Class"/>
    <s v="CM-12655"/>
    <s v="Corinna Mitchell"/>
    <x v="2"/>
    <s v="United States"/>
    <s v="Los Angeles"/>
    <x v="1"/>
    <n v="90008"/>
    <x v="1"/>
    <x v="378"/>
    <x v="0"/>
    <x v="5"/>
    <s v="Coloredge Poster Frame"/>
    <n v="42.599999999999994"/>
    <n v="3"/>
    <n v="0"/>
    <n v="16.614000000000001"/>
  </r>
  <r>
    <n v="1490"/>
    <x v="711"/>
    <x v="2"/>
    <x v="503"/>
    <d v="2011-12-06T00:00:00"/>
    <s v="Standard Class"/>
    <s v="Co-12640"/>
    <s v="Corey-Lock"/>
    <x v="0"/>
    <s v="United States"/>
    <s v="Philadelphia"/>
    <x v="9"/>
    <n v="19143"/>
    <x v="3"/>
    <x v="816"/>
    <x v="1"/>
    <x v="2"/>
    <s v="Avery 488"/>
    <n v="5.04"/>
    <n v="2"/>
    <n v="0.2"/>
    <n v="1.764"/>
  </r>
  <r>
    <n v="1491"/>
    <x v="712"/>
    <x v="3"/>
    <x v="504"/>
    <d v="2014-05-06T00:00:00"/>
    <s v="Second Class"/>
    <s v="DL-13495"/>
    <s v="Dionis Lloyd"/>
    <x v="1"/>
    <s v="United States"/>
    <s v="New York City"/>
    <x v="15"/>
    <n v="10024"/>
    <x v="3"/>
    <x v="36"/>
    <x v="1"/>
    <x v="12"/>
    <s v="#10-4 1/8&quot; x 9 1/2&quot; Premium Diagonal Seam Envelopes"/>
    <n v="62.96"/>
    <n v="4"/>
    <n v="0"/>
    <n v="28.332000000000001"/>
  </r>
  <r>
    <n v="1492"/>
    <x v="713"/>
    <x v="3"/>
    <x v="221"/>
    <d v="2014-11-29T00:00:00"/>
    <s v="Standard Class"/>
    <s v="TS-21370"/>
    <s v="Todd Sumrall"/>
    <x v="1"/>
    <s v="United States"/>
    <s v="New York City"/>
    <x v="15"/>
    <n v="10035"/>
    <x v="3"/>
    <x v="1017"/>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x v="323"/>
    <x v="0"/>
    <x v="1"/>
    <s v="Global Ergonomic Managers Chair"/>
    <n v="977.29200000000003"/>
    <n v="6"/>
    <n v="0.1"/>
    <n v="173.74080000000001"/>
  </r>
  <r>
    <n v="1494"/>
    <x v="714"/>
    <x v="3"/>
    <x v="505"/>
    <d v="2014-11-04T00:00:00"/>
    <s v="Standard Class"/>
    <s v="JW-15220"/>
    <s v="Jane Waco"/>
    <x v="1"/>
    <s v="United States"/>
    <s v="Vancouver"/>
    <x v="4"/>
    <n v="98661"/>
    <x v="1"/>
    <x v="763"/>
    <x v="0"/>
    <x v="5"/>
    <s v="Magna Visual Magnetic Picture Hangers"/>
    <n v="9.64"/>
    <n v="2"/>
    <n v="0"/>
    <n v="3.6632000000000007"/>
  </r>
  <r>
    <n v="1495"/>
    <x v="715"/>
    <x v="2"/>
    <x v="506"/>
    <d v="2011-12-19T00:00:00"/>
    <s v="Second Class"/>
    <s v="RF-19840"/>
    <s v="Roy Französisch"/>
    <x v="0"/>
    <s v="United States"/>
    <s v="Columbus"/>
    <x v="32"/>
    <n v="31907"/>
    <x v="0"/>
    <x v="818"/>
    <x v="1"/>
    <x v="6"/>
    <s v="Stanley Contemporary Battery Pencil Sharpeners"/>
    <n v="40.049999999999997"/>
    <n v="3"/>
    <n v="0"/>
    <n v="11.213999999999999"/>
  </r>
  <r>
    <n v="1496"/>
    <x v="716"/>
    <x v="3"/>
    <x v="507"/>
    <d v="2014-09-09T00:00:00"/>
    <s v="Standard Class"/>
    <s v="JD-15790"/>
    <s v="John Dryer"/>
    <x v="0"/>
    <s v="United States"/>
    <s v="Coppell"/>
    <x v="5"/>
    <n v="75019"/>
    <x v="2"/>
    <x v="853"/>
    <x v="1"/>
    <x v="6"/>
    <s v="Crayola Anti Dust Chalk, 12/Pack"/>
    <n v="10.192000000000002"/>
    <n v="7"/>
    <n v="0.2"/>
    <n v="3.1849999999999992"/>
  </r>
  <r>
    <n v="1497"/>
    <x v="716"/>
    <x v="3"/>
    <x v="507"/>
    <d v="2014-09-09T00:00:00"/>
    <s v="Standard Class"/>
    <s v="JD-15790"/>
    <s v="John Dryer"/>
    <x v="0"/>
    <s v="United States"/>
    <s v="Coppell"/>
    <x v="5"/>
    <n v="75019"/>
    <x v="2"/>
    <x v="1018"/>
    <x v="1"/>
    <x v="4"/>
    <s v="Acco Perma 3000 Stacking Storage Drawers"/>
    <n v="16.784000000000002"/>
    <n v="1"/>
    <n v="0.2"/>
    <n v="-0.20980000000000043"/>
  </r>
  <r>
    <n v="1498"/>
    <x v="716"/>
    <x v="3"/>
    <x v="507"/>
    <d v="2014-09-09T00:00:00"/>
    <s v="Standard Class"/>
    <s v="JD-15790"/>
    <s v="John Dryer"/>
    <x v="0"/>
    <s v="United States"/>
    <s v="Coppell"/>
    <x v="5"/>
    <n v="75019"/>
    <x v="2"/>
    <x v="169"/>
    <x v="1"/>
    <x v="6"/>
    <s v="Sanford Colorific Eraseable Coloring Pencils, 12 Count"/>
    <n v="13.120000000000001"/>
    <n v="5"/>
    <n v="0.2"/>
    <n v="3.7720000000000002"/>
  </r>
  <r>
    <n v="1499"/>
    <x v="717"/>
    <x v="0"/>
    <x v="508"/>
    <d v="2013-10-21T00:00:00"/>
    <s v="First Class"/>
    <s v="NK-18490"/>
    <s v="Neil Knudson"/>
    <x v="2"/>
    <s v="United States"/>
    <s v="San Francisco"/>
    <x v="1"/>
    <n v="94122"/>
    <x v="1"/>
    <x v="109"/>
    <x v="1"/>
    <x v="8"/>
    <s v="Avery Durable Plastic 1&quot; Binders"/>
    <n v="18.16"/>
    <n v="5"/>
    <n v="0.2"/>
    <n v="6.5830000000000011"/>
  </r>
  <r>
    <n v="1500"/>
    <x v="718"/>
    <x v="3"/>
    <x v="105"/>
    <d v="2014-11-19T00:00:00"/>
    <s v="Standard Class"/>
    <s v="NG-18430"/>
    <s v="Nathan Gelder"/>
    <x v="0"/>
    <s v="United States"/>
    <s v="Austin"/>
    <x v="5"/>
    <n v="78745"/>
    <x v="2"/>
    <x v="186"/>
    <x v="1"/>
    <x v="10"/>
    <s v="Wirebound Message Books, 5-1/2 x 4 Forms, 2 or 4 Forms per Page"/>
    <n v="16.056000000000001"/>
    <n v="3"/>
    <n v="0.2"/>
    <n v="5.8203000000000005"/>
  </r>
  <r>
    <n v="1501"/>
    <x v="718"/>
    <x v="3"/>
    <x v="105"/>
    <d v="2014-11-19T00:00:00"/>
    <s v="Standard Class"/>
    <s v="NG-18430"/>
    <s v="Nathan Gelder"/>
    <x v="0"/>
    <s v="United States"/>
    <s v="Austin"/>
    <x v="5"/>
    <n v="78745"/>
    <x v="2"/>
    <x v="1019"/>
    <x v="1"/>
    <x v="10"/>
    <s v="Xerox 197"/>
    <n v="223.05600000000001"/>
    <n v="9"/>
    <n v="0.2"/>
    <n v="69.704999999999984"/>
  </r>
  <r>
    <n v="1502"/>
    <x v="718"/>
    <x v="3"/>
    <x v="105"/>
    <d v="2014-11-19T00:00:00"/>
    <s v="Standard Class"/>
    <s v="NG-18430"/>
    <s v="Nathan Gelder"/>
    <x v="0"/>
    <s v="United States"/>
    <s v="Austin"/>
    <x v="5"/>
    <n v="78745"/>
    <x v="2"/>
    <x v="906"/>
    <x v="1"/>
    <x v="4"/>
    <s v="Tennsco Double-Tier Lockers"/>
    <n v="540.048"/>
    <n v="3"/>
    <n v="0.2"/>
    <n v="-47.254199999999997"/>
  </r>
  <r>
    <n v="1503"/>
    <x v="719"/>
    <x v="0"/>
    <x v="390"/>
    <d v="2013-12-02T00:00:00"/>
    <s v="Standard Class"/>
    <s v="AT-10435"/>
    <s v="Alyssa Tate"/>
    <x v="2"/>
    <s v="United States"/>
    <s v="Los Angeles"/>
    <x v="1"/>
    <n v="90045"/>
    <x v="1"/>
    <x v="102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x v="527"/>
    <x v="0"/>
    <x v="5"/>
    <s v="DAX Value U-Channel Document Frames, Easel Back"/>
    <n v="9.94"/>
    <n v="2"/>
    <n v="0"/>
    <n v="3.0813999999999995"/>
  </r>
  <r>
    <n v="1505"/>
    <x v="720"/>
    <x v="1"/>
    <x v="509"/>
    <d v="2012-08-07T00:00:00"/>
    <s v="Standard Class"/>
    <s v="PC-19000"/>
    <s v="Pauline Chand"/>
    <x v="2"/>
    <s v="United States"/>
    <s v="Los Angeles"/>
    <x v="1"/>
    <n v="90004"/>
    <x v="1"/>
    <x v="59"/>
    <x v="1"/>
    <x v="6"/>
    <s v="Prang Dustless Chalk Sticks"/>
    <n v="6.72"/>
    <n v="4"/>
    <n v="0"/>
    <n v="3.36"/>
  </r>
  <r>
    <n v="1506"/>
    <x v="720"/>
    <x v="1"/>
    <x v="509"/>
    <d v="2012-08-07T00:00:00"/>
    <s v="Standard Class"/>
    <s v="PC-19000"/>
    <s v="Pauline Chand"/>
    <x v="2"/>
    <s v="United States"/>
    <s v="Los Angeles"/>
    <x v="1"/>
    <n v="90004"/>
    <x v="1"/>
    <x v="1021"/>
    <x v="0"/>
    <x v="3"/>
    <s v="Hon 2111 Invitation Series Corner Table"/>
    <n v="1004.9760000000001"/>
    <n v="6"/>
    <n v="0.2"/>
    <n v="-175.87080000000009"/>
  </r>
  <r>
    <n v="1507"/>
    <x v="721"/>
    <x v="3"/>
    <x v="165"/>
    <d v="2014-12-30T00:00:00"/>
    <s v="Standard Class"/>
    <s v="AR-10540"/>
    <s v="Andy Reiter"/>
    <x v="0"/>
    <s v="United States"/>
    <s v="New York City"/>
    <x v="15"/>
    <n v="10024"/>
    <x v="3"/>
    <x v="985"/>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x v="1022"/>
    <x v="2"/>
    <x v="15"/>
    <s v="Lexmark X 9575 Professional All-in-One Color Printer"/>
    <n v="396"/>
    <n v="4"/>
    <n v="0"/>
    <n v="190.07999999999998"/>
  </r>
  <r>
    <n v="1509"/>
    <x v="723"/>
    <x v="3"/>
    <x v="389"/>
    <d v="2014-12-11T00:00:00"/>
    <s v="Same Day"/>
    <s v="LS-16975"/>
    <s v="Lindsay Shagiari"/>
    <x v="2"/>
    <s v="United States"/>
    <s v="Omaha"/>
    <x v="8"/>
    <n v="68104"/>
    <x v="2"/>
    <x v="1023"/>
    <x v="1"/>
    <x v="8"/>
    <s v="Ibico Covers for Plastic or Wire Binding Elements"/>
    <n v="34.5"/>
    <n v="3"/>
    <n v="0"/>
    <n v="15.524999999999999"/>
  </r>
  <r>
    <n v="1510"/>
    <x v="724"/>
    <x v="3"/>
    <x v="510"/>
    <d v="2014-09-16T00:00:00"/>
    <s v="First Class"/>
    <s v="JM-15535"/>
    <s v="Jessica Myrick"/>
    <x v="0"/>
    <s v="United States"/>
    <s v="Los Angeles"/>
    <x v="1"/>
    <n v="90036"/>
    <x v="1"/>
    <x v="1006"/>
    <x v="0"/>
    <x v="5"/>
    <s v="Eldon Image Series Desk Accessories, Burgundy"/>
    <n v="8.36"/>
    <n v="2"/>
    <n v="0"/>
    <n v="3.0095999999999998"/>
  </r>
  <r>
    <n v="1511"/>
    <x v="725"/>
    <x v="3"/>
    <x v="92"/>
    <d v="2014-07-02T00:00:00"/>
    <s v="Standard Class"/>
    <s v="NH-18610"/>
    <s v="Nicole Hansen"/>
    <x v="1"/>
    <s v="United States"/>
    <s v="Pomona"/>
    <x v="1"/>
    <n v="91767"/>
    <x v="1"/>
    <x v="281"/>
    <x v="1"/>
    <x v="6"/>
    <s v="Boston Heavy-Duty Trimline Electric Pencil Sharpeners"/>
    <n v="385.6"/>
    <n v="8"/>
    <n v="0"/>
    <n v="111.82399999999996"/>
  </r>
  <r>
    <n v="1512"/>
    <x v="725"/>
    <x v="3"/>
    <x v="92"/>
    <d v="2014-07-02T00:00:00"/>
    <s v="Standard Class"/>
    <s v="NH-18610"/>
    <s v="Nicole Hansen"/>
    <x v="1"/>
    <s v="United States"/>
    <s v="Pomona"/>
    <x v="1"/>
    <n v="91767"/>
    <x v="1"/>
    <x v="181"/>
    <x v="1"/>
    <x v="6"/>
    <s v="4009 Highlighters by Sanford"/>
    <n v="35.82"/>
    <n v="9"/>
    <n v="0"/>
    <n v="11.820599999999997"/>
  </r>
  <r>
    <n v="1513"/>
    <x v="726"/>
    <x v="3"/>
    <x v="238"/>
    <d v="2014-08-23T00:00:00"/>
    <s v="Standard Class"/>
    <s v="RA-19915"/>
    <s v="Russell Applegate"/>
    <x v="0"/>
    <s v="United States"/>
    <s v="Dallas"/>
    <x v="5"/>
    <n v="75220"/>
    <x v="2"/>
    <x v="225"/>
    <x v="1"/>
    <x v="4"/>
    <s v="Safco Steel Mobile File Cart"/>
    <n v="200.06400000000002"/>
    <n v="3"/>
    <n v="0.2"/>
    <n v="12.504000000000005"/>
  </r>
  <r>
    <n v="1514"/>
    <x v="726"/>
    <x v="3"/>
    <x v="238"/>
    <d v="2014-08-23T00:00:00"/>
    <s v="Standard Class"/>
    <s v="RA-19915"/>
    <s v="Russell Applegate"/>
    <x v="0"/>
    <s v="United States"/>
    <s v="Dallas"/>
    <x v="5"/>
    <n v="75220"/>
    <x v="2"/>
    <x v="410"/>
    <x v="1"/>
    <x v="8"/>
    <s v="Acco D-Ring Binder w/DublLock"/>
    <n v="21.379999999999995"/>
    <n v="5"/>
    <n v="0.8"/>
    <n v="-33.139000000000003"/>
  </r>
  <r>
    <n v="1515"/>
    <x v="726"/>
    <x v="3"/>
    <x v="238"/>
    <d v="2014-08-23T00:00:00"/>
    <s v="Standard Class"/>
    <s v="RA-19915"/>
    <s v="Russell Applegate"/>
    <x v="0"/>
    <s v="United States"/>
    <s v="Dallas"/>
    <x v="5"/>
    <n v="75220"/>
    <x v="2"/>
    <x v="674"/>
    <x v="1"/>
    <x v="8"/>
    <s v="Ibico Plastic and Wire Spiral Binding Combs"/>
    <n v="6.743999999999998"/>
    <n v="4"/>
    <n v="0.8"/>
    <n v="-11.4648"/>
  </r>
  <r>
    <n v="1516"/>
    <x v="727"/>
    <x v="3"/>
    <x v="157"/>
    <d v="2014-12-18T00:00:00"/>
    <s v="Standard Class"/>
    <s v="AI-10855"/>
    <s v="Arianne Irving"/>
    <x v="0"/>
    <s v="United States"/>
    <s v="Philadelphia"/>
    <x v="9"/>
    <n v="19120"/>
    <x v="3"/>
    <x v="955"/>
    <x v="0"/>
    <x v="1"/>
    <s v="Leather Task Chair, Black"/>
    <n v="63.686"/>
    <n v="1"/>
    <n v="0.3"/>
    <n v="-9.0980000000000025"/>
  </r>
  <r>
    <n v="1517"/>
    <x v="728"/>
    <x v="3"/>
    <x v="389"/>
    <d v="2014-12-15T00:00:00"/>
    <s v="Second Class"/>
    <s v="MC-17845"/>
    <s v="Michael Chen"/>
    <x v="0"/>
    <s v="United States"/>
    <s v="North Las Vegas"/>
    <x v="33"/>
    <n v="89031"/>
    <x v="1"/>
    <x v="489"/>
    <x v="0"/>
    <x v="3"/>
    <s v="Bretford “Just In Time” Height-Adjustable Multi-Task Work Tables"/>
    <n v="1669.6"/>
    <n v="4"/>
    <n v="0"/>
    <n v="116.87199999999984"/>
  </r>
  <r>
    <n v="1518"/>
    <x v="729"/>
    <x v="2"/>
    <x v="511"/>
    <d v="2011-02-07T00:00:00"/>
    <s v="Second Class"/>
    <s v="TB-21400"/>
    <s v="Tom Boeckenhauer"/>
    <x v="0"/>
    <s v="United States"/>
    <s v="Seattle"/>
    <x v="4"/>
    <n v="98105"/>
    <x v="1"/>
    <x v="270"/>
    <x v="1"/>
    <x v="8"/>
    <s v="Ibico Laser Imprintable Binding System Covers"/>
    <n v="83.84"/>
    <n v="2"/>
    <n v="0.2"/>
    <n v="27.247999999999998"/>
  </r>
  <r>
    <n v="1519"/>
    <x v="729"/>
    <x v="2"/>
    <x v="511"/>
    <d v="2011-02-07T00:00:00"/>
    <s v="Second Class"/>
    <s v="TB-21400"/>
    <s v="Tom Boeckenhauer"/>
    <x v="0"/>
    <s v="United States"/>
    <s v="Seattle"/>
    <x v="4"/>
    <n v="98105"/>
    <x v="1"/>
    <x v="555"/>
    <x v="1"/>
    <x v="8"/>
    <s v="Avery Durable Poly Binders"/>
    <n v="13.272000000000002"/>
    <n v="3"/>
    <n v="0.2"/>
    <n v="4.3133999999999997"/>
  </r>
  <r>
    <n v="1520"/>
    <x v="730"/>
    <x v="3"/>
    <x v="512"/>
    <d v="2014-02-15T00:00:00"/>
    <s v="Second Class"/>
    <s v="VW-21775"/>
    <s v="Victoria Wilson"/>
    <x v="1"/>
    <s v="United States"/>
    <s v="San Francisco"/>
    <x v="1"/>
    <n v="94110"/>
    <x v="1"/>
    <x v="733"/>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x v="1024"/>
    <x v="1"/>
    <x v="6"/>
    <s v="Newell 325"/>
    <n v="16.520000000000003"/>
    <n v="5"/>
    <n v="0.2"/>
    <n v="2.0649999999999986"/>
  </r>
  <r>
    <n v="1522"/>
    <x v="732"/>
    <x v="1"/>
    <x v="401"/>
    <d v="2012-12-11T00:00:00"/>
    <s v="Standard Class"/>
    <s v="GH-14425"/>
    <s v="Gary Hwang"/>
    <x v="0"/>
    <s v="United States"/>
    <s v="Tucson"/>
    <x v="16"/>
    <n v="85705"/>
    <x v="1"/>
    <x v="592"/>
    <x v="0"/>
    <x v="5"/>
    <s v="Howard Miller 13&quot; Diameter Pewter Finish Round Wall Clock"/>
    <n v="206.11199999999997"/>
    <n v="6"/>
    <n v="0.2"/>
    <n v="48.951600000000013"/>
  </r>
  <r>
    <n v="1523"/>
    <x v="732"/>
    <x v="1"/>
    <x v="401"/>
    <d v="2012-12-11T00:00:00"/>
    <s v="Standard Class"/>
    <s v="GH-14425"/>
    <s v="Gary Hwang"/>
    <x v="0"/>
    <s v="United States"/>
    <s v="Tucson"/>
    <x v="16"/>
    <n v="85705"/>
    <x v="1"/>
    <x v="1025"/>
    <x v="1"/>
    <x v="10"/>
    <s v="Xerox 1970"/>
    <n v="19.920000000000002"/>
    <n v="5"/>
    <n v="0.2"/>
    <n v="6.7230000000000008"/>
  </r>
  <r>
    <n v="1524"/>
    <x v="732"/>
    <x v="1"/>
    <x v="401"/>
    <d v="2012-12-11T00:00:00"/>
    <s v="Standard Class"/>
    <s v="GH-14425"/>
    <s v="Gary Hwang"/>
    <x v="0"/>
    <s v="United States"/>
    <s v="Tucson"/>
    <x v="16"/>
    <n v="85705"/>
    <x v="1"/>
    <x v="334"/>
    <x v="1"/>
    <x v="10"/>
    <s v="Xerox 1960"/>
    <n v="198.27200000000002"/>
    <n v="8"/>
    <n v="0.2"/>
    <n v="61.959999999999987"/>
  </r>
  <r>
    <n v="1525"/>
    <x v="732"/>
    <x v="1"/>
    <x v="401"/>
    <d v="2012-12-11T00:00:00"/>
    <s v="Standard Class"/>
    <s v="GH-14425"/>
    <s v="Gary Hwang"/>
    <x v="0"/>
    <s v="United States"/>
    <s v="Tucson"/>
    <x v="16"/>
    <n v="85705"/>
    <x v="1"/>
    <x v="232"/>
    <x v="1"/>
    <x v="4"/>
    <s v="Belkin 19&quot; Vented Equipment Shelf, Black"/>
    <n v="247.10399999999998"/>
    <n v="6"/>
    <n v="0.2"/>
    <n v="-58.68719999999999"/>
  </r>
  <r>
    <n v="1526"/>
    <x v="732"/>
    <x v="1"/>
    <x v="401"/>
    <d v="2012-12-11T00:00:00"/>
    <s v="Standard Class"/>
    <s v="GH-14425"/>
    <s v="Gary Hwang"/>
    <x v="0"/>
    <s v="United States"/>
    <s v="Tucson"/>
    <x v="16"/>
    <n v="85705"/>
    <x v="1"/>
    <x v="30"/>
    <x v="1"/>
    <x v="6"/>
    <s v="BOSTON Model 1800 Electric Pencil Sharpeners, Putty/Woodgrain"/>
    <n v="86.304000000000002"/>
    <n v="6"/>
    <n v="0.2"/>
    <n v="9.7091999999999885"/>
  </r>
  <r>
    <n v="1527"/>
    <x v="733"/>
    <x v="0"/>
    <x v="405"/>
    <d v="2013-07-28T00:00:00"/>
    <s v="Standard Class"/>
    <s v="CJ-12010"/>
    <s v="Caroline Jumper"/>
    <x v="0"/>
    <s v="United States"/>
    <s v="Allentown"/>
    <x v="9"/>
    <n v="18103"/>
    <x v="3"/>
    <x v="1026"/>
    <x v="1"/>
    <x v="6"/>
    <s v="12 Colored Short Pencils"/>
    <n v="4.16"/>
    <n v="2"/>
    <n v="0.2"/>
    <n v="0.36400000000000032"/>
  </r>
  <r>
    <n v="1528"/>
    <x v="733"/>
    <x v="0"/>
    <x v="405"/>
    <d v="2013-07-28T00:00:00"/>
    <s v="Standard Class"/>
    <s v="CJ-12010"/>
    <s v="Caroline Jumper"/>
    <x v="0"/>
    <s v="United States"/>
    <s v="Allentown"/>
    <x v="9"/>
    <n v="18103"/>
    <x v="3"/>
    <x v="1027"/>
    <x v="0"/>
    <x v="5"/>
    <s v="Master Caster Door Stop, Large Neon Orange"/>
    <n v="11.648000000000001"/>
    <n v="2"/>
    <n v="0.2"/>
    <n v="3.3488000000000011"/>
  </r>
  <r>
    <n v="1529"/>
    <x v="734"/>
    <x v="1"/>
    <x v="209"/>
    <d v="2012-11-10T00:00:00"/>
    <s v="Second Class"/>
    <s v="MC-18130"/>
    <s v="Mike Caudle"/>
    <x v="1"/>
    <s v="United States"/>
    <s v="Newark"/>
    <x v="13"/>
    <n v="19711"/>
    <x v="3"/>
    <x v="1028"/>
    <x v="1"/>
    <x v="13"/>
    <s v="Rubber Band Ball"/>
    <n v="26.18"/>
    <n v="7"/>
    <n v="0"/>
    <n v="0.5236000000000014"/>
  </r>
  <r>
    <n v="1530"/>
    <x v="734"/>
    <x v="1"/>
    <x v="209"/>
    <d v="2012-11-10T00:00:00"/>
    <s v="Second Class"/>
    <s v="MC-18130"/>
    <s v="Mike Caudle"/>
    <x v="1"/>
    <s v="United States"/>
    <s v="Newark"/>
    <x v="13"/>
    <n v="19711"/>
    <x v="3"/>
    <x v="1029"/>
    <x v="1"/>
    <x v="10"/>
    <s v="Loose Memo Sheets"/>
    <n v="7.3"/>
    <n v="2"/>
    <n v="0"/>
    <n v="3.4309999999999996"/>
  </r>
  <r>
    <n v="1531"/>
    <x v="735"/>
    <x v="1"/>
    <x v="514"/>
    <d v="2012-03-31T00:00:00"/>
    <s v="Standard Class"/>
    <s v="BV-11245"/>
    <s v="Benjamin Venier"/>
    <x v="1"/>
    <s v="United States"/>
    <s v="Miami"/>
    <x v="2"/>
    <n v="33142"/>
    <x v="0"/>
    <x v="1030"/>
    <x v="1"/>
    <x v="10"/>
    <s v="Xerox 1988"/>
    <n v="74.352000000000004"/>
    <n v="3"/>
    <n v="0.2"/>
    <n v="23.234999999999992"/>
  </r>
  <r>
    <n v="1532"/>
    <x v="736"/>
    <x v="3"/>
    <x v="515"/>
    <d v="2014-09-06T00:00:00"/>
    <s v="Standard Class"/>
    <s v="JF-15490"/>
    <s v="Jeremy Farry"/>
    <x v="0"/>
    <s v="United States"/>
    <s v="Tempe"/>
    <x v="16"/>
    <n v="85281"/>
    <x v="1"/>
    <x v="1031"/>
    <x v="1"/>
    <x v="4"/>
    <s v="Neat Ideas Personal Hanging Folder Files, Black"/>
    <n v="10.744"/>
    <n v="1"/>
    <n v="0.2"/>
    <n v="0.80579999999999963"/>
  </r>
  <r>
    <n v="1533"/>
    <x v="736"/>
    <x v="3"/>
    <x v="515"/>
    <d v="2014-09-06T00:00:00"/>
    <s v="Standard Class"/>
    <s v="JF-15490"/>
    <s v="Jeremy Farry"/>
    <x v="0"/>
    <s v="United States"/>
    <s v="Tempe"/>
    <x v="16"/>
    <n v="85281"/>
    <x v="1"/>
    <x v="203"/>
    <x v="1"/>
    <x v="13"/>
    <s v="OIC Bulk Pack Metal Binder Clips"/>
    <n v="8.3760000000000012"/>
    <n v="3"/>
    <n v="0.2"/>
    <n v="2.7222"/>
  </r>
  <r>
    <n v="1534"/>
    <x v="737"/>
    <x v="0"/>
    <x v="429"/>
    <d v="2013-12-09T00:00:00"/>
    <s v="Standard Class"/>
    <s v="EB-13840"/>
    <s v="Ellis Ballard"/>
    <x v="1"/>
    <s v="United States"/>
    <s v="New York City"/>
    <x v="15"/>
    <n v="10035"/>
    <x v="3"/>
    <x v="1032"/>
    <x v="1"/>
    <x v="4"/>
    <s v="Belkin OmniView SE Rackmount Kit"/>
    <n v="212.88"/>
    <n v="6"/>
    <n v="0"/>
    <n v="0"/>
  </r>
  <r>
    <n v="1535"/>
    <x v="738"/>
    <x v="3"/>
    <x v="516"/>
    <d v="2014-02-15T00:00:00"/>
    <s v="Standard Class"/>
    <s v="MP-18175"/>
    <s v="Mike Pelletier"/>
    <x v="2"/>
    <s v="United States"/>
    <s v="Laguna Niguel"/>
    <x v="1"/>
    <n v="92677"/>
    <x v="1"/>
    <x v="574"/>
    <x v="0"/>
    <x v="0"/>
    <s v="Bush Andora Bookcase, Maple/Graphite Gray Finish"/>
    <n v="203.98299999999998"/>
    <n v="2"/>
    <n v="0.15"/>
    <n v="16.798599999999979"/>
  </r>
  <r>
    <n v="1536"/>
    <x v="739"/>
    <x v="0"/>
    <x v="517"/>
    <d v="2013-11-03T00:00:00"/>
    <s v="Standard Class"/>
    <s v="JM-15655"/>
    <s v="Jim Mitchum"/>
    <x v="1"/>
    <s v="United States"/>
    <s v="Bridgeton"/>
    <x v="30"/>
    <n v="8302"/>
    <x v="3"/>
    <x v="1033"/>
    <x v="1"/>
    <x v="4"/>
    <s v="Rogers Jumbo File, Granite"/>
    <n v="40.74"/>
    <n v="3"/>
    <n v="0"/>
    <n v="0.4073999999999991"/>
  </r>
  <r>
    <n v="1537"/>
    <x v="739"/>
    <x v="0"/>
    <x v="517"/>
    <d v="2013-11-03T00:00:00"/>
    <s v="Standard Class"/>
    <s v="JM-15655"/>
    <s v="Jim Mitchum"/>
    <x v="1"/>
    <s v="United States"/>
    <s v="Bridgeton"/>
    <x v="30"/>
    <n v="8302"/>
    <x v="3"/>
    <x v="1034"/>
    <x v="1"/>
    <x v="9"/>
    <s v="Commercial WindTunnel Clean Air Upright Vacuum, Replacement Belts, Filtration Bags"/>
    <n v="11.67"/>
    <n v="3"/>
    <n v="0"/>
    <n v="3.0342000000000002"/>
  </r>
  <r>
    <n v="1538"/>
    <x v="740"/>
    <x v="3"/>
    <x v="175"/>
    <d v="2014-09-18T00:00:00"/>
    <s v="Second Class"/>
    <s v="CL-11890"/>
    <s v="Carl Ludwig"/>
    <x v="0"/>
    <s v="United States"/>
    <s v="Everett"/>
    <x v="31"/>
    <n v="2149"/>
    <x v="3"/>
    <x v="884"/>
    <x v="2"/>
    <x v="7"/>
    <s v="GE DSL Phone Line Filter"/>
    <n v="39.99"/>
    <n v="1"/>
    <n v="0"/>
    <n v="11.597099999999998"/>
  </r>
  <r>
    <n v="1539"/>
    <x v="740"/>
    <x v="3"/>
    <x v="175"/>
    <d v="2014-09-18T00:00:00"/>
    <s v="Second Class"/>
    <s v="CL-11890"/>
    <s v="Carl Ludwig"/>
    <x v="0"/>
    <s v="United States"/>
    <s v="Everett"/>
    <x v="31"/>
    <n v="2149"/>
    <x v="3"/>
    <x v="359"/>
    <x v="1"/>
    <x v="6"/>
    <s v="Avery Hi-Liter EverBold Pen Style Fluorescent Highlighters, 4/Pack"/>
    <n v="16.28"/>
    <n v="2"/>
    <n v="0"/>
    <n v="6.5120000000000005"/>
  </r>
  <r>
    <n v="1540"/>
    <x v="740"/>
    <x v="3"/>
    <x v="175"/>
    <d v="2014-09-18T00:00:00"/>
    <s v="Second Class"/>
    <s v="CL-11890"/>
    <s v="Carl Ludwig"/>
    <x v="0"/>
    <s v="United States"/>
    <s v="Everett"/>
    <x v="31"/>
    <n v="2149"/>
    <x v="3"/>
    <x v="37"/>
    <x v="0"/>
    <x v="0"/>
    <s v="Atlantic Metals Mobile 3-Shelf Bookcases, Custom Colors"/>
    <n v="782.94"/>
    <n v="3"/>
    <n v="0"/>
    <n v="203.56440000000003"/>
  </r>
  <r>
    <n v="1541"/>
    <x v="740"/>
    <x v="3"/>
    <x v="175"/>
    <d v="2014-09-18T00:00:00"/>
    <s v="Second Class"/>
    <s v="CL-11890"/>
    <s v="Carl Ludwig"/>
    <x v="0"/>
    <s v="United States"/>
    <s v="Everett"/>
    <x v="31"/>
    <n v="2149"/>
    <x v="3"/>
    <x v="1002"/>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x v="1035"/>
    <x v="0"/>
    <x v="5"/>
    <s v="Eldon Wave Desk Accessories"/>
    <n v="8.32"/>
    <n v="5"/>
    <n v="0.2"/>
    <n v="2.2880000000000003"/>
  </r>
  <r>
    <n v="1543"/>
    <x v="741"/>
    <x v="2"/>
    <x v="518"/>
    <d v="2011-03-16T00:00:00"/>
    <s v="Second Class"/>
    <s v="CK-12205"/>
    <s v="Chloris Kastensmidt"/>
    <x v="0"/>
    <s v="United States"/>
    <s v="Columbus"/>
    <x v="24"/>
    <n v="43229"/>
    <x v="3"/>
    <x v="845"/>
    <x v="1"/>
    <x v="13"/>
    <s v="Stockwell Push Pins"/>
    <n v="10.464000000000002"/>
    <n v="6"/>
    <n v="0.2"/>
    <n v="1.7003999999999992"/>
  </r>
  <r>
    <n v="1544"/>
    <x v="742"/>
    <x v="2"/>
    <x v="519"/>
    <d v="2011-02-09T00:00:00"/>
    <s v="Standard Class"/>
    <s v="DB-13270"/>
    <s v="Deborah Brumfield"/>
    <x v="2"/>
    <s v="United States"/>
    <s v="San Diego"/>
    <x v="1"/>
    <n v="92024"/>
    <x v="1"/>
    <x v="655"/>
    <x v="1"/>
    <x v="8"/>
    <s v="GBC Recycled Grain Textured Covers"/>
    <n v="82.896000000000001"/>
    <n v="3"/>
    <n v="0.2"/>
    <n v="29.0136"/>
  </r>
  <r>
    <n v="1545"/>
    <x v="742"/>
    <x v="2"/>
    <x v="519"/>
    <d v="2011-02-09T00:00:00"/>
    <s v="Standard Class"/>
    <s v="DB-13270"/>
    <s v="Deborah Brumfield"/>
    <x v="2"/>
    <s v="United States"/>
    <s v="San Diego"/>
    <x v="1"/>
    <n v="92024"/>
    <x v="1"/>
    <x v="732"/>
    <x v="1"/>
    <x v="10"/>
    <s v="Message Book, Standard Line &quot;While You Were Out&quot;, 5 1/2&quot; X 4&quot;, 200 Sets/Book"/>
    <n v="34.24"/>
    <n v="4"/>
    <n v="0"/>
    <n v="16.0928"/>
  </r>
  <r>
    <n v="1546"/>
    <x v="743"/>
    <x v="2"/>
    <x v="520"/>
    <d v="2012-01-04T00:00:00"/>
    <s v="Second Class"/>
    <s v="PC-18745"/>
    <s v="Pamela Coakley"/>
    <x v="1"/>
    <s v="United States"/>
    <s v="Watertown"/>
    <x v="15"/>
    <n v="13601"/>
    <x v="3"/>
    <x v="178"/>
    <x v="0"/>
    <x v="0"/>
    <s v="Atlantic Metals Mobile 4-Shelf Bookcases, Custom Colors"/>
    <n v="1573.4880000000001"/>
    <n v="7"/>
    <n v="0.2"/>
    <n v="196.68599999999986"/>
  </r>
  <r>
    <n v="1547"/>
    <x v="744"/>
    <x v="1"/>
    <x v="521"/>
    <d v="2012-11-27T00:00:00"/>
    <s v="Standard Class"/>
    <s v="VB-21745"/>
    <s v="Victoria Brennan"/>
    <x v="1"/>
    <s v="United States"/>
    <s v="San Antonio"/>
    <x v="5"/>
    <n v="78207"/>
    <x v="2"/>
    <x v="921"/>
    <x v="1"/>
    <x v="10"/>
    <s v="Xerox 1915"/>
    <n v="335.52"/>
    <n v="4"/>
    <n v="0.2"/>
    <n v="117.43199999999999"/>
  </r>
  <r>
    <n v="1548"/>
    <x v="744"/>
    <x v="1"/>
    <x v="521"/>
    <d v="2012-11-27T00:00:00"/>
    <s v="Standard Class"/>
    <s v="VB-21745"/>
    <s v="Victoria Brennan"/>
    <x v="1"/>
    <s v="United States"/>
    <s v="San Antonio"/>
    <x v="5"/>
    <n v="78207"/>
    <x v="2"/>
    <x v="979"/>
    <x v="1"/>
    <x v="8"/>
    <s v="GBC Recycled Regency Composition Covers"/>
    <n v="23.911999999999995"/>
    <n v="2"/>
    <n v="0.8"/>
    <n v="-40.650400000000019"/>
  </r>
  <r>
    <n v="1549"/>
    <x v="744"/>
    <x v="1"/>
    <x v="521"/>
    <d v="2012-11-27T00:00:00"/>
    <s v="Standard Class"/>
    <s v="VB-21745"/>
    <s v="Victoria Brennan"/>
    <x v="1"/>
    <s v="United States"/>
    <s v="San Antonio"/>
    <x v="5"/>
    <n v="78207"/>
    <x v="2"/>
    <x v="1036"/>
    <x v="1"/>
    <x v="4"/>
    <s v="Tenex Personal Self-Stacking Standard File Box, Black/Gray"/>
    <n v="27.056000000000001"/>
    <n v="2"/>
    <n v="0.2"/>
    <n v="2.3673999999999991"/>
  </r>
  <r>
    <n v="1550"/>
    <x v="745"/>
    <x v="2"/>
    <x v="522"/>
    <d v="2011-07-08T00:00:00"/>
    <s v="First Class"/>
    <s v="EP-13915"/>
    <s v="Emily Phan"/>
    <x v="0"/>
    <s v="United States"/>
    <s v="New York City"/>
    <x v="15"/>
    <n v="10011"/>
    <x v="3"/>
    <x v="890"/>
    <x v="2"/>
    <x v="16"/>
    <s v="Canon Imageclass D680 Copier / Fax"/>
    <n v="559.99200000000008"/>
    <n v="1"/>
    <n v="0.2"/>
    <n v="174.99749999999997"/>
  </r>
  <r>
    <n v="1551"/>
    <x v="746"/>
    <x v="3"/>
    <x v="38"/>
    <d v="2014-11-19T00:00:00"/>
    <s v="Second Class"/>
    <s v="ME-17320"/>
    <s v="Maria Etezadi"/>
    <x v="2"/>
    <s v="United States"/>
    <s v="Houston"/>
    <x v="5"/>
    <n v="77095"/>
    <x v="2"/>
    <x v="1037"/>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x v="964"/>
    <x v="1"/>
    <x v="10"/>
    <s v="Xerox 1934"/>
    <n v="111.96"/>
    <n v="2"/>
    <n v="0"/>
    <n v="54.860399999999998"/>
  </r>
  <r>
    <n v="1553"/>
    <x v="748"/>
    <x v="2"/>
    <x v="523"/>
    <d v="2011-05-05T00:00:00"/>
    <s v="First Class"/>
    <s v="JS-15940"/>
    <s v="Joni Sundaresam"/>
    <x v="2"/>
    <s v="United States"/>
    <s v="Appleton"/>
    <x v="6"/>
    <n v="54915"/>
    <x v="2"/>
    <x v="1038"/>
    <x v="1"/>
    <x v="2"/>
    <s v="Avery 481"/>
    <n v="21.560000000000002"/>
    <n v="7"/>
    <n v="0"/>
    <n v="10.348799999999999"/>
  </r>
  <r>
    <n v="1554"/>
    <x v="749"/>
    <x v="3"/>
    <x v="524"/>
    <d v="2014-10-22T00:00:00"/>
    <s v="Standard Class"/>
    <s v="BO-11425"/>
    <s v="Bobby Odegard"/>
    <x v="0"/>
    <s v="United States"/>
    <s v="Richmond"/>
    <x v="0"/>
    <n v="40475"/>
    <x v="0"/>
    <x v="691"/>
    <x v="1"/>
    <x v="8"/>
    <s v="Large Capacity Hanging Post Binders"/>
    <n v="124.75"/>
    <n v="5"/>
    <n v="0"/>
    <n v="57.384999999999991"/>
  </r>
  <r>
    <n v="1555"/>
    <x v="750"/>
    <x v="1"/>
    <x v="525"/>
    <d v="2012-02-13T00:00:00"/>
    <s v="Standard Class"/>
    <s v="VW-21775"/>
    <s v="Victoria Wilson"/>
    <x v="1"/>
    <s v="United States"/>
    <s v="Bellevue"/>
    <x v="4"/>
    <n v="98006"/>
    <x v="1"/>
    <x v="1039"/>
    <x v="1"/>
    <x v="6"/>
    <s v="Newell 310"/>
    <n v="5.28"/>
    <n v="3"/>
    <n v="0"/>
    <n v="1.5311999999999999"/>
  </r>
  <r>
    <n v="1556"/>
    <x v="751"/>
    <x v="3"/>
    <x v="507"/>
    <d v="2014-09-09T00:00:00"/>
    <s v="Standard Class"/>
    <s v="AB-10150"/>
    <s v="Aimee Bixby"/>
    <x v="0"/>
    <s v="United States"/>
    <s v="Long Beach"/>
    <x v="15"/>
    <n v="11561"/>
    <x v="3"/>
    <x v="43"/>
    <x v="2"/>
    <x v="11"/>
    <s v="Verbatim 25 GB 6x Blu-ray Single Layer Recordable Disc, 25/Pack"/>
    <n v="91.96"/>
    <n v="4"/>
    <n v="0"/>
    <n v="39.5428"/>
  </r>
  <r>
    <n v="1557"/>
    <x v="752"/>
    <x v="0"/>
    <x v="195"/>
    <d v="2013-05-16T00:00:00"/>
    <s v="Standard Class"/>
    <s v="JW-16075"/>
    <s v="Julia West"/>
    <x v="0"/>
    <s v="United States"/>
    <s v="Philadelphia"/>
    <x v="9"/>
    <n v="19140"/>
    <x v="3"/>
    <x v="1040"/>
    <x v="1"/>
    <x v="12"/>
    <s v="Staples"/>
    <n v="9.3439999999999994"/>
    <n v="1"/>
    <n v="0.2"/>
    <n v="3.504"/>
  </r>
  <r>
    <n v="1558"/>
    <x v="752"/>
    <x v="0"/>
    <x v="195"/>
    <d v="2013-05-16T00:00:00"/>
    <s v="Standard Class"/>
    <s v="JW-16075"/>
    <s v="Julia West"/>
    <x v="0"/>
    <s v="United States"/>
    <s v="Philadelphia"/>
    <x v="9"/>
    <n v="19140"/>
    <x v="3"/>
    <x v="1041"/>
    <x v="1"/>
    <x v="6"/>
    <s v="Newell 319"/>
    <n v="79.36"/>
    <n v="5"/>
    <n v="0.2"/>
    <n v="9.919999999999991"/>
  </r>
  <r>
    <n v="1559"/>
    <x v="753"/>
    <x v="1"/>
    <x v="199"/>
    <d v="2012-03-18T00:00:00"/>
    <s v="Second Class"/>
    <s v="JE-15475"/>
    <s v="Jeremy Ellison"/>
    <x v="0"/>
    <s v="United States"/>
    <s v="Seattle"/>
    <x v="4"/>
    <n v="98103"/>
    <x v="1"/>
    <x v="977"/>
    <x v="0"/>
    <x v="3"/>
    <s v="KI Adjustable-Height Table"/>
    <n v="171.96"/>
    <n v="2"/>
    <n v="0"/>
    <n v="44.709600000000009"/>
  </r>
  <r>
    <n v="1560"/>
    <x v="754"/>
    <x v="0"/>
    <x v="526"/>
    <d v="2013-04-14T00:00:00"/>
    <s v="Standard Class"/>
    <s v="EB-13750"/>
    <s v="Edward Becker"/>
    <x v="1"/>
    <s v="United States"/>
    <s v="Seattle"/>
    <x v="4"/>
    <n v="98103"/>
    <x v="1"/>
    <x v="696"/>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x v="1042"/>
    <x v="1"/>
    <x v="2"/>
    <s v="Avery 518"/>
    <n v="18.899999999999999"/>
    <n v="6"/>
    <n v="0"/>
    <n v="9.0719999999999992"/>
  </r>
  <r>
    <n v="1562"/>
    <x v="756"/>
    <x v="3"/>
    <x v="528"/>
    <d v="2014-09-07T00:00:00"/>
    <s v="First Class"/>
    <s v="CS-12400"/>
    <s v="Christopher Schild"/>
    <x v="2"/>
    <s v="United States"/>
    <s v="Seattle"/>
    <x v="4"/>
    <n v="98115"/>
    <x v="1"/>
    <x v="324"/>
    <x v="1"/>
    <x v="6"/>
    <s v="Newell 333"/>
    <n v="2.78"/>
    <n v="1"/>
    <n v="0"/>
    <n v="0.72279999999999989"/>
  </r>
  <r>
    <n v="1563"/>
    <x v="757"/>
    <x v="3"/>
    <x v="160"/>
    <d v="2014-07-01T00:00:00"/>
    <s v="Same Day"/>
    <s v="SG-20470"/>
    <s v="Sheri Gordon"/>
    <x v="0"/>
    <s v="United States"/>
    <s v="New York City"/>
    <x v="15"/>
    <n v="10011"/>
    <x v="3"/>
    <x v="3"/>
    <x v="0"/>
    <x v="3"/>
    <s v="Bretford CR4500 Series Slim Rectangular Table"/>
    <n v="1044.6299999999999"/>
    <n v="5"/>
    <n v="0.4"/>
    <n v="-295.97849999999994"/>
  </r>
  <r>
    <n v="1564"/>
    <x v="758"/>
    <x v="1"/>
    <x v="529"/>
    <d v="2012-11-09T00:00:00"/>
    <s v="Same Day"/>
    <s v="CM-12190"/>
    <s v="Charlotte Melton"/>
    <x v="0"/>
    <s v="United States"/>
    <s v="Philadelphia"/>
    <x v="9"/>
    <n v="19134"/>
    <x v="3"/>
    <x v="204"/>
    <x v="1"/>
    <x v="10"/>
    <s v="While You Were Out Pads, 50 per Pad, 4 x 5 1/4, Green Cycle"/>
    <n v="11.352000000000002"/>
    <n v="3"/>
    <n v="0.2"/>
    <n v="4.1151"/>
  </r>
  <r>
    <n v="1565"/>
    <x v="759"/>
    <x v="2"/>
    <x v="530"/>
    <d v="2011-03-04T00:00:00"/>
    <s v="Same Day"/>
    <s v="CL-12565"/>
    <s v="Clay Ludtke"/>
    <x v="0"/>
    <s v="United States"/>
    <s v="Columbia"/>
    <x v="20"/>
    <n v="29203"/>
    <x v="0"/>
    <x v="1043"/>
    <x v="1"/>
    <x v="4"/>
    <s v="Sensible Storage WireTech Storage Systems"/>
    <n v="354.90000000000003"/>
    <n v="5"/>
    <n v="0"/>
    <n v="17.744999999999962"/>
  </r>
  <r>
    <n v="1566"/>
    <x v="760"/>
    <x v="1"/>
    <x v="531"/>
    <d v="2012-03-25T00:00:00"/>
    <s v="Standard Class"/>
    <s v="JO-15550"/>
    <s v="Jesus Ocampo"/>
    <x v="2"/>
    <s v="United States"/>
    <s v="Seattle"/>
    <x v="4"/>
    <n v="98105"/>
    <x v="1"/>
    <x v="867"/>
    <x v="2"/>
    <x v="7"/>
    <s v="Wireless Extenders zBoost YX545 SOHO Signal Booster"/>
    <n v="453.57600000000002"/>
    <n v="3"/>
    <n v="0.2"/>
    <n v="39.687899999999985"/>
  </r>
  <r>
    <n v="1567"/>
    <x v="761"/>
    <x v="1"/>
    <x v="239"/>
    <d v="2012-11-30T00:00:00"/>
    <s v="First Class"/>
    <s v="AW-10840"/>
    <s v="Anthony Witt"/>
    <x v="0"/>
    <s v="United States"/>
    <s v="Allen"/>
    <x v="5"/>
    <n v="75002"/>
    <x v="2"/>
    <x v="1044"/>
    <x v="2"/>
    <x v="11"/>
    <s v="Kingston Digital DataTraveler 16GB USB 2.0"/>
    <n v="21.48"/>
    <n v="3"/>
    <n v="0.2"/>
    <n v="-0.26850000000000307"/>
  </r>
  <r>
    <n v="1568"/>
    <x v="761"/>
    <x v="1"/>
    <x v="239"/>
    <d v="2012-11-30T00:00:00"/>
    <s v="First Class"/>
    <s v="AW-10840"/>
    <s v="Anthony Witt"/>
    <x v="0"/>
    <s v="United States"/>
    <s v="Allen"/>
    <x v="5"/>
    <n v="75002"/>
    <x v="2"/>
    <x v="1045"/>
    <x v="1"/>
    <x v="8"/>
    <s v="GBC Imprintable Covers"/>
    <n v="8.7839999999999989"/>
    <n v="4"/>
    <n v="0.8"/>
    <n v="-13.615200000000002"/>
  </r>
  <r>
    <n v="1569"/>
    <x v="762"/>
    <x v="3"/>
    <x v="532"/>
    <d v="2014-06-12T00:00:00"/>
    <s v="Same Day"/>
    <s v="DV-13465"/>
    <s v="Dianna Vittorini"/>
    <x v="0"/>
    <s v="United States"/>
    <s v="Los Angeles"/>
    <x v="1"/>
    <n v="90004"/>
    <x v="1"/>
    <x v="44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x v="1046"/>
    <x v="1"/>
    <x v="6"/>
    <s v="Newell 347"/>
    <n v="12.84"/>
    <n v="3"/>
    <n v="0"/>
    <n v="3.7235999999999989"/>
  </r>
  <r>
    <n v="1571"/>
    <x v="764"/>
    <x v="2"/>
    <x v="533"/>
    <d v="2011-11-25T00:00:00"/>
    <s v="First Class"/>
    <s v="SC-20095"/>
    <s v="Sanjit Chand"/>
    <x v="0"/>
    <s v="United States"/>
    <s v="Los Angeles"/>
    <x v="1"/>
    <n v="90004"/>
    <x v="1"/>
    <x v="83"/>
    <x v="0"/>
    <x v="1"/>
    <s v="Novimex Swivel Fabric Task Chair"/>
    <n v="603.91999999999996"/>
    <n v="5"/>
    <n v="0.2"/>
    <n v="-67.941000000000003"/>
  </r>
  <r>
    <n v="1572"/>
    <x v="764"/>
    <x v="2"/>
    <x v="533"/>
    <d v="2011-11-25T00:00:00"/>
    <s v="First Class"/>
    <s v="SC-20095"/>
    <s v="Sanjit Chand"/>
    <x v="0"/>
    <s v="United States"/>
    <s v="Los Angeles"/>
    <x v="1"/>
    <n v="90004"/>
    <x v="1"/>
    <x v="1047"/>
    <x v="1"/>
    <x v="12"/>
    <s v="Pastel Pink Envelopes"/>
    <n v="21.84"/>
    <n v="3"/>
    <n v="0"/>
    <n v="10.4832"/>
  </r>
  <r>
    <n v="1573"/>
    <x v="764"/>
    <x v="2"/>
    <x v="533"/>
    <d v="2011-11-25T00:00:00"/>
    <s v="First Class"/>
    <s v="SC-20095"/>
    <s v="Sanjit Chand"/>
    <x v="0"/>
    <s v="United States"/>
    <s v="Los Angeles"/>
    <x v="1"/>
    <n v="90004"/>
    <x v="1"/>
    <x v="1048"/>
    <x v="2"/>
    <x v="11"/>
    <s v="Belkin F8E887 USB Wired Ergonomic Keyboard"/>
    <n v="29.99"/>
    <n v="1"/>
    <n v="0"/>
    <n v="6.2978999999999985"/>
  </r>
  <r>
    <n v="1574"/>
    <x v="764"/>
    <x v="2"/>
    <x v="533"/>
    <d v="2011-11-25T00:00:00"/>
    <s v="First Class"/>
    <s v="SC-20095"/>
    <s v="Sanjit Chand"/>
    <x v="0"/>
    <s v="United States"/>
    <s v="Los Angeles"/>
    <x v="1"/>
    <n v="90004"/>
    <x v="1"/>
    <x v="467"/>
    <x v="0"/>
    <x v="1"/>
    <s v="Safco Contoured Stacking Chairs"/>
    <n v="381.44000000000005"/>
    <n v="2"/>
    <n v="0.2"/>
    <n v="23.839999999999975"/>
  </r>
  <r>
    <n v="1575"/>
    <x v="765"/>
    <x v="2"/>
    <x v="534"/>
    <d v="2011-12-18T00:00:00"/>
    <s v="First Class"/>
    <s v="MC-18100"/>
    <s v="Mick Crebagga"/>
    <x v="0"/>
    <s v="United States"/>
    <s v="El Paso"/>
    <x v="5"/>
    <n v="79907"/>
    <x v="2"/>
    <x v="1049"/>
    <x v="2"/>
    <x v="7"/>
    <s v="ARKON Windshield Dashboard Air Vent Car Mount Holder"/>
    <n v="40.68"/>
    <n v="3"/>
    <n v="0.2"/>
    <n v="-9.153000000000004"/>
  </r>
  <r>
    <n v="1576"/>
    <x v="765"/>
    <x v="2"/>
    <x v="534"/>
    <d v="2011-12-18T00:00:00"/>
    <s v="First Class"/>
    <s v="MC-18100"/>
    <s v="Mick Crebagga"/>
    <x v="0"/>
    <s v="United States"/>
    <s v="El Paso"/>
    <x v="5"/>
    <n v="79907"/>
    <x v="2"/>
    <x v="635"/>
    <x v="0"/>
    <x v="1"/>
    <s v="Lifetime Advantage Folding Chairs, 4/Carton"/>
    <n v="763.28"/>
    <n v="5"/>
    <n v="0.3"/>
    <n v="-21.807999999999993"/>
  </r>
  <r>
    <n v="1577"/>
    <x v="766"/>
    <x v="0"/>
    <x v="183"/>
    <d v="2013-04-28T00:00:00"/>
    <s v="Standard Class"/>
    <s v="TT-21460"/>
    <s v="Tonja Turnell"/>
    <x v="2"/>
    <s v="United States"/>
    <s v="Aurora"/>
    <x v="10"/>
    <n v="60505"/>
    <x v="2"/>
    <x v="328"/>
    <x v="1"/>
    <x v="4"/>
    <s v="Pizazz Global Quick File"/>
    <n v="23.952000000000002"/>
    <n v="2"/>
    <n v="0.2"/>
    <n v="2.3952000000000018"/>
  </r>
  <r>
    <n v="1578"/>
    <x v="767"/>
    <x v="0"/>
    <x v="454"/>
    <d v="2013-05-28T00:00:00"/>
    <s v="Standard Class"/>
    <s v="AP-10720"/>
    <s v="Anne Pryor"/>
    <x v="2"/>
    <s v="United States"/>
    <s v="Florence"/>
    <x v="19"/>
    <n v="35630"/>
    <x v="0"/>
    <x v="1050"/>
    <x v="1"/>
    <x v="10"/>
    <s v="Xerox 1949"/>
    <n v="4.9800000000000004"/>
    <n v="1"/>
    <n v="0"/>
    <n v="2.4402000000000004"/>
  </r>
  <r>
    <n v="1579"/>
    <x v="768"/>
    <x v="0"/>
    <x v="535"/>
    <d v="2013-03-02T00:00:00"/>
    <s v="First Class"/>
    <s v="DL-12865"/>
    <s v="Dan Lawera"/>
    <x v="0"/>
    <s v="United States"/>
    <s v="New York City"/>
    <x v="15"/>
    <n v="10011"/>
    <x v="3"/>
    <x v="1051"/>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x v="348"/>
    <x v="2"/>
    <x v="7"/>
    <s v="Nortel Meridian M3904 Professional Digital phone"/>
    <n v="307.98"/>
    <n v="2"/>
    <n v="0"/>
    <n v="89.314199999999971"/>
  </r>
  <r>
    <n v="1581"/>
    <x v="769"/>
    <x v="1"/>
    <x v="101"/>
    <d v="2012-08-12T00:00:00"/>
    <s v="First Class"/>
    <s v="NP-18325"/>
    <s v="Naresj Patel"/>
    <x v="0"/>
    <s v="United States"/>
    <s v="New York City"/>
    <x v="15"/>
    <n v="10024"/>
    <x v="3"/>
    <x v="223"/>
    <x v="0"/>
    <x v="3"/>
    <s v="KI Conference Tables"/>
    <n v="382.80599999999998"/>
    <n v="9"/>
    <n v="0.4"/>
    <n v="-153.12239999999997"/>
  </r>
  <r>
    <n v="1582"/>
    <x v="769"/>
    <x v="1"/>
    <x v="101"/>
    <d v="2012-08-12T00:00:00"/>
    <s v="First Class"/>
    <s v="NP-18325"/>
    <s v="Naresj Patel"/>
    <x v="0"/>
    <s v="United States"/>
    <s v="New York City"/>
    <x v="15"/>
    <n v="10024"/>
    <x v="3"/>
    <x v="193"/>
    <x v="1"/>
    <x v="4"/>
    <s v="Tennsco Lockers, Gray"/>
    <n v="41.96"/>
    <n v="2"/>
    <n v="0"/>
    <n v="2.9371999999999971"/>
  </r>
  <r>
    <n v="1583"/>
    <x v="769"/>
    <x v="1"/>
    <x v="101"/>
    <d v="2012-08-12T00:00:00"/>
    <s v="First Class"/>
    <s v="NP-18325"/>
    <s v="Naresj Patel"/>
    <x v="0"/>
    <s v="United States"/>
    <s v="New York City"/>
    <x v="15"/>
    <n v="10024"/>
    <x v="3"/>
    <x v="692"/>
    <x v="1"/>
    <x v="8"/>
    <s v="GBC Ibimaster 500 Manual ProClick Binding System"/>
    <n v="1217.568"/>
    <n v="2"/>
    <n v="0.2"/>
    <n v="456.58800000000002"/>
  </r>
  <r>
    <n v="1584"/>
    <x v="769"/>
    <x v="1"/>
    <x v="101"/>
    <d v="2012-08-12T00:00:00"/>
    <s v="First Class"/>
    <s v="NP-18325"/>
    <s v="Naresj Patel"/>
    <x v="0"/>
    <s v="United States"/>
    <s v="New York City"/>
    <x v="15"/>
    <n v="10024"/>
    <x v="3"/>
    <x v="116"/>
    <x v="0"/>
    <x v="5"/>
    <s v="Artistic Insta-Plaque"/>
    <n v="47.04"/>
    <n v="3"/>
    <n v="0"/>
    <n v="18.345599999999997"/>
  </r>
  <r>
    <n v="1585"/>
    <x v="769"/>
    <x v="1"/>
    <x v="101"/>
    <d v="2012-08-12T00:00:00"/>
    <s v="First Class"/>
    <s v="NP-18325"/>
    <s v="Naresj Patel"/>
    <x v="0"/>
    <s v="United States"/>
    <s v="New York City"/>
    <x v="15"/>
    <n v="10024"/>
    <x v="3"/>
    <x v="50"/>
    <x v="0"/>
    <x v="5"/>
    <s v="Longer-Life Soft White Bulbs"/>
    <n v="6.16"/>
    <n v="2"/>
    <n v="0"/>
    <n v="2.9567999999999999"/>
  </r>
  <r>
    <n v="1586"/>
    <x v="769"/>
    <x v="1"/>
    <x v="101"/>
    <d v="2012-08-12T00:00:00"/>
    <s v="First Class"/>
    <s v="NP-18325"/>
    <s v="Naresj Patel"/>
    <x v="0"/>
    <s v="United States"/>
    <s v="New York City"/>
    <x v="15"/>
    <n v="10024"/>
    <x v="3"/>
    <x v="469"/>
    <x v="2"/>
    <x v="7"/>
    <s v="Panasonic KX-TG9471B"/>
    <n v="979.95"/>
    <n v="5"/>
    <n v="0"/>
    <n v="274.38600000000008"/>
  </r>
  <r>
    <n v="1587"/>
    <x v="769"/>
    <x v="1"/>
    <x v="101"/>
    <d v="2012-08-12T00:00:00"/>
    <s v="First Class"/>
    <s v="NP-18325"/>
    <s v="Naresj Patel"/>
    <x v="0"/>
    <s v="United States"/>
    <s v="New York City"/>
    <x v="15"/>
    <n v="10024"/>
    <x v="3"/>
    <x v="1052"/>
    <x v="1"/>
    <x v="10"/>
    <s v="Xerox 1886"/>
    <n v="143.69999999999999"/>
    <n v="3"/>
    <n v="0"/>
    <n v="68.975999999999999"/>
  </r>
  <r>
    <n v="1588"/>
    <x v="769"/>
    <x v="1"/>
    <x v="101"/>
    <d v="2012-08-12T00:00:00"/>
    <s v="First Class"/>
    <s v="NP-18325"/>
    <s v="Naresj Patel"/>
    <x v="0"/>
    <s v="United States"/>
    <s v="New York City"/>
    <x v="15"/>
    <n v="10024"/>
    <x v="3"/>
    <x v="1053"/>
    <x v="1"/>
    <x v="13"/>
    <s v="Acco Clips to Go Binder Clips, 24 Clips in Two Sizes"/>
    <n v="10.649999999999999"/>
    <n v="3"/>
    <n v="0"/>
    <n v="5.0054999999999996"/>
  </r>
  <r>
    <n v="1589"/>
    <x v="769"/>
    <x v="1"/>
    <x v="101"/>
    <d v="2012-08-12T00:00:00"/>
    <s v="First Class"/>
    <s v="NP-18325"/>
    <s v="Naresj Patel"/>
    <x v="0"/>
    <s v="United States"/>
    <s v="New York City"/>
    <x v="15"/>
    <n v="10024"/>
    <x v="3"/>
    <x v="386"/>
    <x v="2"/>
    <x v="11"/>
    <s v="Belkin QODE FastFit Bluetooth Keyboard"/>
    <n v="247.8"/>
    <n v="4"/>
    <n v="0"/>
    <n v="34.692000000000007"/>
  </r>
  <r>
    <n v="1590"/>
    <x v="770"/>
    <x v="0"/>
    <x v="536"/>
    <d v="2013-05-17T00:00:00"/>
    <s v="Standard Class"/>
    <s v="VG-21805"/>
    <s v="Vivek Grady"/>
    <x v="1"/>
    <s v="United States"/>
    <s v="Virginia Beach"/>
    <x v="17"/>
    <n v="23464"/>
    <x v="0"/>
    <x v="448"/>
    <x v="1"/>
    <x v="6"/>
    <s v="Rogers Handheld Barrel Pencil Sharpener"/>
    <n v="10.96"/>
    <n v="4"/>
    <n v="0"/>
    <n v="2.9592000000000009"/>
  </r>
  <r>
    <n v="1591"/>
    <x v="771"/>
    <x v="0"/>
    <x v="173"/>
    <d v="2013-04-20T00:00:00"/>
    <s v="Standard Class"/>
    <s v="MY-18295"/>
    <s v="Muhammed Yedwab"/>
    <x v="1"/>
    <s v="United States"/>
    <s v="Grapevine"/>
    <x v="5"/>
    <n v="76051"/>
    <x v="2"/>
    <x v="1054"/>
    <x v="1"/>
    <x v="6"/>
    <s v="Dixon Ticonderoga Erasable Colored Pencil Set, 12-Color"/>
    <n v="33.488000000000007"/>
    <n v="7"/>
    <n v="0.2"/>
    <n v="5.8603999999999967"/>
  </r>
  <r>
    <n v="1592"/>
    <x v="771"/>
    <x v="0"/>
    <x v="173"/>
    <d v="2013-04-20T00:00:00"/>
    <s v="Standard Class"/>
    <s v="MY-18295"/>
    <s v="Muhammed Yedwab"/>
    <x v="1"/>
    <s v="United States"/>
    <s v="Grapevine"/>
    <x v="5"/>
    <n v="76051"/>
    <x v="2"/>
    <x v="131"/>
    <x v="1"/>
    <x v="13"/>
    <s v="Ideal Clamps"/>
    <n v="8.0399999999999991"/>
    <n v="5"/>
    <n v="0.2"/>
    <n v="2.9144999999999994"/>
  </r>
  <r>
    <n v="1593"/>
    <x v="772"/>
    <x v="1"/>
    <x v="537"/>
    <d v="2012-06-25T00:00:00"/>
    <s v="Second Class"/>
    <s v="RD-19480"/>
    <s v="Rick Duston"/>
    <x v="0"/>
    <s v="United States"/>
    <s v="Olympia"/>
    <x v="4"/>
    <n v="98502"/>
    <x v="1"/>
    <x v="1055"/>
    <x v="2"/>
    <x v="7"/>
    <s v="Pyle PRT45 Retro Home Telephone"/>
    <n v="201.56800000000001"/>
    <n v="4"/>
    <n v="0.2"/>
    <n v="22.676399999999994"/>
  </r>
  <r>
    <n v="1594"/>
    <x v="773"/>
    <x v="2"/>
    <x v="538"/>
    <d v="2011-10-19T00:00:00"/>
    <s v="Same Day"/>
    <s v="JF-15490"/>
    <s v="Jeremy Farry"/>
    <x v="0"/>
    <s v="United States"/>
    <s v="Los Angeles"/>
    <x v="1"/>
    <n v="90032"/>
    <x v="1"/>
    <x v="1056"/>
    <x v="1"/>
    <x v="10"/>
    <s v="Spiral Phone Message Books with Labels by Adams"/>
    <n v="13.440000000000001"/>
    <n v="3"/>
    <n v="0"/>
    <n v="6.5856000000000012"/>
  </r>
  <r>
    <n v="1595"/>
    <x v="774"/>
    <x v="1"/>
    <x v="539"/>
    <d v="2012-03-27T00:00:00"/>
    <s v="First Class"/>
    <s v="DP-13390"/>
    <s v="Dennis Pardue"/>
    <x v="2"/>
    <s v="United States"/>
    <s v="Peoria"/>
    <x v="10"/>
    <n v="61604"/>
    <x v="2"/>
    <x v="1057"/>
    <x v="0"/>
    <x v="0"/>
    <s v="Sauder Inglewood Library Bookcases"/>
    <n v="359.05799999999994"/>
    <n v="3"/>
    <n v="0.3"/>
    <n v="-35.905799999999999"/>
  </r>
  <r>
    <n v="1596"/>
    <x v="775"/>
    <x v="3"/>
    <x v="540"/>
    <d v="2014-05-13T00:00:00"/>
    <s v="Standard Class"/>
    <s v="MD-17350"/>
    <s v="Maribeth Dona"/>
    <x v="0"/>
    <s v="United States"/>
    <s v="Columbus"/>
    <x v="24"/>
    <n v="43229"/>
    <x v="3"/>
    <x v="877"/>
    <x v="0"/>
    <x v="1"/>
    <s v="Global Chrome Stack Chair"/>
    <n v="47.991999999999997"/>
    <n v="2"/>
    <n v="0.3"/>
    <n v="-2.0567999999999991"/>
  </r>
  <r>
    <n v="1597"/>
    <x v="776"/>
    <x v="3"/>
    <x v="524"/>
    <d v="2014-10-19T00:00:00"/>
    <s v="First Class"/>
    <s v="MY-17380"/>
    <s v="Maribeth Yedwab"/>
    <x v="1"/>
    <s v="United States"/>
    <s v="New York City"/>
    <x v="15"/>
    <n v="10011"/>
    <x v="3"/>
    <x v="451"/>
    <x v="0"/>
    <x v="5"/>
    <s v="Executive Impressions Supervisor Wall Clock"/>
    <n v="547.30000000000007"/>
    <n v="13"/>
    <n v="0"/>
    <n v="175.13599999999997"/>
  </r>
  <r>
    <n v="1598"/>
    <x v="777"/>
    <x v="3"/>
    <x v="123"/>
    <d v="2014-11-22T00:00:00"/>
    <s v="Second Class"/>
    <s v="AB-10150"/>
    <s v="Aimee Bixby"/>
    <x v="0"/>
    <s v="United States"/>
    <s v="Carrollton"/>
    <x v="5"/>
    <n v="75007"/>
    <x v="2"/>
    <x v="1058"/>
    <x v="1"/>
    <x v="10"/>
    <s v="Xerox 1901"/>
    <n v="16.896000000000001"/>
    <n v="4"/>
    <n v="0.2"/>
    <n v="5.2799999999999994"/>
  </r>
  <r>
    <n v="1599"/>
    <x v="777"/>
    <x v="3"/>
    <x v="123"/>
    <d v="2014-11-22T00:00:00"/>
    <s v="Second Class"/>
    <s v="AB-10150"/>
    <s v="Aimee Bixby"/>
    <x v="0"/>
    <s v="United States"/>
    <s v="Carrollton"/>
    <x v="5"/>
    <n v="75007"/>
    <x v="2"/>
    <x v="1059"/>
    <x v="1"/>
    <x v="14"/>
    <s v="Acme Elite Stainless Steel Scissors"/>
    <n v="6.6720000000000006"/>
    <n v="1"/>
    <n v="0.2"/>
    <n v="0.50039999999999996"/>
  </r>
  <r>
    <n v="1600"/>
    <x v="777"/>
    <x v="3"/>
    <x v="123"/>
    <d v="2014-11-22T00:00:00"/>
    <s v="Second Class"/>
    <s v="AB-10150"/>
    <s v="Aimee Bixby"/>
    <x v="0"/>
    <s v="United States"/>
    <s v="Carrollton"/>
    <x v="5"/>
    <n v="75007"/>
    <x v="2"/>
    <x v="290"/>
    <x v="1"/>
    <x v="6"/>
    <s v="Boston School Pro Electric Pencil Sharpener, 1670"/>
    <n v="99.13600000000001"/>
    <n v="4"/>
    <n v="0.2"/>
    <n v="8.674399999999995"/>
  </r>
  <r>
    <n v="1601"/>
    <x v="777"/>
    <x v="3"/>
    <x v="123"/>
    <d v="2014-11-22T00:00:00"/>
    <s v="Second Class"/>
    <s v="AB-10150"/>
    <s v="Aimee Bixby"/>
    <x v="0"/>
    <s v="United States"/>
    <s v="Carrollton"/>
    <x v="5"/>
    <n v="75007"/>
    <x v="2"/>
    <x v="296"/>
    <x v="0"/>
    <x v="5"/>
    <s v="Telescoping Adjustable Floor Lamp"/>
    <n v="15.991999999999999"/>
    <n v="2"/>
    <n v="0.6"/>
    <n v="-13.992999999999999"/>
  </r>
  <r>
    <n v="1602"/>
    <x v="778"/>
    <x v="0"/>
    <x v="541"/>
    <d v="2013-05-14T00:00:00"/>
    <s v="Second Class"/>
    <s v="GB-14530"/>
    <s v="George Bell"/>
    <x v="1"/>
    <s v="United States"/>
    <s v="Dover"/>
    <x v="13"/>
    <n v="19901"/>
    <x v="3"/>
    <x v="1060"/>
    <x v="0"/>
    <x v="5"/>
    <s v="Tenex 46&quot; x 60&quot; Computer Anti-Static Chairmat, Rectangular Shaped"/>
    <n v="211.96"/>
    <n v="2"/>
    <n v="0"/>
    <n v="42.391999999999996"/>
  </r>
  <r>
    <n v="1603"/>
    <x v="779"/>
    <x v="0"/>
    <x v="25"/>
    <d v="2013-12-18T00:00:00"/>
    <s v="Standard Class"/>
    <s v="CA-12775"/>
    <s v="Cynthia Arntzen"/>
    <x v="0"/>
    <s v="United States"/>
    <s v="Smyrna"/>
    <x v="18"/>
    <n v="37167"/>
    <x v="0"/>
    <x v="1061"/>
    <x v="1"/>
    <x v="6"/>
    <s v="Prang Drawing Pencil Set"/>
    <n v="6.6719999999999988"/>
    <n v="3"/>
    <n v="0.2"/>
    <n v="1.6679999999999997"/>
  </r>
  <r>
    <n v="1604"/>
    <x v="780"/>
    <x v="3"/>
    <x v="329"/>
    <d v="2014-12-05T00:00:00"/>
    <s v="Standard Class"/>
    <s v="ME-17725"/>
    <s v="Max Engle"/>
    <x v="0"/>
    <s v="United States"/>
    <s v="Newark"/>
    <x v="13"/>
    <n v="19711"/>
    <x v="3"/>
    <x v="1062"/>
    <x v="1"/>
    <x v="6"/>
    <s v="BOSTON Ranger #55 Pencil Sharpener, Black"/>
    <n v="155.94"/>
    <n v="6"/>
    <n v="0"/>
    <n v="45.222599999999993"/>
  </r>
  <r>
    <n v="1605"/>
    <x v="781"/>
    <x v="0"/>
    <x v="475"/>
    <d v="2013-04-25T00:00:00"/>
    <s v="Second Class"/>
    <s v="JO-15280"/>
    <s v="Jas O'Carroll"/>
    <x v="0"/>
    <s v="United States"/>
    <s v="Los Angeles"/>
    <x v="1"/>
    <n v="90049"/>
    <x v="1"/>
    <x v="857"/>
    <x v="2"/>
    <x v="7"/>
    <s v="PowerGen Dual USB Car Charger"/>
    <n v="39.960000000000008"/>
    <n v="5"/>
    <n v="0.2"/>
    <n v="12.986999999999995"/>
  </r>
  <r>
    <n v="1606"/>
    <x v="781"/>
    <x v="0"/>
    <x v="475"/>
    <d v="2013-04-25T00:00:00"/>
    <s v="Second Class"/>
    <s v="JO-15280"/>
    <s v="Jas O'Carroll"/>
    <x v="0"/>
    <s v="United States"/>
    <s v="Los Angeles"/>
    <x v="1"/>
    <n v="90049"/>
    <x v="1"/>
    <x v="1063"/>
    <x v="1"/>
    <x v="6"/>
    <s v="Newell 307"/>
    <n v="5.46"/>
    <n v="3"/>
    <n v="0"/>
    <n v="1.5288000000000002"/>
  </r>
  <r>
    <n v="1607"/>
    <x v="781"/>
    <x v="0"/>
    <x v="475"/>
    <d v="2013-04-25T00:00:00"/>
    <s v="Second Class"/>
    <s v="JO-15280"/>
    <s v="Jas O'Carroll"/>
    <x v="0"/>
    <s v="United States"/>
    <s v="Los Angeles"/>
    <x v="1"/>
    <n v="90049"/>
    <x v="1"/>
    <x v="1064"/>
    <x v="1"/>
    <x v="6"/>
    <s v="Panasonic KP-4ABK Battery-Operated Pencil Sharpener"/>
    <n v="73.2"/>
    <n v="5"/>
    <n v="0"/>
    <n v="21.227999999999998"/>
  </r>
  <r>
    <n v="1608"/>
    <x v="781"/>
    <x v="0"/>
    <x v="475"/>
    <d v="2013-04-25T00:00:00"/>
    <s v="Second Class"/>
    <s v="JO-15280"/>
    <s v="Jas O'Carroll"/>
    <x v="0"/>
    <s v="United States"/>
    <s v="Los Angeles"/>
    <x v="1"/>
    <n v="90049"/>
    <x v="1"/>
    <x v="347"/>
    <x v="1"/>
    <x v="8"/>
    <s v="Angle-D Binders with Locking Rings, Label Holders"/>
    <n v="5.84"/>
    <n v="1"/>
    <n v="0.2"/>
    <n v="1.9709999999999996"/>
  </r>
  <r>
    <n v="1609"/>
    <x v="781"/>
    <x v="0"/>
    <x v="475"/>
    <d v="2013-04-25T00:00:00"/>
    <s v="Second Class"/>
    <s v="JO-15280"/>
    <s v="Jas O'Carroll"/>
    <x v="0"/>
    <s v="United States"/>
    <s v="Los Angeles"/>
    <x v="1"/>
    <n v="90049"/>
    <x v="1"/>
    <x v="126"/>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x v="1065"/>
    <x v="1"/>
    <x v="8"/>
    <s v="Avery Binder Labels"/>
    <n v="9.3360000000000003"/>
    <n v="3"/>
    <n v="0.2"/>
    <n v="3.2675999999999994"/>
  </r>
  <r>
    <n v="1611"/>
    <x v="782"/>
    <x v="2"/>
    <x v="542"/>
    <d v="2011-05-30T00:00:00"/>
    <s v="Standard Class"/>
    <s v="ML-17395"/>
    <s v="Marina Lichtenstein"/>
    <x v="1"/>
    <s v="United States"/>
    <s v="Los Angeles"/>
    <x v="1"/>
    <n v="90008"/>
    <x v="1"/>
    <x v="1057"/>
    <x v="0"/>
    <x v="0"/>
    <s v="Sauder Inglewood Library Bookcases"/>
    <n v="290.666"/>
    <n v="2"/>
    <n v="0.15"/>
    <n v="27.356800000000007"/>
  </r>
  <r>
    <n v="1612"/>
    <x v="782"/>
    <x v="2"/>
    <x v="542"/>
    <d v="2011-05-30T00:00:00"/>
    <s v="Standard Class"/>
    <s v="ML-17395"/>
    <s v="Marina Lichtenstein"/>
    <x v="1"/>
    <s v="United States"/>
    <s v="Los Angeles"/>
    <x v="1"/>
    <n v="90008"/>
    <x v="1"/>
    <x v="1066"/>
    <x v="2"/>
    <x v="7"/>
    <s v="VTech DS6151"/>
    <n v="201.584"/>
    <n v="2"/>
    <n v="0.2"/>
    <n v="20.158400000000015"/>
  </r>
  <r>
    <n v="1613"/>
    <x v="782"/>
    <x v="2"/>
    <x v="542"/>
    <d v="2011-05-30T00:00:00"/>
    <s v="Standard Class"/>
    <s v="ML-17395"/>
    <s v="Marina Lichtenstein"/>
    <x v="1"/>
    <s v="United States"/>
    <s v="Los Angeles"/>
    <x v="1"/>
    <n v="90008"/>
    <x v="1"/>
    <x v="66"/>
    <x v="2"/>
    <x v="7"/>
    <s v="netTALK DUO VoIP Telephone Service"/>
    <n v="83.984000000000009"/>
    <n v="2"/>
    <n v="0.2"/>
    <n v="31.494"/>
  </r>
  <r>
    <n v="1614"/>
    <x v="783"/>
    <x v="3"/>
    <x v="202"/>
    <d v="2014-12-26T00:00:00"/>
    <s v="Standard Class"/>
    <s v="YS-21880"/>
    <s v="Yana Sorensen"/>
    <x v="1"/>
    <s v="United States"/>
    <s v="Oakland"/>
    <x v="1"/>
    <n v="94601"/>
    <x v="1"/>
    <x v="384"/>
    <x v="1"/>
    <x v="4"/>
    <s v="Letter Size Cart"/>
    <n v="1000.0200000000001"/>
    <n v="7"/>
    <n v="0"/>
    <n v="290.00579999999991"/>
  </r>
  <r>
    <n v="1615"/>
    <x v="784"/>
    <x v="0"/>
    <x v="543"/>
    <d v="2013-03-20T00:00:00"/>
    <s v="Standard Class"/>
    <s v="PL-18925"/>
    <s v="Paul Lucas"/>
    <x v="2"/>
    <s v="United States"/>
    <s v="Philadelphia"/>
    <x v="9"/>
    <n v="19143"/>
    <x v="3"/>
    <x v="1067"/>
    <x v="2"/>
    <x v="11"/>
    <s v="V7 USB Numeric Keypad"/>
    <n v="83.976000000000013"/>
    <n v="3"/>
    <n v="0.2"/>
    <n v="-13.646100000000001"/>
  </r>
  <r>
    <n v="1616"/>
    <x v="785"/>
    <x v="1"/>
    <x v="544"/>
    <d v="2012-08-16T00:00:00"/>
    <s v="Standard Class"/>
    <s v="JK-16120"/>
    <s v="Julie Kriz"/>
    <x v="2"/>
    <s v="United States"/>
    <s v="Eagan"/>
    <x v="11"/>
    <n v="55122"/>
    <x v="2"/>
    <x v="547"/>
    <x v="1"/>
    <x v="2"/>
    <s v="Avery 480"/>
    <n v="3.75"/>
    <n v="1"/>
    <n v="0"/>
    <n v="1.7999999999999998"/>
  </r>
  <r>
    <n v="1617"/>
    <x v="785"/>
    <x v="1"/>
    <x v="544"/>
    <d v="2012-08-16T00:00:00"/>
    <s v="Standard Class"/>
    <s v="JK-16120"/>
    <s v="Julie Kriz"/>
    <x v="2"/>
    <s v="United States"/>
    <s v="Eagan"/>
    <x v="11"/>
    <n v="55122"/>
    <x v="2"/>
    <x v="254"/>
    <x v="1"/>
    <x v="2"/>
    <s v="Avery 489"/>
    <n v="41.4"/>
    <n v="4"/>
    <n v="0"/>
    <n v="19.872"/>
  </r>
  <r>
    <n v="1618"/>
    <x v="785"/>
    <x v="1"/>
    <x v="544"/>
    <d v="2012-08-16T00:00:00"/>
    <s v="Standard Class"/>
    <s v="JK-16120"/>
    <s v="Julie Kriz"/>
    <x v="2"/>
    <s v="United States"/>
    <s v="Eagan"/>
    <x v="11"/>
    <n v="55122"/>
    <x v="2"/>
    <x v="1068"/>
    <x v="1"/>
    <x v="6"/>
    <s v="Peel-Off China Markers"/>
    <n v="29.79"/>
    <n v="3"/>
    <n v="0"/>
    <n v="12.511800000000001"/>
  </r>
  <r>
    <n v="1619"/>
    <x v="786"/>
    <x v="0"/>
    <x v="545"/>
    <d v="2013-09-15T00:00:00"/>
    <s v="Second Class"/>
    <s v="PN-18775"/>
    <s v="Parhena Norris"/>
    <x v="2"/>
    <s v="United States"/>
    <s v="New York City"/>
    <x v="15"/>
    <n v="10011"/>
    <x v="3"/>
    <x v="1069"/>
    <x v="1"/>
    <x v="4"/>
    <s v="Acco Perma 2700 Stacking Storage Drawers"/>
    <n v="59.48"/>
    <n v="2"/>
    <n v="0"/>
    <n v="8.9220000000000041"/>
  </r>
  <r>
    <n v="1620"/>
    <x v="786"/>
    <x v="0"/>
    <x v="545"/>
    <d v="2013-09-15T00:00:00"/>
    <s v="Second Class"/>
    <s v="PN-18775"/>
    <s v="Parhena Norris"/>
    <x v="2"/>
    <s v="United States"/>
    <s v="New York City"/>
    <x v="15"/>
    <n v="10011"/>
    <x v="3"/>
    <x v="1070"/>
    <x v="1"/>
    <x v="10"/>
    <s v="Wirebound Message Books, Four 2 3/4 x 5 White Forms per Page"/>
    <n v="6.69"/>
    <n v="1"/>
    <n v="0"/>
    <n v="3.0773999999999999"/>
  </r>
  <r>
    <n v="1621"/>
    <x v="787"/>
    <x v="3"/>
    <x v="141"/>
    <d v="2014-07-16T00:00:00"/>
    <s v="Standard Class"/>
    <s v="JC-15385"/>
    <s v="Jenna Caffey"/>
    <x v="0"/>
    <s v="United States"/>
    <s v="Kent"/>
    <x v="4"/>
    <n v="98031"/>
    <x v="1"/>
    <x v="1071"/>
    <x v="0"/>
    <x v="5"/>
    <s v="GE 48&quot; Fluorescent Tube, Cool White Energy Saver, 34 Watts, 30/Box"/>
    <n v="198.46"/>
    <n v="2"/>
    <n v="0"/>
    <n v="99.23"/>
  </r>
  <r>
    <n v="1622"/>
    <x v="787"/>
    <x v="3"/>
    <x v="141"/>
    <d v="2014-07-16T00:00:00"/>
    <s v="Standard Class"/>
    <s v="JC-15385"/>
    <s v="Jenna Caffey"/>
    <x v="0"/>
    <s v="United States"/>
    <s v="Kent"/>
    <x v="4"/>
    <n v="98031"/>
    <x v="1"/>
    <x v="508"/>
    <x v="1"/>
    <x v="2"/>
    <s v="Dot Matrix Printer Tape Reel Labels, White, 5000/Box"/>
    <n v="786.48"/>
    <n v="8"/>
    <n v="0"/>
    <n v="385.37520000000001"/>
  </r>
  <r>
    <n v="1623"/>
    <x v="787"/>
    <x v="3"/>
    <x v="141"/>
    <d v="2014-07-16T00:00:00"/>
    <s v="Standard Class"/>
    <s v="JC-15385"/>
    <s v="Jenna Caffey"/>
    <x v="0"/>
    <s v="United States"/>
    <s v="Kent"/>
    <x v="4"/>
    <n v="98031"/>
    <x v="1"/>
    <x v="497"/>
    <x v="1"/>
    <x v="8"/>
    <s v="GBC White Gloss Covers, Plain Front"/>
    <n v="23.168000000000003"/>
    <n v="2"/>
    <n v="0.2"/>
    <n v="7.8191999999999995"/>
  </r>
  <r>
    <n v="1624"/>
    <x v="787"/>
    <x v="3"/>
    <x v="141"/>
    <d v="2014-07-16T00:00:00"/>
    <s v="Standard Class"/>
    <s v="JC-15385"/>
    <s v="Jenna Caffey"/>
    <x v="0"/>
    <s v="United States"/>
    <s v="Kent"/>
    <x v="4"/>
    <n v="98031"/>
    <x v="1"/>
    <x v="1072"/>
    <x v="2"/>
    <x v="11"/>
    <s v="Micro Innovations USB RF Wireless Keyboard with Mouse"/>
    <n v="50"/>
    <n v="2"/>
    <n v="0"/>
    <n v="10.5"/>
  </r>
  <r>
    <n v="1625"/>
    <x v="788"/>
    <x v="1"/>
    <x v="546"/>
    <d v="2012-12-24T00:00:00"/>
    <s v="Standard Class"/>
    <s v="JG-15160"/>
    <s v="James Galang"/>
    <x v="0"/>
    <s v="United States"/>
    <s v="Los Angeles"/>
    <x v="1"/>
    <n v="90049"/>
    <x v="1"/>
    <x v="981"/>
    <x v="2"/>
    <x v="7"/>
    <s v="ShoreTel ShorePhone IP 230 VoIP phone"/>
    <n v="675.96"/>
    <n v="5"/>
    <n v="0.2"/>
    <n v="84.494999999999948"/>
  </r>
  <r>
    <n v="1626"/>
    <x v="788"/>
    <x v="1"/>
    <x v="546"/>
    <d v="2012-12-24T00:00:00"/>
    <s v="Standard Class"/>
    <s v="JG-15160"/>
    <s v="James Galang"/>
    <x v="0"/>
    <s v="United States"/>
    <s v="Los Angeles"/>
    <x v="1"/>
    <n v="90049"/>
    <x v="1"/>
    <x v="695"/>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x v="549"/>
    <x v="1"/>
    <x v="9"/>
    <s v="Eureka The Boss Plus 12-Amp Hard Box Upright Vacuum, Red"/>
    <n v="523.25"/>
    <n v="5"/>
    <n v="0"/>
    <n v="141.27749999999997"/>
  </r>
  <r>
    <n v="1628"/>
    <x v="790"/>
    <x v="1"/>
    <x v="496"/>
    <d v="2012-09-30T00:00:00"/>
    <s v="Standard Class"/>
    <s v="MC-17275"/>
    <s v="Marc Crier"/>
    <x v="0"/>
    <s v="United States"/>
    <s v="Lafayette"/>
    <x v="28"/>
    <n v="70506"/>
    <x v="0"/>
    <x v="866"/>
    <x v="0"/>
    <x v="1"/>
    <s v="Harbour Creations Steel Folding Chair"/>
    <n v="517.5"/>
    <n v="6"/>
    <n v="0"/>
    <n v="155.24999999999994"/>
  </r>
  <r>
    <n v="1629"/>
    <x v="791"/>
    <x v="3"/>
    <x v="548"/>
    <d v="2014-06-26T00:00:00"/>
    <s v="Second Class"/>
    <s v="AS-10240"/>
    <s v="Alan Shonely"/>
    <x v="0"/>
    <s v="United States"/>
    <s v="Cleveland"/>
    <x v="24"/>
    <n v="44105"/>
    <x v="3"/>
    <x v="1073"/>
    <x v="0"/>
    <x v="5"/>
    <s v="Stacking Tray, Side-Loading, Legal, Smoke"/>
    <n v="17.920000000000002"/>
    <n v="5"/>
    <n v="0.2"/>
    <n v="2.4639999999999986"/>
  </r>
  <r>
    <n v="1630"/>
    <x v="791"/>
    <x v="3"/>
    <x v="548"/>
    <d v="2014-06-26T00:00:00"/>
    <s v="Second Class"/>
    <s v="AS-10240"/>
    <s v="Alan Shonely"/>
    <x v="0"/>
    <s v="United States"/>
    <s v="Cleveland"/>
    <x v="24"/>
    <n v="44105"/>
    <x v="3"/>
    <x v="710"/>
    <x v="1"/>
    <x v="8"/>
    <s v="Deluxe Heavy-Duty Vinyl Round Ring Binder"/>
    <n v="41.256000000000007"/>
    <n v="6"/>
    <n v="0.7"/>
    <n v="-34.38000000000001"/>
  </r>
  <r>
    <n v="1631"/>
    <x v="792"/>
    <x v="0"/>
    <x v="541"/>
    <d v="2013-05-09T00:00:00"/>
    <s v="Same Day"/>
    <s v="CL-12565"/>
    <s v="Clay Ludtke"/>
    <x v="0"/>
    <s v="United States"/>
    <s v="Cleveland"/>
    <x v="24"/>
    <n v="44105"/>
    <x v="3"/>
    <x v="1074"/>
    <x v="1"/>
    <x v="4"/>
    <s v="Smead Adjustable Mobile File Trolley with Lockable Top"/>
    <n v="1006.056"/>
    <n v="3"/>
    <n v="0.2"/>
    <n v="88.029900000000055"/>
  </r>
  <r>
    <n v="1632"/>
    <x v="792"/>
    <x v="0"/>
    <x v="541"/>
    <d v="2013-05-09T00:00:00"/>
    <s v="Same Day"/>
    <s v="CL-12565"/>
    <s v="Clay Ludtke"/>
    <x v="0"/>
    <s v="United States"/>
    <s v="Cleveland"/>
    <x v="24"/>
    <n v="44105"/>
    <x v="3"/>
    <x v="481"/>
    <x v="1"/>
    <x v="10"/>
    <s v="Xerox 1898"/>
    <n v="10.688000000000001"/>
    <n v="2"/>
    <n v="0.2"/>
    <n v="3.7407999999999997"/>
  </r>
  <r>
    <n v="1633"/>
    <x v="792"/>
    <x v="0"/>
    <x v="541"/>
    <d v="2013-05-09T00:00:00"/>
    <s v="Same Day"/>
    <s v="CL-12565"/>
    <s v="Clay Ludtke"/>
    <x v="0"/>
    <s v="United States"/>
    <s v="Cleveland"/>
    <x v="24"/>
    <n v="44105"/>
    <x v="3"/>
    <x v="498"/>
    <x v="1"/>
    <x v="10"/>
    <s v="Xerox 222"/>
    <n v="10.368000000000002"/>
    <n v="2"/>
    <n v="0.2"/>
    <n v="3.6288"/>
  </r>
  <r>
    <n v="1634"/>
    <x v="792"/>
    <x v="0"/>
    <x v="541"/>
    <d v="2013-05-09T00:00:00"/>
    <s v="Same Day"/>
    <s v="CL-12565"/>
    <s v="Clay Ludtke"/>
    <x v="0"/>
    <s v="United States"/>
    <s v="Cleveland"/>
    <x v="24"/>
    <n v="44105"/>
    <x v="3"/>
    <x v="953"/>
    <x v="1"/>
    <x v="4"/>
    <s v="Hanging Personal Folder File"/>
    <n v="25.12"/>
    <n v="2"/>
    <n v="0.2"/>
    <n v="1.5700000000000012"/>
  </r>
  <r>
    <n v="1635"/>
    <x v="792"/>
    <x v="0"/>
    <x v="541"/>
    <d v="2013-05-09T00:00:00"/>
    <s v="Same Day"/>
    <s v="CL-12565"/>
    <s v="Clay Ludtke"/>
    <x v="0"/>
    <s v="United States"/>
    <s v="Cleveland"/>
    <x v="24"/>
    <n v="44105"/>
    <x v="3"/>
    <x v="477"/>
    <x v="2"/>
    <x v="11"/>
    <s v="SanDisk Cruzer 64 GB USB Flash Drive"/>
    <n v="58.112000000000002"/>
    <n v="2"/>
    <n v="0.2"/>
    <n v="7.263999999999994"/>
  </r>
  <r>
    <n v="1636"/>
    <x v="793"/>
    <x v="2"/>
    <x v="35"/>
    <d v="2011-12-02T00:00:00"/>
    <s v="Standard Class"/>
    <s v="NW-18400"/>
    <s v="Natalie Webber"/>
    <x v="0"/>
    <s v="United States"/>
    <s v="Tigard"/>
    <x v="21"/>
    <n v="97224"/>
    <x v="1"/>
    <x v="778"/>
    <x v="1"/>
    <x v="10"/>
    <s v="Xerox 2"/>
    <n v="15.552000000000003"/>
    <n v="3"/>
    <n v="0.2"/>
    <n v="5.4432"/>
  </r>
  <r>
    <n v="1637"/>
    <x v="793"/>
    <x v="2"/>
    <x v="35"/>
    <d v="2011-12-02T00:00:00"/>
    <s v="Standard Class"/>
    <s v="NW-18400"/>
    <s v="Natalie Webber"/>
    <x v="0"/>
    <s v="United States"/>
    <s v="Tigard"/>
    <x v="21"/>
    <n v="97224"/>
    <x v="1"/>
    <x v="749"/>
    <x v="1"/>
    <x v="4"/>
    <s v="Office Impressions Heavy Duty Welded Shelving &amp; Multimedia Storage Drawers"/>
    <n v="669.08"/>
    <n v="5"/>
    <n v="0.2"/>
    <n v="-167.27"/>
  </r>
  <r>
    <n v="1638"/>
    <x v="793"/>
    <x v="2"/>
    <x v="35"/>
    <d v="2011-12-02T00:00:00"/>
    <s v="Standard Class"/>
    <s v="NW-18400"/>
    <s v="Natalie Webber"/>
    <x v="0"/>
    <s v="United States"/>
    <s v="Tigard"/>
    <x v="21"/>
    <n v="97224"/>
    <x v="1"/>
    <x v="1075"/>
    <x v="2"/>
    <x v="7"/>
    <s v="Jawbone MINI JAMBOX Wireless Bluetooth Speaker"/>
    <n v="438.33600000000001"/>
    <n v="4"/>
    <n v="0.2"/>
    <n v="-87.667200000000037"/>
  </r>
  <r>
    <n v="1639"/>
    <x v="794"/>
    <x v="0"/>
    <x v="439"/>
    <d v="2013-06-02T00:00:00"/>
    <s v="Standard Class"/>
    <s v="TB-21280"/>
    <s v="Toby Braunhardt"/>
    <x v="0"/>
    <s v="United States"/>
    <s v="Washington"/>
    <x v="40"/>
    <n v="20016"/>
    <x v="3"/>
    <x v="1076"/>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x v="544"/>
    <x v="1"/>
    <x v="8"/>
    <s v="Wilson Jones Turn Tabs Binder Tool for Ring Binders"/>
    <n v="9.64"/>
    <n v="2"/>
    <n v="0"/>
    <n v="4.4344000000000001"/>
  </r>
  <r>
    <n v="1641"/>
    <x v="794"/>
    <x v="0"/>
    <x v="439"/>
    <d v="2013-06-02T00:00:00"/>
    <s v="Standard Class"/>
    <s v="TB-21280"/>
    <s v="Toby Braunhardt"/>
    <x v="0"/>
    <s v="United States"/>
    <s v="Washington"/>
    <x v="40"/>
    <n v="20016"/>
    <x v="3"/>
    <x v="69"/>
    <x v="1"/>
    <x v="10"/>
    <s v="Telephone Message Books with Fax/Mobile Section, 5 1/2&quot; x 3 3/16&quot;"/>
    <n v="12.7"/>
    <n v="2"/>
    <n v="0"/>
    <n v="5.8419999999999996"/>
  </r>
  <r>
    <n v="1642"/>
    <x v="794"/>
    <x v="0"/>
    <x v="439"/>
    <d v="2013-06-02T00:00:00"/>
    <s v="Standard Class"/>
    <s v="TB-21280"/>
    <s v="Toby Braunhardt"/>
    <x v="0"/>
    <s v="United States"/>
    <s v="Washington"/>
    <x v="40"/>
    <n v="20016"/>
    <x v="3"/>
    <x v="93"/>
    <x v="0"/>
    <x v="5"/>
    <s v="9-3/4 Diameter Round Wall Clock"/>
    <n v="41.37"/>
    <n v="3"/>
    <n v="0"/>
    <n v="17.375399999999999"/>
  </r>
  <r>
    <n v="1643"/>
    <x v="795"/>
    <x v="2"/>
    <x v="503"/>
    <d v="2011-12-04T00:00:00"/>
    <s v="Standard Class"/>
    <s v="BS-11380"/>
    <s v="Bill Stewart"/>
    <x v="1"/>
    <s v="United States"/>
    <s v="Skokie"/>
    <x v="10"/>
    <n v="60076"/>
    <x v="2"/>
    <x v="550"/>
    <x v="1"/>
    <x v="13"/>
    <s v="Staples"/>
    <n v="12.624000000000001"/>
    <n v="2"/>
    <n v="0.2"/>
    <n v="3.944999999999999"/>
  </r>
  <r>
    <n v="1644"/>
    <x v="796"/>
    <x v="1"/>
    <x v="531"/>
    <d v="2012-03-20T00:00:00"/>
    <s v="First Class"/>
    <s v="FH-14365"/>
    <s v="Fred Hopkins"/>
    <x v="1"/>
    <s v="United States"/>
    <s v="Seattle"/>
    <x v="4"/>
    <n v="98115"/>
    <x v="1"/>
    <x v="403"/>
    <x v="1"/>
    <x v="4"/>
    <s v="Deluxe Rollaway Locking File with Drawer"/>
    <n v="1247.6399999999999"/>
    <n v="3"/>
    <n v="0"/>
    <n v="349.33919999999995"/>
  </r>
  <r>
    <n v="1645"/>
    <x v="796"/>
    <x v="1"/>
    <x v="531"/>
    <d v="2012-03-20T00:00:00"/>
    <s v="First Class"/>
    <s v="FH-14365"/>
    <s v="Fred Hopkins"/>
    <x v="1"/>
    <s v="United States"/>
    <s v="Seattle"/>
    <x v="4"/>
    <n v="98115"/>
    <x v="1"/>
    <x v="1077"/>
    <x v="2"/>
    <x v="16"/>
    <s v="Canon PC940 Copier"/>
    <n v="3149.9300000000003"/>
    <n v="7"/>
    <n v="0"/>
    <n v="1480.4670999999998"/>
  </r>
  <r>
    <n v="1646"/>
    <x v="796"/>
    <x v="1"/>
    <x v="531"/>
    <d v="2012-03-20T00:00:00"/>
    <s v="First Class"/>
    <s v="FH-14365"/>
    <s v="Fred Hopkins"/>
    <x v="1"/>
    <s v="United States"/>
    <s v="Seattle"/>
    <x v="4"/>
    <n v="98115"/>
    <x v="1"/>
    <x v="1078"/>
    <x v="1"/>
    <x v="10"/>
    <s v="Multicolor Computer Printout Paper"/>
    <n v="209.7"/>
    <n v="2"/>
    <n v="0"/>
    <n v="100.65599999999999"/>
  </r>
  <r>
    <n v="1647"/>
    <x v="797"/>
    <x v="1"/>
    <x v="549"/>
    <d v="2012-11-03T00:00:00"/>
    <s v="First Class"/>
    <s v="VM-21685"/>
    <s v="Valerie Mitchum"/>
    <x v="2"/>
    <s v="United States"/>
    <s v="Philadelphia"/>
    <x v="9"/>
    <n v="19140"/>
    <x v="3"/>
    <x v="176"/>
    <x v="2"/>
    <x v="11"/>
    <s v="SanDisk Ultra 32 GB MicroSDHC Class 10 Memory Card"/>
    <n v="35.360000000000007"/>
    <n v="2"/>
    <n v="0.2"/>
    <n v="-3.0939999999999994"/>
  </r>
  <r>
    <n v="1648"/>
    <x v="797"/>
    <x v="1"/>
    <x v="549"/>
    <d v="2012-11-03T00:00:00"/>
    <s v="First Class"/>
    <s v="VM-21685"/>
    <s v="Valerie Mitchum"/>
    <x v="2"/>
    <s v="United States"/>
    <s v="Philadelphia"/>
    <x v="9"/>
    <n v="19140"/>
    <x v="3"/>
    <x v="1079"/>
    <x v="1"/>
    <x v="13"/>
    <s v="Brites Rubber Bands, 1 1/2 oz. Box"/>
    <n v="3.1680000000000001"/>
    <n v="2"/>
    <n v="0.2"/>
    <n v="-0.71279999999999988"/>
  </r>
  <r>
    <n v="1649"/>
    <x v="798"/>
    <x v="1"/>
    <x v="120"/>
    <d v="2012-09-29T00:00:00"/>
    <s v="Second Class"/>
    <s v="SF-20200"/>
    <s v="Sarah Foster"/>
    <x v="0"/>
    <s v="United States"/>
    <s v="Philadelphia"/>
    <x v="9"/>
    <n v="19143"/>
    <x v="3"/>
    <x v="1080"/>
    <x v="1"/>
    <x v="8"/>
    <s v="Catalog Binders with Expanding Posts"/>
    <n v="121.10400000000003"/>
    <n v="6"/>
    <n v="0.7"/>
    <n v="-100.91999999999999"/>
  </r>
  <r>
    <n v="1650"/>
    <x v="798"/>
    <x v="1"/>
    <x v="120"/>
    <d v="2012-09-29T00:00:00"/>
    <s v="Second Class"/>
    <s v="SF-20200"/>
    <s v="Sarah Foster"/>
    <x v="0"/>
    <s v="United States"/>
    <s v="Philadelphia"/>
    <x v="9"/>
    <n v="19143"/>
    <x v="3"/>
    <x v="1081"/>
    <x v="2"/>
    <x v="7"/>
    <s v="Grandstream GXP2100 Mainstream Business Phone"/>
    <n v="45.893999999999998"/>
    <n v="1"/>
    <n v="0.4"/>
    <n v="-9.178799999999999"/>
  </r>
  <r>
    <n v="1651"/>
    <x v="799"/>
    <x v="2"/>
    <x v="550"/>
    <d v="2011-08-29T00:00:00"/>
    <s v="Same Day"/>
    <s v="HH-15010"/>
    <s v="Hilary Holden"/>
    <x v="1"/>
    <s v="United States"/>
    <s v="San Francisco"/>
    <x v="1"/>
    <n v="94110"/>
    <x v="1"/>
    <x v="1082"/>
    <x v="1"/>
    <x v="10"/>
    <s v="Xerox 1940"/>
    <n v="109.92"/>
    <n v="2"/>
    <n v="0"/>
    <n v="53.860799999999998"/>
  </r>
  <r>
    <n v="1652"/>
    <x v="799"/>
    <x v="2"/>
    <x v="550"/>
    <d v="2011-08-29T00:00:00"/>
    <s v="Same Day"/>
    <s v="HH-15010"/>
    <s v="Hilary Holden"/>
    <x v="1"/>
    <s v="United States"/>
    <s v="San Francisco"/>
    <x v="1"/>
    <n v="94110"/>
    <x v="1"/>
    <x v="1083"/>
    <x v="1"/>
    <x v="10"/>
    <s v="Xerox 1986"/>
    <n v="13.36"/>
    <n v="2"/>
    <n v="0"/>
    <n v="6.4127999999999998"/>
  </r>
  <r>
    <n v="1653"/>
    <x v="800"/>
    <x v="3"/>
    <x v="551"/>
    <d v="2014-11-22T00:00:00"/>
    <s v="First Class"/>
    <s v="CD-12280"/>
    <s v="Christina DeMoss"/>
    <x v="0"/>
    <s v="United States"/>
    <s v="Seattle"/>
    <x v="4"/>
    <n v="98105"/>
    <x v="1"/>
    <x v="86"/>
    <x v="1"/>
    <x v="4"/>
    <s v="Eldon Portable Mobile Manager"/>
    <n v="169.68"/>
    <n v="6"/>
    <n v="0"/>
    <n v="45.813600000000001"/>
  </r>
  <r>
    <n v="1654"/>
    <x v="800"/>
    <x v="3"/>
    <x v="551"/>
    <d v="2014-11-22T00:00:00"/>
    <s v="First Class"/>
    <s v="CD-12280"/>
    <s v="Christina DeMoss"/>
    <x v="0"/>
    <s v="United States"/>
    <s v="Seattle"/>
    <x v="4"/>
    <n v="98105"/>
    <x v="1"/>
    <x v="217"/>
    <x v="2"/>
    <x v="11"/>
    <s v="Imation 16GB Mini TravelDrive USB 2.0 Flash Drive"/>
    <n v="132.52000000000001"/>
    <n v="4"/>
    <n v="0"/>
    <n v="54.333200000000005"/>
  </r>
  <r>
    <n v="1655"/>
    <x v="800"/>
    <x v="3"/>
    <x v="551"/>
    <d v="2014-11-22T00:00:00"/>
    <s v="First Class"/>
    <s v="CD-12280"/>
    <s v="Christina DeMoss"/>
    <x v="0"/>
    <s v="United States"/>
    <s v="Seattle"/>
    <x v="4"/>
    <n v="98105"/>
    <x v="1"/>
    <x v="1084"/>
    <x v="1"/>
    <x v="13"/>
    <s v="Binder Clips by OIC"/>
    <n v="2.96"/>
    <n v="2"/>
    <n v="0"/>
    <n v="1.4207999999999998"/>
  </r>
  <r>
    <n v="1656"/>
    <x v="800"/>
    <x v="3"/>
    <x v="551"/>
    <d v="2014-11-22T00:00:00"/>
    <s v="First Class"/>
    <s v="CD-12280"/>
    <s v="Christina DeMoss"/>
    <x v="0"/>
    <s v="United States"/>
    <s v="Seattle"/>
    <x v="4"/>
    <n v="98105"/>
    <x v="1"/>
    <x v="1085"/>
    <x v="1"/>
    <x v="8"/>
    <s v="Wilson Jones 1&quot; Hanging DublLock Ring Binders"/>
    <n v="8.4480000000000004"/>
    <n v="2"/>
    <n v="0.2"/>
    <n v="2.9568000000000003"/>
  </r>
  <r>
    <n v="1657"/>
    <x v="800"/>
    <x v="3"/>
    <x v="551"/>
    <d v="2014-11-22T00:00:00"/>
    <s v="First Class"/>
    <s v="CD-12280"/>
    <s v="Christina DeMoss"/>
    <x v="0"/>
    <s v="United States"/>
    <s v="Seattle"/>
    <x v="4"/>
    <n v="98105"/>
    <x v="1"/>
    <x v="911"/>
    <x v="1"/>
    <x v="4"/>
    <s v="Fellowes Bankers Box Stor/Drawer Steel Plus"/>
    <n v="95.94"/>
    <n v="3"/>
    <n v="0"/>
    <n v="9.5940000000000012"/>
  </r>
  <r>
    <n v="1658"/>
    <x v="801"/>
    <x v="2"/>
    <x v="552"/>
    <d v="2011-05-15T00:00:00"/>
    <s v="First Class"/>
    <s v="HL-15040"/>
    <s v="Hunter Lopez"/>
    <x v="0"/>
    <s v="United States"/>
    <s v="Milwaukee"/>
    <x v="6"/>
    <n v="53209"/>
    <x v="2"/>
    <x v="527"/>
    <x v="0"/>
    <x v="5"/>
    <s v="DAX Value U-Channel Document Frames, Easel Back"/>
    <n v="34.79"/>
    <n v="7"/>
    <n v="0"/>
    <n v="10.784899999999999"/>
  </r>
  <r>
    <n v="1659"/>
    <x v="802"/>
    <x v="3"/>
    <x v="176"/>
    <d v="2014-01-27T00:00:00"/>
    <s v="Standard Class"/>
    <s v="TH-21100"/>
    <s v="Thea Hendricks"/>
    <x v="0"/>
    <s v="United States"/>
    <s v="Los Angeles"/>
    <x v="1"/>
    <n v="90045"/>
    <x v="1"/>
    <x v="1086"/>
    <x v="2"/>
    <x v="7"/>
    <s v="RCA Visys Integrated PBX 8-Line Router"/>
    <n v="160.77600000000001"/>
    <n v="3"/>
    <n v="0.2"/>
    <n v="10.048500000000004"/>
  </r>
  <r>
    <n v="1660"/>
    <x v="803"/>
    <x v="3"/>
    <x v="505"/>
    <d v="2014-11-07T00:00:00"/>
    <s v="Standard Class"/>
    <s v="MM-18055"/>
    <s v="Michelle Moray"/>
    <x v="0"/>
    <s v="United States"/>
    <s v="Seattle"/>
    <x v="4"/>
    <n v="98115"/>
    <x v="1"/>
    <x v="805"/>
    <x v="1"/>
    <x v="8"/>
    <s v="GBC Velobind Prepunched Cover Sets, Regency Series"/>
    <n v="88.751999999999995"/>
    <n v="3"/>
    <n v="0.2"/>
    <n v="27.734999999999996"/>
  </r>
  <r>
    <n v="1661"/>
    <x v="803"/>
    <x v="3"/>
    <x v="505"/>
    <d v="2014-11-07T00:00:00"/>
    <s v="Standard Class"/>
    <s v="MM-18055"/>
    <s v="Michelle Moray"/>
    <x v="0"/>
    <s v="United States"/>
    <s v="Seattle"/>
    <x v="4"/>
    <n v="98115"/>
    <x v="1"/>
    <x v="844"/>
    <x v="1"/>
    <x v="8"/>
    <s v="Cardinal Slant-D Ring Binders"/>
    <n v="13.904"/>
    <n v="2"/>
    <n v="0.2"/>
    <n v="5.2139999999999995"/>
  </r>
  <r>
    <n v="1662"/>
    <x v="804"/>
    <x v="3"/>
    <x v="504"/>
    <d v="2014-05-07T00:00:00"/>
    <s v="Standard Class"/>
    <s v="QJ-19255"/>
    <s v="Quincy Jones"/>
    <x v="1"/>
    <s v="United States"/>
    <s v="Philadelphia"/>
    <x v="9"/>
    <n v="19143"/>
    <x v="3"/>
    <x v="944"/>
    <x v="2"/>
    <x v="7"/>
    <s v="Polycom SoundPoint IP 450 VoIP phone"/>
    <n v="677.57999999999993"/>
    <n v="5"/>
    <n v="0.4"/>
    <n v="-158.10199999999998"/>
  </r>
  <r>
    <n v="1663"/>
    <x v="804"/>
    <x v="3"/>
    <x v="504"/>
    <d v="2014-05-07T00:00:00"/>
    <s v="Standard Class"/>
    <s v="QJ-19255"/>
    <s v="Quincy Jones"/>
    <x v="1"/>
    <s v="United States"/>
    <s v="Philadelphia"/>
    <x v="9"/>
    <n v="19143"/>
    <x v="3"/>
    <x v="1087"/>
    <x v="1"/>
    <x v="8"/>
    <s v="GBC VeloBind Cover Sets"/>
    <n v="13.896000000000001"/>
    <n v="3"/>
    <n v="0.7"/>
    <n v="-9.2639999999999993"/>
  </r>
  <r>
    <n v="1664"/>
    <x v="805"/>
    <x v="0"/>
    <x v="390"/>
    <d v="2013-11-27T00:00:00"/>
    <s v="Second Class"/>
    <s v="NS-18505"/>
    <s v="Neola Schneider"/>
    <x v="0"/>
    <s v="United States"/>
    <s v="Dallas"/>
    <x v="5"/>
    <n v="75217"/>
    <x v="2"/>
    <x v="470"/>
    <x v="1"/>
    <x v="4"/>
    <s v="Sterilite Officeware Hinged File Box"/>
    <n v="41.92"/>
    <n v="5"/>
    <n v="0.2"/>
    <n v="3.6679999999999993"/>
  </r>
  <r>
    <n v="1665"/>
    <x v="805"/>
    <x v="0"/>
    <x v="390"/>
    <d v="2013-11-27T00:00:00"/>
    <s v="Second Class"/>
    <s v="NS-18505"/>
    <s v="Neola Schneider"/>
    <x v="0"/>
    <s v="United States"/>
    <s v="Dallas"/>
    <x v="5"/>
    <n v="75217"/>
    <x v="2"/>
    <x v="695"/>
    <x v="2"/>
    <x v="11"/>
    <s v="Logitech G19 Programmable Gaming Keyboard"/>
    <n v="297.57600000000002"/>
    <n v="3"/>
    <n v="0.2"/>
    <n v="-7.4394000000000347"/>
  </r>
  <r>
    <n v="1666"/>
    <x v="805"/>
    <x v="0"/>
    <x v="390"/>
    <d v="2013-11-27T00:00:00"/>
    <s v="Second Class"/>
    <s v="NS-18505"/>
    <s v="Neola Schneider"/>
    <x v="0"/>
    <s v="United States"/>
    <s v="Dallas"/>
    <x v="5"/>
    <n v="75217"/>
    <x v="2"/>
    <x v="1088"/>
    <x v="1"/>
    <x v="13"/>
    <s v="Colored Push Pins"/>
    <n v="4.3440000000000003"/>
    <n v="3"/>
    <n v="0.2"/>
    <n v="0.86879999999999979"/>
  </r>
  <r>
    <n v="1667"/>
    <x v="805"/>
    <x v="0"/>
    <x v="390"/>
    <d v="2013-11-27T00:00:00"/>
    <s v="Second Class"/>
    <s v="NS-18505"/>
    <s v="Neola Schneider"/>
    <x v="0"/>
    <s v="United States"/>
    <s v="Dallas"/>
    <x v="5"/>
    <n v="75217"/>
    <x v="2"/>
    <x v="1089"/>
    <x v="2"/>
    <x v="11"/>
    <s v="Logitech G105 Gaming Keyboard"/>
    <n v="94.992000000000004"/>
    <n v="2"/>
    <n v="0.2"/>
    <n v="-2.374800000000004"/>
  </r>
  <r>
    <n v="1668"/>
    <x v="805"/>
    <x v="0"/>
    <x v="390"/>
    <d v="2013-11-27T00:00:00"/>
    <s v="Second Class"/>
    <s v="NS-18505"/>
    <s v="Neola Schneider"/>
    <x v="0"/>
    <s v="United States"/>
    <s v="Dallas"/>
    <x v="5"/>
    <n v="75217"/>
    <x v="2"/>
    <x v="1090"/>
    <x v="1"/>
    <x v="10"/>
    <s v="Xerox 1925"/>
    <n v="74.352000000000004"/>
    <n v="3"/>
    <n v="0.2"/>
    <n v="23.234999999999992"/>
  </r>
  <r>
    <n v="1669"/>
    <x v="805"/>
    <x v="0"/>
    <x v="390"/>
    <d v="2013-11-27T00:00:00"/>
    <s v="Second Class"/>
    <s v="NS-18505"/>
    <s v="Neola Schneider"/>
    <x v="0"/>
    <s v="United States"/>
    <s v="Dallas"/>
    <x v="5"/>
    <n v="75217"/>
    <x v="2"/>
    <x v="628"/>
    <x v="1"/>
    <x v="6"/>
    <s v="Dixon My First Ticonderoga Pencil, #2"/>
    <n v="14.04"/>
    <n v="3"/>
    <n v="0.2"/>
    <n v="1.5794999999999986"/>
  </r>
  <r>
    <n v="1670"/>
    <x v="806"/>
    <x v="1"/>
    <x v="553"/>
    <d v="2012-01-15T00:00:00"/>
    <s v="Standard Class"/>
    <s v="MM-17920"/>
    <s v="Michael Moore"/>
    <x v="0"/>
    <s v="United States"/>
    <s v="New York City"/>
    <x v="15"/>
    <n v="10011"/>
    <x v="3"/>
    <x v="411"/>
    <x v="0"/>
    <x v="3"/>
    <s v="Bush Advantage Collection Racetrack Conference Table"/>
    <n v="1018.1039999999999"/>
    <n v="4"/>
    <n v="0.4"/>
    <n v="-373.3048"/>
  </r>
  <r>
    <n v="1671"/>
    <x v="807"/>
    <x v="3"/>
    <x v="15"/>
    <d v="2014-10-27T00:00:00"/>
    <s v="Standard Class"/>
    <s v="RD-19480"/>
    <s v="Rick Duston"/>
    <x v="0"/>
    <s v="United States"/>
    <s v="Houston"/>
    <x v="5"/>
    <n v="77095"/>
    <x v="2"/>
    <x v="1091"/>
    <x v="2"/>
    <x v="7"/>
    <s v="QVS USB Car Charger 2-Port 2.1Amp for iPod/iPhone/iPad/iPad 2/iPad 3"/>
    <n v="16.68"/>
    <n v="3"/>
    <n v="0.2"/>
    <n v="5.2125000000000004"/>
  </r>
  <r>
    <n v="1672"/>
    <x v="808"/>
    <x v="0"/>
    <x v="554"/>
    <d v="2013-03-26T00:00:00"/>
    <s v="First Class"/>
    <s v="RB-19645"/>
    <s v="Robert Barroso"/>
    <x v="1"/>
    <s v="United States"/>
    <s v="North Las Vegas"/>
    <x v="33"/>
    <n v="89031"/>
    <x v="1"/>
    <x v="825"/>
    <x v="2"/>
    <x v="11"/>
    <s v="Logitech ClearChat Comfort/USB Headset H390"/>
    <n v="58.58"/>
    <n v="2"/>
    <n v="0"/>
    <n v="19.331399999999995"/>
  </r>
  <r>
    <n v="1673"/>
    <x v="809"/>
    <x v="3"/>
    <x v="445"/>
    <d v="2014-07-08T00:00:00"/>
    <s v="Standard Class"/>
    <s v="RD-19585"/>
    <s v="Rob Dowd"/>
    <x v="0"/>
    <s v="United States"/>
    <s v="Plano"/>
    <x v="5"/>
    <n v="75023"/>
    <x v="2"/>
    <x v="66"/>
    <x v="2"/>
    <x v="7"/>
    <s v="netTALK DUO VoIP Telephone Service"/>
    <n v="167.96800000000002"/>
    <n v="4"/>
    <n v="0.2"/>
    <n v="62.988"/>
  </r>
  <r>
    <n v="1674"/>
    <x v="810"/>
    <x v="1"/>
    <x v="555"/>
    <d v="2012-12-12T00:00:00"/>
    <s v="First Class"/>
    <s v="SW-20455"/>
    <s v="Shaun Weien"/>
    <x v="0"/>
    <s v="United States"/>
    <s v="Suffolk"/>
    <x v="17"/>
    <n v="23434"/>
    <x v="0"/>
    <x v="508"/>
    <x v="1"/>
    <x v="2"/>
    <s v="Dot Matrix Printer Tape Reel Labels, White, 5000/Box"/>
    <n v="196.62"/>
    <n v="2"/>
    <n v="0"/>
    <n v="96.343800000000002"/>
  </r>
  <r>
    <n v="1675"/>
    <x v="811"/>
    <x v="1"/>
    <x v="14"/>
    <d v="2012-09-21T00:00:00"/>
    <s v="Standard Class"/>
    <s v="SF-20965"/>
    <s v="Sylvia Foulston"/>
    <x v="1"/>
    <s v="United States"/>
    <s v="Houston"/>
    <x v="5"/>
    <n v="77041"/>
    <x v="2"/>
    <x v="905"/>
    <x v="0"/>
    <x v="5"/>
    <s v="Howard Miller Distant Time Traveler Alarm Clock"/>
    <n v="21.936000000000003"/>
    <n v="2"/>
    <n v="0.6"/>
    <n v="-10.419600000000003"/>
  </r>
  <r>
    <n v="1676"/>
    <x v="811"/>
    <x v="1"/>
    <x v="14"/>
    <d v="2012-09-21T00:00:00"/>
    <s v="Standard Class"/>
    <s v="SF-20965"/>
    <s v="Sylvia Foulston"/>
    <x v="1"/>
    <s v="United States"/>
    <s v="Houston"/>
    <x v="5"/>
    <n v="77041"/>
    <x v="2"/>
    <x v="1045"/>
    <x v="1"/>
    <x v="8"/>
    <s v="GBC Imprintable Covers"/>
    <n v="6.5879999999999992"/>
    <n v="3"/>
    <n v="0.8"/>
    <n v="-10.211400000000005"/>
  </r>
  <r>
    <n v="1677"/>
    <x v="812"/>
    <x v="0"/>
    <x v="556"/>
    <d v="2013-05-25T00:00:00"/>
    <s v="Standard Class"/>
    <s v="EB-13930"/>
    <s v="Eric Barreto"/>
    <x v="0"/>
    <s v="United States"/>
    <s v="San Francisco"/>
    <x v="1"/>
    <n v="94110"/>
    <x v="1"/>
    <x v="54"/>
    <x v="1"/>
    <x v="4"/>
    <s v="Home/Office Personal File Carts"/>
    <n v="104.28"/>
    <n v="3"/>
    <n v="0"/>
    <n v="26.069999999999993"/>
  </r>
  <r>
    <n v="1678"/>
    <x v="812"/>
    <x v="0"/>
    <x v="556"/>
    <d v="2013-05-25T00:00:00"/>
    <s v="Standard Class"/>
    <s v="EB-13930"/>
    <s v="Eric Barreto"/>
    <x v="0"/>
    <s v="United States"/>
    <s v="San Francisco"/>
    <x v="1"/>
    <n v="94110"/>
    <x v="1"/>
    <x v="99"/>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x v="871"/>
    <x v="1"/>
    <x v="4"/>
    <s v="Carina 42&quot;Hx23 3/4&quot;W Media Storage Unit"/>
    <n v="64.784000000000006"/>
    <n v="1"/>
    <n v="0.2"/>
    <n v="-14.576399999999996"/>
  </r>
  <r>
    <n v="1680"/>
    <x v="813"/>
    <x v="2"/>
    <x v="557"/>
    <d v="2011-09-13T00:00:00"/>
    <s v="Standard Class"/>
    <s v="SB-20290"/>
    <s v="Sean Braxton"/>
    <x v="1"/>
    <s v="United States"/>
    <s v="Philadelphia"/>
    <x v="9"/>
    <n v="19134"/>
    <x v="3"/>
    <x v="831"/>
    <x v="2"/>
    <x v="7"/>
    <s v="invisibleSHIELD by ZAGG Smudge-Free Screen Protector"/>
    <n v="32.381999999999998"/>
    <n v="3"/>
    <n v="0.4"/>
    <n v="4.3175999999999988"/>
  </r>
  <r>
    <n v="1681"/>
    <x v="813"/>
    <x v="2"/>
    <x v="557"/>
    <d v="2011-09-13T00:00:00"/>
    <s v="Standard Class"/>
    <s v="SB-20290"/>
    <s v="Sean Braxton"/>
    <x v="1"/>
    <s v="United States"/>
    <s v="Philadelphia"/>
    <x v="9"/>
    <n v="19134"/>
    <x v="3"/>
    <x v="1092"/>
    <x v="0"/>
    <x v="5"/>
    <s v="DAX Natural Wood-Tone Poster Frame"/>
    <n v="42.368000000000002"/>
    <n v="2"/>
    <n v="0.2"/>
    <n v="8.4735999999999958"/>
  </r>
  <r>
    <n v="1682"/>
    <x v="813"/>
    <x v="2"/>
    <x v="557"/>
    <d v="2011-09-13T00:00:00"/>
    <s v="Standard Class"/>
    <s v="SB-20290"/>
    <s v="Sean Braxton"/>
    <x v="1"/>
    <s v="United States"/>
    <s v="Philadelphia"/>
    <x v="9"/>
    <n v="19134"/>
    <x v="3"/>
    <x v="1093"/>
    <x v="2"/>
    <x v="15"/>
    <s v="StarTech.com 10/100 VDSL2 Ethernet Extender Kit"/>
    <n v="399.54"/>
    <n v="4"/>
    <n v="0.7"/>
    <n v="-559.35599999999988"/>
  </r>
  <r>
    <n v="1683"/>
    <x v="814"/>
    <x v="0"/>
    <x v="321"/>
    <d v="2013-10-02T00:00:00"/>
    <s v="Second Class"/>
    <s v="PS-18760"/>
    <s v="Pamela Stobb"/>
    <x v="0"/>
    <s v="United States"/>
    <s v="Los Angeles"/>
    <x v="1"/>
    <n v="90008"/>
    <x v="1"/>
    <x v="640"/>
    <x v="1"/>
    <x v="10"/>
    <s v="Xerox 1887"/>
    <n v="18.97"/>
    <n v="1"/>
    <n v="0"/>
    <n v="9.105599999999999"/>
  </r>
  <r>
    <n v="1684"/>
    <x v="815"/>
    <x v="0"/>
    <x v="77"/>
    <d v="2013-11-13T00:00:00"/>
    <s v="Standard Class"/>
    <s v="CB-12535"/>
    <s v="Claudia Bergmann"/>
    <x v="1"/>
    <s v="United States"/>
    <s v="San Francisco"/>
    <x v="1"/>
    <n v="94110"/>
    <x v="1"/>
    <x v="627"/>
    <x v="0"/>
    <x v="5"/>
    <s v="C-Line Magnetic Cubicle Keepers, Clear Polypropylene"/>
    <n v="14.82"/>
    <n v="3"/>
    <n v="0"/>
    <n v="6.224400000000001"/>
  </r>
  <r>
    <n v="1685"/>
    <x v="816"/>
    <x v="3"/>
    <x v="558"/>
    <d v="2014-04-28T00:00:00"/>
    <s v="First Class"/>
    <s v="DK-12835"/>
    <s v="Damala Kotsonis"/>
    <x v="1"/>
    <s v="United States"/>
    <s v="Philadelphia"/>
    <x v="9"/>
    <n v="19143"/>
    <x v="3"/>
    <x v="1094"/>
    <x v="1"/>
    <x v="9"/>
    <s v="Acco Smartsocket Table Surge Protector, 6 Color-Coded Adapter Outlets"/>
    <n v="99.28"/>
    <n v="2"/>
    <n v="0.2"/>
    <n v="12.409999999999989"/>
  </r>
  <r>
    <n v="1686"/>
    <x v="816"/>
    <x v="3"/>
    <x v="558"/>
    <d v="2014-04-28T00:00:00"/>
    <s v="First Class"/>
    <s v="DK-12835"/>
    <s v="Damala Kotsonis"/>
    <x v="1"/>
    <s v="United States"/>
    <s v="Philadelphia"/>
    <x v="9"/>
    <n v="19143"/>
    <x v="3"/>
    <x v="922"/>
    <x v="1"/>
    <x v="8"/>
    <s v="Avery Reinforcements for Hole-Punch Pages"/>
    <n v="1.1880000000000002"/>
    <n v="2"/>
    <n v="0.7"/>
    <n v="-0.98999999999999977"/>
  </r>
  <r>
    <n v="1687"/>
    <x v="816"/>
    <x v="3"/>
    <x v="558"/>
    <d v="2014-04-28T00:00:00"/>
    <s v="First Class"/>
    <s v="DK-12835"/>
    <s v="Damala Kotsonis"/>
    <x v="1"/>
    <s v="United States"/>
    <s v="Philadelphia"/>
    <x v="9"/>
    <n v="19143"/>
    <x v="3"/>
    <x v="1095"/>
    <x v="1"/>
    <x v="8"/>
    <s v="GBC ProClick Spines for 32-Hole Punch"/>
    <n v="7.5180000000000007"/>
    <n v="2"/>
    <n v="0.7"/>
    <n v="-5.7637999999999998"/>
  </r>
  <r>
    <n v="1688"/>
    <x v="817"/>
    <x v="3"/>
    <x v="389"/>
    <d v="2014-12-13T00:00:00"/>
    <s v="First Class"/>
    <s v="AW-10840"/>
    <s v="Anthony Witt"/>
    <x v="0"/>
    <s v="United States"/>
    <s v="Philadelphia"/>
    <x v="9"/>
    <n v="19140"/>
    <x v="3"/>
    <x v="739"/>
    <x v="1"/>
    <x v="10"/>
    <s v="Xerox 210"/>
    <n v="10.368000000000002"/>
    <n v="2"/>
    <n v="0.2"/>
    <n v="3.6288"/>
  </r>
  <r>
    <n v="1689"/>
    <x v="817"/>
    <x v="3"/>
    <x v="389"/>
    <d v="2014-12-13T00:00:00"/>
    <s v="First Class"/>
    <s v="AW-10840"/>
    <s v="Anthony Witt"/>
    <x v="0"/>
    <s v="United States"/>
    <s v="Philadelphia"/>
    <x v="9"/>
    <n v="19140"/>
    <x v="3"/>
    <x v="622"/>
    <x v="0"/>
    <x v="5"/>
    <s v="Electrix Halogen Magnifier Lamp"/>
    <n v="310.88000000000005"/>
    <n v="2"/>
    <n v="0.2"/>
    <n v="23.315999999999988"/>
  </r>
  <r>
    <n v="1690"/>
    <x v="818"/>
    <x v="2"/>
    <x v="559"/>
    <d v="2011-08-20T00:00:00"/>
    <s v="Standard Class"/>
    <s v="TS-21610"/>
    <s v="Troy Staebel"/>
    <x v="0"/>
    <s v="United States"/>
    <s v="Philadelphia"/>
    <x v="9"/>
    <n v="19143"/>
    <x v="3"/>
    <x v="10"/>
    <x v="0"/>
    <x v="3"/>
    <s v="Chromcraft Rectangular Conference Tables"/>
    <n v="853.09199999999987"/>
    <n v="6"/>
    <n v="0.4"/>
    <n v="-227.49120000000016"/>
  </r>
  <r>
    <n v="1691"/>
    <x v="819"/>
    <x v="3"/>
    <x v="34"/>
    <d v="2014-12-16T00:00:00"/>
    <s v="Standard Class"/>
    <s v="HF-14995"/>
    <s v="Herbert Flentye"/>
    <x v="0"/>
    <s v="United States"/>
    <s v="Indianapolis"/>
    <x v="14"/>
    <n v="46203"/>
    <x v="2"/>
    <x v="1070"/>
    <x v="1"/>
    <x v="10"/>
    <s v="Wirebound Message Books, Four 2 3/4 x 5 White Forms per Page"/>
    <n v="33.450000000000003"/>
    <n v="5"/>
    <n v="0"/>
    <n v="15.387"/>
  </r>
  <r>
    <n v="1692"/>
    <x v="819"/>
    <x v="3"/>
    <x v="34"/>
    <d v="2014-12-16T00:00:00"/>
    <s v="Standard Class"/>
    <s v="HF-14995"/>
    <s v="Herbert Flentye"/>
    <x v="0"/>
    <s v="United States"/>
    <s v="Indianapolis"/>
    <x v="14"/>
    <n v="46203"/>
    <x v="2"/>
    <x v="73"/>
    <x v="1"/>
    <x v="8"/>
    <s v="Economy Binders"/>
    <n v="10.4"/>
    <n v="5"/>
    <n v="0"/>
    <n v="5.0960000000000001"/>
  </r>
  <r>
    <n v="1693"/>
    <x v="820"/>
    <x v="0"/>
    <x v="560"/>
    <d v="2013-03-20T00:00:00"/>
    <s v="Standard Class"/>
    <s v="HZ-14950"/>
    <s v="Henia Zydlo"/>
    <x v="0"/>
    <s v="United States"/>
    <s v="Columbus"/>
    <x v="24"/>
    <n v="43229"/>
    <x v="3"/>
    <x v="493"/>
    <x v="0"/>
    <x v="5"/>
    <s v="Advantus Panel Wall Acrylic Frame"/>
    <n v="21.880000000000003"/>
    <n v="5"/>
    <n v="0.2"/>
    <n v="6.2904999999999998"/>
  </r>
  <r>
    <n v="1694"/>
    <x v="821"/>
    <x v="0"/>
    <x v="190"/>
    <d v="2013-06-30T00:00:00"/>
    <s v="Second Class"/>
    <s v="AB-10255"/>
    <s v="Alejandro Ballentine"/>
    <x v="2"/>
    <s v="United States"/>
    <s v="Plano"/>
    <x v="5"/>
    <n v="75023"/>
    <x v="2"/>
    <x v="1096"/>
    <x v="2"/>
    <x v="11"/>
    <s v="Memorex Mini Travel Drive 4 GB USB 2.0 Flash Drive"/>
    <n v="13.616"/>
    <n v="2"/>
    <n v="0.2"/>
    <n v="3.5742000000000012"/>
  </r>
  <r>
    <n v="1695"/>
    <x v="822"/>
    <x v="1"/>
    <x v="12"/>
    <d v="2012-09-28T00:00:00"/>
    <s v="Second Class"/>
    <s v="PO-19195"/>
    <s v="Phillina Ober"/>
    <x v="2"/>
    <s v="United States"/>
    <s v="Bayonne"/>
    <x v="30"/>
    <n v="7002"/>
    <x v="3"/>
    <x v="1097"/>
    <x v="2"/>
    <x v="11"/>
    <s v="Memorex Micro Travel Drive 16 GB"/>
    <n v="63.96"/>
    <n v="4"/>
    <n v="0"/>
    <n v="19.827599999999997"/>
  </r>
  <r>
    <n v="1696"/>
    <x v="822"/>
    <x v="1"/>
    <x v="12"/>
    <d v="2012-09-28T00:00:00"/>
    <s v="Second Class"/>
    <s v="PO-19195"/>
    <s v="Phillina Ober"/>
    <x v="2"/>
    <s v="United States"/>
    <s v="Bayonne"/>
    <x v="30"/>
    <n v="7002"/>
    <x v="3"/>
    <x v="308"/>
    <x v="1"/>
    <x v="8"/>
    <s v="Tuff Stuff Recycled Round Ring Binders"/>
    <n v="14.46"/>
    <n v="3"/>
    <n v="0"/>
    <n v="7.0853999999999999"/>
  </r>
  <r>
    <n v="1697"/>
    <x v="822"/>
    <x v="1"/>
    <x v="12"/>
    <d v="2012-09-28T00:00:00"/>
    <s v="Second Class"/>
    <s v="PO-19195"/>
    <s v="Phillina Ober"/>
    <x v="2"/>
    <s v="United States"/>
    <s v="Bayonne"/>
    <x v="30"/>
    <n v="7002"/>
    <x v="3"/>
    <x v="66"/>
    <x v="2"/>
    <x v="7"/>
    <s v="netTALK DUO VoIP Telephone Service"/>
    <n v="104.98"/>
    <n v="2"/>
    <n v="0"/>
    <n v="52.49"/>
  </r>
  <r>
    <n v="1698"/>
    <x v="823"/>
    <x v="1"/>
    <x v="17"/>
    <d v="2012-12-31T00:00:00"/>
    <s v="Standard Class"/>
    <s v="AG-10900"/>
    <s v="Arthur Gainer"/>
    <x v="0"/>
    <s v="United States"/>
    <s v="Los Angeles"/>
    <x v="1"/>
    <n v="90008"/>
    <x v="1"/>
    <x v="650"/>
    <x v="1"/>
    <x v="9"/>
    <s v="Belkin F9G930V10-GRY 9 Outlet Surge"/>
    <n v="106.96"/>
    <n v="2"/>
    <n v="0"/>
    <n v="31.018399999999986"/>
  </r>
  <r>
    <n v="1699"/>
    <x v="823"/>
    <x v="1"/>
    <x v="17"/>
    <d v="2012-12-31T00:00:00"/>
    <s v="Standard Class"/>
    <s v="AG-10900"/>
    <s v="Arthur Gainer"/>
    <x v="0"/>
    <s v="United States"/>
    <s v="Los Angeles"/>
    <x v="1"/>
    <n v="90008"/>
    <x v="1"/>
    <x v="1098"/>
    <x v="1"/>
    <x v="2"/>
    <s v="Avery 497"/>
    <n v="21.560000000000002"/>
    <n v="7"/>
    <n v="0"/>
    <n v="10.348799999999999"/>
  </r>
  <r>
    <n v="1700"/>
    <x v="824"/>
    <x v="2"/>
    <x v="561"/>
    <d v="2011-06-07T00:00:00"/>
    <s v="Second Class"/>
    <s v="SC-20725"/>
    <s v="Steven Cartwright"/>
    <x v="0"/>
    <s v="United States"/>
    <s v="Seattle"/>
    <x v="4"/>
    <n v="98115"/>
    <x v="1"/>
    <x v="838"/>
    <x v="0"/>
    <x v="3"/>
    <s v="KI Adjustable-Height Table"/>
    <n v="515.88"/>
    <n v="6"/>
    <n v="0"/>
    <n v="113.49359999999999"/>
  </r>
  <r>
    <n v="1701"/>
    <x v="825"/>
    <x v="1"/>
    <x v="562"/>
    <d v="2012-07-15T00:00:00"/>
    <s v="Second Class"/>
    <s v="ND-18370"/>
    <s v="Natalie DeCherney"/>
    <x v="0"/>
    <s v="United States"/>
    <s v="New York City"/>
    <x v="15"/>
    <n v="10035"/>
    <x v="3"/>
    <x v="777"/>
    <x v="1"/>
    <x v="8"/>
    <s v="GBC Plastic Binding Combs"/>
    <n v="11.808"/>
    <n v="2"/>
    <n v="0.2"/>
    <n v="4.2804000000000002"/>
  </r>
  <r>
    <n v="1702"/>
    <x v="825"/>
    <x v="1"/>
    <x v="562"/>
    <d v="2012-07-15T00:00:00"/>
    <s v="Second Class"/>
    <s v="ND-18370"/>
    <s v="Natalie DeCherney"/>
    <x v="0"/>
    <s v="United States"/>
    <s v="New York City"/>
    <x v="15"/>
    <n v="10035"/>
    <x v="3"/>
    <x v="467"/>
    <x v="0"/>
    <x v="1"/>
    <s v="Safco Contoured Stacking Chairs"/>
    <n v="1931.04"/>
    <n v="9"/>
    <n v="0.1"/>
    <n v="321.83999999999992"/>
  </r>
  <r>
    <n v="1703"/>
    <x v="825"/>
    <x v="1"/>
    <x v="562"/>
    <d v="2012-07-15T00:00:00"/>
    <s v="Second Class"/>
    <s v="ND-18370"/>
    <s v="Natalie DeCherney"/>
    <x v="0"/>
    <s v="United States"/>
    <s v="New York City"/>
    <x v="15"/>
    <n v="10035"/>
    <x v="3"/>
    <x v="811"/>
    <x v="1"/>
    <x v="10"/>
    <s v="Staples"/>
    <n v="9.9600000000000009"/>
    <n v="2"/>
    <n v="0"/>
    <n v="4.6812000000000005"/>
  </r>
  <r>
    <n v="1704"/>
    <x v="826"/>
    <x v="2"/>
    <x v="563"/>
    <d v="2011-02-07T00:00:00"/>
    <s v="Standard Class"/>
    <s v="CD-12790"/>
    <s v="Cynthia Delaney"/>
    <x v="2"/>
    <s v="United States"/>
    <s v="San Diego"/>
    <x v="1"/>
    <n v="92037"/>
    <x v="1"/>
    <x v="1099"/>
    <x v="1"/>
    <x v="13"/>
    <s v="Staples"/>
    <n v="12.350000000000001"/>
    <n v="5"/>
    <n v="0"/>
    <n v="5.8045"/>
  </r>
  <r>
    <n v="1705"/>
    <x v="827"/>
    <x v="0"/>
    <x v="387"/>
    <d v="2013-03-09T00:00:00"/>
    <s v="Same Day"/>
    <s v="PG-18820"/>
    <s v="Patrick Gardner"/>
    <x v="0"/>
    <s v="United States"/>
    <s v="Glendale"/>
    <x v="16"/>
    <n v="85301"/>
    <x v="1"/>
    <x v="828"/>
    <x v="1"/>
    <x v="8"/>
    <s v="GBC Standard Recycled Report Covers, Clear Plastic Sheets"/>
    <n v="9.7020000000000017"/>
    <n v="3"/>
    <n v="0.7"/>
    <n v="-7.1147999999999989"/>
  </r>
  <r>
    <n v="1706"/>
    <x v="828"/>
    <x v="1"/>
    <x v="6"/>
    <d v="2012-11-26T00:00:00"/>
    <s v="Standard Class"/>
    <s v="IM-15070"/>
    <s v="Irene Maddox"/>
    <x v="0"/>
    <s v="United States"/>
    <s v="Philadelphia"/>
    <x v="9"/>
    <n v="19120"/>
    <x v="3"/>
    <x v="612"/>
    <x v="1"/>
    <x v="8"/>
    <s v="GBC Durable Plastic Covers"/>
    <n v="11.610000000000003"/>
    <n v="2"/>
    <n v="0.7"/>
    <n v="-9.2880000000000003"/>
  </r>
  <r>
    <n v="1707"/>
    <x v="829"/>
    <x v="3"/>
    <x v="505"/>
    <d v="2014-11-06T00:00:00"/>
    <s v="Standard Class"/>
    <s v="JK-15205"/>
    <s v="Jamie Kunitz"/>
    <x v="0"/>
    <s v="United States"/>
    <s v="San Francisco"/>
    <x v="1"/>
    <n v="94122"/>
    <x v="1"/>
    <x v="1100"/>
    <x v="1"/>
    <x v="2"/>
    <s v="Avery 500"/>
    <n v="43.86"/>
    <n v="6"/>
    <n v="0"/>
    <n v="20.614199999999997"/>
  </r>
  <r>
    <n v="1708"/>
    <x v="829"/>
    <x v="3"/>
    <x v="505"/>
    <d v="2014-11-06T00:00:00"/>
    <s v="Standard Class"/>
    <s v="JK-15205"/>
    <s v="Jamie Kunitz"/>
    <x v="0"/>
    <s v="United States"/>
    <s v="San Francisco"/>
    <x v="1"/>
    <n v="94122"/>
    <x v="1"/>
    <x v="918"/>
    <x v="2"/>
    <x v="7"/>
    <s v="Geemarc AmpliPOWER60"/>
    <n v="148.47999999999999"/>
    <n v="2"/>
    <n v="0.2"/>
    <n v="16.703999999999986"/>
  </r>
  <r>
    <n v="1709"/>
    <x v="829"/>
    <x v="3"/>
    <x v="505"/>
    <d v="2014-11-06T00:00:00"/>
    <s v="Standard Class"/>
    <s v="JK-15205"/>
    <s v="Jamie Kunitz"/>
    <x v="0"/>
    <s v="United States"/>
    <s v="San Francisco"/>
    <x v="1"/>
    <n v="94122"/>
    <x v="1"/>
    <x v="1101"/>
    <x v="1"/>
    <x v="10"/>
    <s v="&quot;While you Were Out&quot; Message Book, One Form per Page"/>
    <n v="7.42"/>
    <n v="2"/>
    <n v="0"/>
    <n v="3.71"/>
  </r>
  <r>
    <n v="1710"/>
    <x v="829"/>
    <x v="3"/>
    <x v="505"/>
    <d v="2014-11-06T00:00:00"/>
    <s v="Standard Class"/>
    <s v="JK-15205"/>
    <s v="Jamie Kunitz"/>
    <x v="0"/>
    <s v="United States"/>
    <s v="San Francisco"/>
    <x v="1"/>
    <n v="94122"/>
    <x v="1"/>
    <x v="51"/>
    <x v="0"/>
    <x v="1"/>
    <s v="Global Leather Task Chair, Black"/>
    <n v="71.992000000000004"/>
    <n v="1"/>
    <n v="0.2"/>
    <n v="-0.89990000000001302"/>
  </r>
  <r>
    <n v="1711"/>
    <x v="829"/>
    <x v="3"/>
    <x v="505"/>
    <d v="2014-11-06T00:00:00"/>
    <s v="Standard Class"/>
    <s v="JK-15205"/>
    <s v="Jamie Kunitz"/>
    <x v="0"/>
    <s v="United States"/>
    <s v="San Francisco"/>
    <x v="1"/>
    <n v="94122"/>
    <x v="1"/>
    <x v="181"/>
    <x v="1"/>
    <x v="6"/>
    <s v="4009 Highlighters by Sanford"/>
    <n v="19.899999999999999"/>
    <n v="5"/>
    <n v="0"/>
    <n v="6.5669999999999984"/>
  </r>
  <r>
    <n v="1712"/>
    <x v="829"/>
    <x v="3"/>
    <x v="505"/>
    <d v="2014-11-06T00:00:00"/>
    <s v="Standard Class"/>
    <s v="JK-15205"/>
    <s v="Jamie Kunitz"/>
    <x v="0"/>
    <s v="United States"/>
    <s v="San Francisco"/>
    <x v="1"/>
    <n v="94122"/>
    <x v="1"/>
    <x v="166"/>
    <x v="1"/>
    <x v="9"/>
    <s v="Acco 7-Outlet Masterpiece Power Center, Wihtout Fax/Phone Line Protection"/>
    <n v="1702.12"/>
    <n v="14"/>
    <n v="0"/>
    <n v="510.63599999999985"/>
  </r>
  <r>
    <n v="1713"/>
    <x v="830"/>
    <x v="1"/>
    <x v="564"/>
    <d v="2012-02-04T00:00:00"/>
    <s v="Standard Class"/>
    <s v="JP-15520"/>
    <s v="Jeremy Pistek"/>
    <x v="0"/>
    <s v="United States"/>
    <s v="Houston"/>
    <x v="5"/>
    <n v="77070"/>
    <x v="2"/>
    <x v="1102"/>
    <x v="1"/>
    <x v="10"/>
    <s v="Rediform Voice Mail Log Books"/>
    <n v="14.303999999999998"/>
    <n v="6"/>
    <n v="0.2"/>
    <n v="5.0064000000000002"/>
  </r>
  <r>
    <n v="1714"/>
    <x v="831"/>
    <x v="3"/>
    <x v="565"/>
    <d v="2014-09-14T00:00:00"/>
    <s v="Second Class"/>
    <s v="MM-18055"/>
    <s v="Michelle Moray"/>
    <x v="0"/>
    <s v="United States"/>
    <s v="Chicago"/>
    <x v="10"/>
    <n v="60610"/>
    <x v="2"/>
    <x v="188"/>
    <x v="0"/>
    <x v="3"/>
    <s v="BoxOffice By Design Rectangular and Half-Moon Meeting Room Tables"/>
    <n v="765.625"/>
    <n v="7"/>
    <n v="0.5"/>
    <n v="-566.5625"/>
  </r>
  <r>
    <n v="1715"/>
    <x v="832"/>
    <x v="3"/>
    <x v="566"/>
    <d v="2014-10-14T00:00:00"/>
    <s v="Standard Class"/>
    <s v="DC-13285"/>
    <s v="Debra Catini"/>
    <x v="0"/>
    <s v="United States"/>
    <s v="San Francisco"/>
    <x v="1"/>
    <n v="94110"/>
    <x v="1"/>
    <x v="1103"/>
    <x v="0"/>
    <x v="0"/>
    <s v="O'Sullivan Manor Hill 2-Door Library in Brianna Oak"/>
    <n v="307.666"/>
    <n v="2"/>
    <n v="0.15"/>
    <n v="-14.478399999999979"/>
  </r>
  <r>
    <n v="1716"/>
    <x v="833"/>
    <x v="0"/>
    <x v="567"/>
    <d v="2013-05-05T00:00:00"/>
    <s v="Standard Class"/>
    <s v="JL-15835"/>
    <s v="John Lee"/>
    <x v="0"/>
    <s v="United States"/>
    <s v="New York City"/>
    <x v="15"/>
    <n v="10011"/>
    <x v="3"/>
    <x v="308"/>
    <x v="1"/>
    <x v="8"/>
    <s v="Tuff Stuff Recycled Round Ring Binders"/>
    <n v="7.7120000000000006"/>
    <n v="2"/>
    <n v="0.2"/>
    <n v="2.7956000000000003"/>
  </r>
  <r>
    <n v="1717"/>
    <x v="834"/>
    <x v="0"/>
    <x v="288"/>
    <d v="2013-05-25T00:00:00"/>
    <s v="Standard Class"/>
    <s v="BN-11515"/>
    <s v="Bradley Nguyen"/>
    <x v="0"/>
    <s v="United States"/>
    <s v="New York City"/>
    <x v="15"/>
    <n v="10011"/>
    <x v="3"/>
    <x v="535"/>
    <x v="1"/>
    <x v="9"/>
    <s v="Belkin Premiere Surge Master II 8-outlet surge protector"/>
    <n v="242.89999999999998"/>
    <n v="5"/>
    <n v="0"/>
    <n v="70.440999999999974"/>
  </r>
  <r>
    <n v="1718"/>
    <x v="834"/>
    <x v="0"/>
    <x v="288"/>
    <d v="2013-05-25T00:00:00"/>
    <s v="Standard Class"/>
    <s v="BN-11515"/>
    <s v="Bradley Nguyen"/>
    <x v="0"/>
    <s v="United States"/>
    <s v="New York City"/>
    <x v="15"/>
    <n v="10011"/>
    <x v="3"/>
    <x v="72"/>
    <x v="1"/>
    <x v="4"/>
    <s v="Safco Industrial Wire Shelving System"/>
    <n v="454.90000000000003"/>
    <n v="5"/>
    <n v="0"/>
    <n v="0"/>
  </r>
  <r>
    <n v="1719"/>
    <x v="834"/>
    <x v="0"/>
    <x v="288"/>
    <d v="2013-05-25T00:00:00"/>
    <s v="Standard Class"/>
    <s v="BN-11515"/>
    <s v="Bradley Nguyen"/>
    <x v="0"/>
    <s v="United States"/>
    <s v="New York City"/>
    <x v="15"/>
    <n v="10011"/>
    <x v="3"/>
    <x v="1104"/>
    <x v="0"/>
    <x v="5"/>
    <s v="Nu-Dell Float Frame 11 x 14 1/2"/>
    <n v="35.92"/>
    <n v="4"/>
    <n v="0"/>
    <n v="15.086400000000001"/>
  </r>
  <r>
    <n v="1720"/>
    <x v="834"/>
    <x v="0"/>
    <x v="288"/>
    <d v="2013-05-25T00:00:00"/>
    <s v="Standard Class"/>
    <s v="BN-11515"/>
    <s v="Bradley Nguyen"/>
    <x v="0"/>
    <s v="United States"/>
    <s v="New York City"/>
    <x v="15"/>
    <n v="10011"/>
    <x v="3"/>
    <x v="527"/>
    <x v="0"/>
    <x v="5"/>
    <s v="DAX Value U-Channel Document Frames, Easel Back"/>
    <n v="39.76"/>
    <n v="8"/>
    <n v="0"/>
    <n v="12.325599999999998"/>
  </r>
  <r>
    <n v="1721"/>
    <x v="834"/>
    <x v="0"/>
    <x v="288"/>
    <d v="2013-05-25T00:00:00"/>
    <s v="Standard Class"/>
    <s v="BN-11515"/>
    <s v="Bradley Nguyen"/>
    <x v="0"/>
    <s v="United States"/>
    <s v="New York City"/>
    <x v="15"/>
    <n v="10011"/>
    <x v="3"/>
    <x v="528"/>
    <x v="1"/>
    <x v="8"/>
    <s v="Recycled Easel Ring Binders"/>
    <n v="47.744"/>
    <n v="4"/>
    <n v="0.2"/>
    <n v="14.919999999999995"/>
  </r>
  <r>
    <n v="1722"/>
    <x v="835"/>
    <x v="1"/>
    <x v="139"/>
    <d v="2012-12-25T00:00:00"/>
    <s v="Standard Class"/>
    <s v="KD-16345"/>
    <s v="Katherine Ducich"/>
    <x v="0"/>
    <s v="United States"/>
    <s v="Chicago"/>
    <x v="10"/>
    <n v="60623"/>
    <x v="2"/>
    <x v="835"/>
    <x v="2"/>
    <x v="7"/>
    <s v="Apple iPhone 5C"/>
    <n v="159.98400000000001"/>
    <n v="2"/>
    <n v="0.2"/>
    <n v="11.998799999999996"/>
  </r>
  <r>
    <n v="1723"/>
    <x v="835"/>
    <x v="1"/>
    <x v="139"/>
    <d v="2012-12-25T00:00:00"/>
    <s v="Standard Class"/>
    <s v="KD-16345"/>
    <s v="Katherine Ducich"/>
    <x v="0"/>
    <s v="United States"/>
    <s v="Chicago"/>
    <x v="10"/>
    <n v="60623"/>
    <x v="2"/>
    <x v="1105"/>
    <x v="2"/>
    <x v="11"/>
    <s v="Logitech G600 MMO Gaming Mouse"/>
    <n v="255.96799999999999"/>
    <n v="4"/>
    <n v="0.2"/>
    <n v="51.193599999999996"/>
  </r>
  <r>
    <n v="1724"/>
    <x v="835"/>
    <x v="1"/>
    <x v="139"/>
    <d v="2012-12-25T00:00:00"/>
    <s v="Standard Class"/>
    <s v="KD-16345"/>
    <s v="Katherine Ducich"/>
    <x v="0"/>
    <s v="United States"/>
    <s v="Chicago"/>
    <x v="10"/>
    <n v="60623"/>
    <x v="2"/>
    <x v="1106"/>
    <x v="0"/>
    <x v="0"/>
    <s v="Sauder Facets Collection Library, Sky Alder Finish"/>
    <n v="359.05799999999994"/>
    <n v="3"/>
    <n v="0.3"/>
    <n v="-71.811600000000027"/>
  </r>
  <r>
    <n v="1725"/>
    <x v="836"/>
    <x v="1"/>
    <x v="546"/>
    <d v="2012-12-20T00:00:00"/>
    <s v="First Class"/>
    <s v="JK-15370"/>
    <s v="Jay Kimmel"/>
    <x v="0"/>
    <s v="United States"/>
    <s v="Philadelphia"/>
    <x v="9"/>
    <n v="19143"/>
    <x v="3"/>
    <x v="1107"/>
    <x v="1"/>
    <x v="9"/>
    <s v="Avanti 4.4 Cu. Ft. Refrigerator"/>
    <n v="434.35199999999998"/>
    <n v="3"/>
    <n v="0.2"/>
    <n v="43.43519999999998"/>
  </r>
  <r>
    <n v="1726"/>
    <x v="836"/>
    <x v="1"/>
    <x v="546"/>
    <d v="2012-12-20T00:00:00"/>
    <s v="First Class"/>
    <s v="JK-15370"/>
    <s v="Jay Kimmel"/>
    <x v="0"/>
    <s v="United States"/>
    <s v="Philadelphia"/>
    <x v="9"/>
    <n v="19143"/>
    <x v="3"/>
    <x v="1108"/>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x v="1109"/>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x v="1110"/>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x v="1072"/>
    <x v="2"/>
    <x v="11"/>
    <s v="Micro Innovations USB RF Wireless Keyboard with Mouse"/>
    <n v="100"/>
    <n v="4"/>
    <n v="0"/>
    <n v="21"/>
  </r>
  <r>
    <n v="1730"/>
    <x v="838"/>
    <x v="0"/>
    <x v="569"/>
    <d v="2013-02-07T00:00:00"/>
    <s v="Same Day"/>
    <s v="CA-12265"/>
    <s v="Christina Anderson"/>
    <x v="0"/>
    <s v="United States"/>
    <s v="Springfield"/>
    <x v="17"/>
    <n v="22153"/>
    <x v="0"/>
    <x v="709"/>
    <x v="1"/>
    <x v="2"/>
    <s v="Permanent Self-Adhesive File Folder Labels for Typewriters by Universal"/>
    <n v="7.83"/>
    <n v="3"/>
    <n v="0"/>
    <n v="3.6017999999999999"/>
  </r>
  <r>
    <n v="1731"/>
    <x v="839"/>
    <x v="2"/>
    <x v="450"/>
    <d v="2011-10-03T00:00:00"/>
    <s v="Standard Class"/>
    <s v="KD-16495"/>
    <s v="Keith Dawkins"/>
    <x v="1"/>
    <s v="United States"/>
    <s v="Fayetteville"/>
    <x v="3"/>
    <n v="28314"/>
    <x v="0"/>
    <x v="1111"/>
    <x v="1"/>
    <x v="10"/>
    <s v="White GlueTop Scratch Pads"/>
    <n v="96.256"/>
    <n v="8"/>
    <n v="0.2"/>
    <n v="31.283199999999987"/>
  </r>
  <r>
    <n v="1732"/>
    <x v="839"/>
    <x v="2"/>
    <x v="450"/>
    <d v="2011-10-03T00:00:00"/>
    <s v="Standard Class"/>
    <s v="KD-16495"/>
    <s v="Keith Dawkins"/>
    <x v="1"/>
    <s v="United States"/>
    <s v="Fayetteville"/>
    <x v="3"/>
    <n v="28314"/>
    <x v="0"/>
    <x v="128"/>
    <x v="1"/>
    <x v="10"/>
    <s v="Xerox 195"/>
    <n v="10.688000000000001"/>
    <n v="2"/>
    <n v="0.2"/>
    <n v="3.7407999999999997"/>
  </r>
  <r>
    <n v="1733"/>
    <x v="840"/>
    <x v="0"/>
    <x v="212"/>
    <d v="2013-07-15T00:00:00"/>
    <s v="Standard Class"/>
    <s v="LH-17155"/>
    <s v="Logan Haushalter"/>
    <x v="0"/>
    <s v="United States"/>
    <s v="Dallas"/>
    <x v="5"/>
    <n v="75081"/>
    <x v="2"/>
    <x v="426"/>
    <x v="1"/>
    <x v="4"/>
    <s v="Fellowes Strictly Business Drawer File, Letter/Legal Size"/>
    <n v="338.04"/>
    <n v="3"/>
    <n v="0.2"/>
    <n v="-33.804000000000002"/>
  </r>
  <r>
    <n v="1734"/>
    <x v="840"/>
    <x v="0"/>
    <x v="212"/>
    <d v="2013-07-15T00:00:00"/>
    <s v="Standard Class"/>
    <s v="LH-17155"/>
    <s v="Logan Haushalter"/>
    <x v="0"/>
    <s v="United States"/>
    <s v="Dallas"/>
    <x v="5"/>
    <n v="75081"/>
    <x v="2"/>
    <x v="281"/>
    <x v="1"/>
    <x v="6"/>
    <s v="Boston Heavy-Duty Trimline Electric Pencil Sharpeners"/>
    <n v="154.24"/>
    <n v="4"/>
    <n v="0.2"/>
    <n v="17.351999999999975"/>
  </r>
  <r>
    <n v="1735"/>
    <x v="841"/>
    <x v="3"/>
    <x v="570"/>
    <d v="2014-08-02T00:00:00"/>
    <s v="Second Class"/>
    <s v="AG-10675"/>
    <s v="Anna Gayman"/>
    <x v="0"/>
    <s v="United States"/>
    <s v="Jacksonville"/>
    <x v="3"/>
    <n v="28540"/>
    <x v="0"/>
    <x v="1112"/>
    <x v="1"/>
    <x v="9"/>
    <s v="Holmes HEPA Air Purifier"/>
    <n v="34.848000000000006"/>
    <n v="2"/>
    <n v="0.2"/>
    <n v="6.5339999999999971"/>
  </r>
  <r>
    <n v="1736"/>
    <x v="841"/>
    <x v="3"/>
    <x v="570"/>
    <d v="2014-08-02T00:00:00"/>
    <s v="Second Class"/>
    <s v="AG-10675"/>
    <s v="Anna Gayman"/>
    <x v="0"/>
    <s v="United States"/>
    <s v="Jacksonville"/>
    <x v="3"/>
    <n v="28540"/>
    <x v="0"/>
    <x v="895"/>
    <x v="2"/>
    <x v="7"/>
    <s v="Samsung Replacement EH64AVFWE Premium Headset"/>
    <n v="22"/>
    <n v="5"/>
    <n v="0.2"/>
    <n v="1.375"/>
  </r>
  <r>
    <n v="1737"/>
    <x v="841"/>
    <x v="3"/>
    <x v="570"/>
    <d v="2014-08-02T00:00:00"/>
    <s v="Second Class"/>
    <s v="AG-10675"/>
    <s v="Anna Gayman"/>
    <x v="0"/>
    <s v="United States"/>
    <s v="Jacksonville"/>
    <x v="3"/>
    <n v="28540"/>
    <x v="0"/>
    <x v="6"/>
    <x v="1"/>
    <x v="6"/>
    <s v="Newell 322"/>
    <n v="4.3680000000000003"/>
    <n v="3"/>
    <n v="0.2"/>
    <n v="0.3822000000000001"/>
  </r>
  <r>
    <n v="1738"/>
    <x v="842"/>
    <x v="1"/>
    <x v="37"/>
    <d v="2012-09-09T00:00:00"/>
    <s v="Standard Class"/>
    <s v="DB-13120"/>
    <s v="David Bremer"/>
    <x v="1"/>
    <s v="United States"/>
    <s v="San Francisco"/>
    <x v="1"/>
    <n v="94122"/>
    <x v="1"/>
    <x v="470"/>
    <x v="1"/>
    <x v="4"/>
    <s v="Sterilite Officeware Hinged File Box"/>
    <n v="31.44"/>
    <n v="3"/>
    <n v="0"/>
    <n v="8.4888000000000012"/>
  </r>
  <r>
    <n v="1739"/>
    <x v="842"/>
    <x v="1"/>
    <x v="37"/>
    <d v="2012-09-09T00:00:00"/>
    <s v="Standard Class"/>
    <s v="DB-13120"/>
    <s v="David Bremer"/>
    <x v="1"/>
    <s v="United States"/>
    <s v="San Francisco"/>
    <x v="1"/>
    <n v="94122"/>
    <x v="1"/>
    <x v="1044"/>
    <x v="2"/>
    <x v="11"/>
    <s v="Kingston Digital DataTraveler 16GB USB 2.0"/>
    <n v="17.899999999999999"/>
    <n v="2"/>
    <n v="0"/>
    <n v="3.400999999999998"/>
  </r>
  <r>
    <n v="1740"/>
    <x v="842"/>
    <x v="1"/>
    <x v="37"/>
    <d v="2012-09-09T00:00:00"/>
    <s v="Standard Class"/>
    <s v="DB-13120"/>
    <s v="David Bremer"/>
    <x v="1"/>
    <s v="United States"/>
    <s v="San Francisco"/>
    <x v="1"/>
    <n v="94122"/>
    <x v="1"/>
    <x v="1113"/>
    <x v="2"/>
    <x v="11"/>
    <s v="TRENDnet 56K USB 2.0 Phone, Internet and Fax Modem"/>
    <n v="129.44999999999999"/>
    <n v="5"/>
    <n v="0"/>
    <n v="46.601999999999997"/>
  </r>
  <r>
    <n v="1741"/>
    <x v="843"/>
    <x v="2"/>
    <x v="128"/>
    <d v="2011-08-16T00:00:00"/>
    <s v="Standard Class"/>
    <s v="ED-13885"/>
    <s v="Emily Ducich"/>
    <x v="2"/>
    <s v="United States"/>
    <s v="San Diego"/>
    <x v="1"/>
    <n v="92037"/>
    <x v="1"/>
    <x v="948"/>
    <x v="1"/>
    <x v="2"/>
    <s v="Avery 494"/>
    <n v="20.88"/>
    <n v="8"/>
    <n v="0"/>
    <n v="9.6047999999999991"/>
  </r>
  <r>
    <n v="1742"/>
    <x v="844"/>
    <x v="3"/>
    <x v="505"/>
    <d v="2014-11-04T00:00:00"/>
    <s v="Standard Class"/>
    <s v="MC-18100"/>
    <s v="Mick Crebagga"/>
    <x v="0"/>
    <s v="United States"/>
    <s v="Philadelphia"/>
    <x v="9"/>
    <n v="19140"/>
    <x v="3"/>
    <x v="1114"/>
    <x v="1"/>
    <x v="10"/>
    <s v="Xerox 231"/>
    <n v="20.736000000000004"/>
    <n v="4"/>
    <n v="0.2"/>
    <n v="7.2576000000000001"/>
  </r>
  <r>
    <n v="1743"/>
    <x v="844"/>
    <x v="3"/>
    <x v="505"/>
    <d v="2014-11-04T00:00:00"/>
    <s v="Standard Class"/>
    <s v="MC-18100"/>
    <s v="Mick Crebagga"/>
    <x v="0"/>
    <s v="United States"/>
    <s v="Philadelphia"/>
    <x v="9"/>
    <n v="19140"/>
    <x v="3"/>
    <x v="1073"/>
    <x v="0"/>
    <x v="5"/>
    <s v="Stacking Tray, Side-Loading, Legal, Smoke"/>
    <n v="7.168000000000001"/>
    <n v="2"/>
    <n v="0.2"/>
    <n v="0.98559999999999937"/>
  </r>
  <r>
    <n v="1744"/>
    <x v="844"/>
    <x v="3"/>
    <x v="505"/>
    <d v="2014-11-04T00:00:00"/>
    <s v="Standard Class"/>
    <s v="MC-18100"/>
    <s v="Mick Crebagga"/>
    <x v="0"/>
    <s v="United States"/>
    <s v="Philadelphia"/>
    <x v="9"/>
    <n v="19140"/>
    <x v="3"/>
    <x v="700"/>
    <x v="1"/>
    <x v="4"/>
    <s v="Eldon Shelf Savers Cubes and Bins"/>
    <n v="11.168000000000001"/>
    <n v="2"/>
    <n v="0.2"/>
    <n v="-2.5128000000000008"/>
  </r>
  <r>
    <n v="1745"/>
    <x v="844"/>
    <x v="3"/>
    <x v="505"/>
    <d v="2014-11-04T00:00:00"/>
    <s v="Standard Class"/>
    <s v="MC-18100"/>
    <s v="Mick Crebagga"/>
    <x v="0"/>
    <s v="United States"/>
    <s v="Philadelphia"/>
    <x v="9"/>
    <n v="19140"/>
    <x v="3"/>
    <x v="552"/>
    <x v="2"/>
    <x v="11"/>
    <s v="First Data FD10 PIN Pad"/>
    <n v="442.40000000000003"/>
    <n v="7"/>
    <n v="0.2"/>
    <n v="-55.300000000000068"/>
  </r>
  <r>
    <n v="1746"/>
    <x v="845"/>
    <x v="2"/>
    <x v="571"/>
    <d v="2011-06-09T00:00:00"/>
    <s v="First Class"/>
    <s v="BM-11785"/>
    <s v="Bryan Mills"/>
    <x v="0"/>
    <s v="United States"/>
    <s v="Rochester"/>
    <x v="15"/>
    <n v="14609"/>
    <x v="3"/>
    <x v="158"/>
    <x v="1"/>
    <x v="6"/>
    <s v="Sanford Liquid Accent Highlighters"/>
    <n v="13.36"/>
    <n v="2"/>
    <n v="0"/>
    <n v="4.9431999999999992"/>
  </r>
  <r>
    <n v="1747"/>
    <x v="846"/>
    <x v="0"/>
    <x v="572"/>
    <d v="2013-08-18T00:00:00"/>
    <s v="Second Class"/>
    <s v="EM-14065"/>
    <s v="Erin Mull"/>
    <x v="0"/>
    <s v="United States"/>
    <s v="Jacksonville"/>
    <x v="3"/>
    <n v="28540"/>
    <x v="0"/>
    <x v="605"/>
    <x v="1"/>
    <x v="8"/>
    <s v="Acco Translucent Poly Ring Binders"/>
    <n v="11.232000000000001"/>
    <n v="8"/>
    <n v="0.7"/>
    <n v="-8.2367999999999988"/>
  </r>
  <r>
    <n v="1748"/>
    <x v="846"/>
    <x v="0"/>
    <x v="572"/>
    <d v="2013-08-18T00:00:00"/>
    <s v="Second Class"/>
    <s v="EM-14065"/>
    <s v="Erin Mull"/>
    <x v="0"/>
    <s v="United States"/>
    <s v="Jacksonville"/>
    <x v="3"/>
    <n v="28540"/>
    <x v="0"/>
    <x v="1115"/>
    <x v="1"/>
    <x v="10"/>
    <s v="Staples"/>
    <n v="10.272000000000002"/>
    <n v="3"/>
    <n v="0.2"/>
    <n v="3.2099999999999982"/>
  </r>
  <r>
    <n v="1749"/>
    <x v="847"/>
    <x v="2"/>
    <x v="573"/>
    <d v="2011-04-29T00:00:00"/>
    <s v="Standard Class"/>
    <s v="DA-13450"/>
    <s v="Dianna Arnett"/>
    <x v="2"/>
    <s v="United States"/>
    <s v="Houston"/>
    <x v="5"/>
    <n v="77095"/>
    <x v="2"/>
    <x v="724"/>
    <x v="1"/>
    <x v="10"/>
    <s v="Xerox 1985"/>
    <n v="10.368000000000002"/>
    <n v="2"/>
    <n v="0.2"/>
    <n v="3.6288"/>
  </r>
  <r>
    <n v="1750"/>
    <x v="847"/>
    <x v="2"/>
    <x v="573"/>
    <d v="2011-04-29T00:00:00"/>
    <s v="Standard Class"/>
    <s v="DA-13450"/>
    <s v="Dianna Arnett"/>
    <x v="2"/>
    <s v="United States"/>
    <s v="Houston"/>
    <x v="5"/>
    <n v="77095"/>
    <x v="2"/>
    <x v="1026"/>
    <x v="1"/>
    <x v="6"/>
    <s v="12 Colored Short Pencils"/>
    <n v="6.24"/>
    <n v="3"/>
    <n v="0.2"/>
    <n v="0.54600000000000071"/>
  </r>
  <r>
    <n v="1751"/>
    <x v="848"/>
    <x v="1"/>
    <x v="6"/>
    <d v="2012-11-27T00:00:00"/>
    <s v="Standard Class"/>
    <s v="MO-17800"/>
    <s v="Meg O'Connel"/>
    <x v="2"/>
    <s v="United States"/>
    <s v="San Antonio"/>
    <x v="5"/>
    <n v="78207"/>
    <x v="2"/>
    <x v="1116"/>
    <x v="0"/>
    <x v="3"/>
    <s v="Hon 2111 Invitation Series Straight Table"/>
    <n v="206.96200000000002"/>
    <n v="2"/>
    <n v="0.3"/>
    <n v="-32.522600000000011"/>
  </r>
  <r>
    <n v="1752"/>
    <x v="849"/>
    <x v="3"/>
    <x v="336"/>
    <d v="2014-10-18T00:00:00"/>
    <s v="First Class"/>
    <s v="JW-15955"/>
    <s v="Joni Wasserman"/>
    <x v="0"/>
    <s v="United States"/>
    <s v="Oakland"/>
    <x v="1"/>
    <n v="94601"/>
    <x v="1"/>
    <x v="283"/>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x v="821"/>
    <x v="1"/>
    <x v="4"/>
    <s v="Fellowes Mobile File Cart, Black"/>
    <n v="559.62"/>
    <n v="9"/>
    <n v="0"/>
    <n v="151.09740000000002"/>
  </r>
  <r>
    <n v="1754"/>
    <x v="850"/>
    <x v="3"/>
    <x v="574"/>
    <d v="2014-12-06T00:00:00"/>
    <s v="First Class"/>
    <s v="VW-21775"/>
    <s v="Victoria Wilson"/>
    <x v="1"/>
    <s v="United States"/>
    <s v="San Francisco"/>
    <x v="1"/>
    <n v="94122"/>
    <x v="1"/>
    <x v="1082"/>
    <x v="1"/>
    <x v="10"/>
    <s v="Xerox 1940"/>
    <n v="109.92"/>
    <n v="2"/>
    <n v="0"/>
    <n v="53.860799999999998"/>
  </r>
  <r>
    <n v="1755"/>
    <x v="850"/>
    <x v="3"/>
    <x v="574"/>
    <d v="2014-12-06T00:00:00"/>
    <s v="First Class"/>
    <s v="VW-21775"/>
    <s v="Victoria Wilson"/>
    <x v="1"/>
    <s v="United States"/>
    <s v="San Francisco"/>
    <x v="1"/>
    <n v="94122"/>
    <x v="1"/>
    <x v="1117"/>
    <x v="1"/>
    <x v="10"/>
    <s v="Xerox 1962"/>
    <n v="8.56"/>
    <n v="2"/>
    <n v="0"/>
    <n v="3.8519999999999994"/>
  </r>
  <r>
    <n v="1756"/>
    <x v="851"/>
    <x v="1"/>
    <x v="575"/>
    <d v="2012-12-11T00:00:00"/>
    <s v="Second Class"/>
    <s v="TT-21460"/>
    <s v="Tonja Turnell"/>
    <x v="2"/>
    <s v="United States"/>
    <s v="Fort Worth"/>
    <x v="5"/>
    <n v="76106"/>
    <x v="2"/>
    <x v="839"/>
    <x v="1"/>
    <x v="10"/>
    <s v="Xerox 1945"/>
    <n v="360.71199999999999"/>
    <n v="11"/>
    <n v="0.2"/>
    <n v="130.75810000000001"/>
  </r>
  <r>
    <n v="1757"/>
    <x v="851"/>
    <x v="1"/>
    <x v="575"/>
    <d v="2012-12-11T00:00:00"/>
    <s v="Second Class"/>
    <s v="TT-21460"/>
    <s v="Tonja Turnell"/>
    <x v="2"/>
    <s v="United States"/>
    <s v="Fort Worth"/>
    <x v="5"/>
    <n v="76106"/>
    <x v="2"/>
    <x v="1118"/>
    <x v="2"/>
    <x v="7"/>
    <s v="Wilson Electronics DB Pro Signal Booster"/>
    <n v="1718.4"/>
    <n v="6"/>
    <n v="0.2"/>
    <n v="150.36000000000013"/>
  </r>
  <r>
    <n v="1758"/>
    <x v="852"/>
    <x v="1"/>
    <x v="562"/>
    <d v="2012-07-15T00:00:00"/>
    <s v="First Class"/>
    <s v="SL-20155"/>
    <s v="Sara Luxemburg"/>
    <x v="2"/>
    <s v="United States"/>
    <s v="Houston"/>
    <x v="5"/>
    <n v="77095"/>
    <x v="2"/>
    <x v="1002"/>
    <x v="1"/>
    <x v="8"/>
    <s v="Wilson Jones Heavy-Duty Casebound Ring Binders with Metal Hinges"/>
    <n v="41.567999999999991"/>
    <n v="6"/>
    <n v="0.8"/>
    <n v="-66.508800000000036"/>
  </r>
  <r>
    <n v="1759"/>
    <x v="853"/>
    <x v="2"/>
    <x v="218"/>
    <d v="2011-05-17T00:00:00"/>
    <s v="Standard Class"/>
    <s v="RM-19375"/>
    <s v="Raymond Messe"/>
    <x v="0"/>
    <s v="United States"/>
    <s v="Houston"/>
    <x v="5"/>
    <n v="77095"/>
    <x v="2"/>
    <x v="825"/>
    <x v="2"/>
    <x v="11"/>
    <s v="Logitech ClearChat Comfort/USB Headset H390"/>
    <n v="46.864000000000004"/>
    <n v="2"/>
    <n v="0.2"/>
    <n v="7.615399999999994"/>
  </r>
  <r>
    <n v="1760"/>
    <x v="854"/>
    <x v="2"/>
    <x v="576"/>
    <d v="2011-01-13T00:00:00"/>
    <s v="Standard Class"/>
    <s v="MB-18085"/>
    <s v="Mick Brown"/>
    <x v="0"/>
    <s v="United States"/>
    <s v="Philadelphia"/>
    <x v="9"/>
    <n v="19143"/>
    <x v="3"/>
    <x v="359"/>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x v="1119"/>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x v="1120"/>
    <x v="1"/>
    <x v="8"/>
    <s v="DXL Angle-View Binders with Locking Rings, Black"/>
    <n v="28.752000000000002"/>
    <n v="6"/>
    <n v="0.2"/>
    <n v="9.7037999999999993"/>
  </r>
  <r>
    <n v="1763"/>
    <x v="855"/>
    <x v="1"/>
    <x v="577"/>
    <d v="2012-09-09T00:00:00"/>
    <s v="Standard Class"/>
    <s v="AG-10900"/>
    <s v="Arthur Gainer"/>
    <x v="0"/>
    <s v="United States"/>
    <s v="San Diego"/>
    <x v="1"/>
    <n v="92105"/>
    <x v="1"/>
    <x v="1121"/>
    <x v="0"/>
    <x v="0"/>
    <s v="Sauder Camden County Collection Libraries, Planked Cherry Finish"/>
    <n v="293.19900000000001"/>
    <n v="3"/>
    <n v="0.15"/>
    <n v="-20.696400000000025"/>
  </r>
  <r>
    <n v="1764"/>
    <x v="856"/>
    <x v="0"/>
    <x v="578"/>
    <d v="2013-08-09T00:00:00"/>
    <s v="Standard Class"/>
    <s v="ML-17755"/>
    <s v="Max Ludwig"/>
    <x v="2"/>
    <s v="United States"/>
    <s v="Suffolk"/>
    <x v="17"/>
    <n v="23434"/>
    <x v="0"/>
    <x v="354"/>
    <x v="1"/>
    <x v="14"/>
    <s v="Acme 10&quot; Easy Grip Assistive Scissors"/>
    <n v="35.06"/>
    <n v="2"/>
    <n v="0"/>
    <n v="10.517999999999997"/>
  </r>
  <r>
    <n v="1765"/>
    <x v="856"/>
    <x v="0"/>
    <x v="578"/>
    <d v="2013-08-09T00:00:00"/>
    <s v="Standard Class"/>
    <s v="ML-17755"/>
    <s v="Max Ludwig"/>
    <x v="2"/>
    <s v="United States"/>
    <s v="Suffolk"/>
    <x v="17"/>
    <n v="23434"/>
    <x v="0"/>
    <x v="617"/>
    <x v="1"/>
    <x v="2"/>
    <s v="Avery 476"/>
    <n v="4.13"/>
    <n v="1"/>
    <n v="0"/>
    <n v="1.8997999999999999"/>
  </r>
  <r>
    <n v="1766"/>
    <x v="856"/>
    <x v="0"/>
    <x v="578"/>
    <d v="2013-08-09T00:00:00"/>
    <s v="Standard Class"/>
    <s v="ML-17755"/>
    <s v="Max Ludwig"/>
    <x v="2"/>
    <s v="United States"/>
    <s v="Suffolk"/>
    <x v="17"/>
    <n v="23434"/>
    <x v="0"/>
    <x v="1122"/>
    <x v="0"/>
    <x v="5"/>
    <s v="Advantus Panel Wall Certificate Holder - 8.5x11"/>
    <n v="109.8"/>
    <n v="9"/>
    <n v="0"/>
    <n v="46.116000000000007"/>
  </r>
  <r>
    <n v="1767"/>
    <x v="856"/>
    <x v="0"/>
    <x v="578"/>
    <d v="2013-08-09T00:00:00"/>
    <s v="Standard Class"/>
    <s v="ML-17755"/>
    <s v="Max Ludwig"/>
    <x v="2"/>
    <s v="United States"/>
    <s v="Suffolk"/>
    <x v="17"/>
    <n v="23434"/>
    <x v="0"/>
    <x v="1123"/>
    <x v="1"/>
    <x v="2"/>
    <s v="Avery 478"/>
    <n v="9.82"/>
    <n v="2"/>
    <n v="0"/>
    <n v="4.8117999999999999"/>
  </r>
  <r>
    <n v="1768"/>
    <x v="857"/>
    <x v="2"/>
    <x v="579"/>
    <d v="2011-03-26T00:00:00"/>
    <s v="Standard Class"/>
    <s v="CC-12685"/>
    <s v="Craig Carroll"/>
    <x v="0"/>
    <s v="United States"/>
    <s v="Greensboro"/>
    <x v="3"/>
    <n v="27405"/>
    <x v="0"/>
    <x v="48"/>
    <x v="1"/>
    <x v="8"/>
    <s v="C-Line Peel &amp; Stick Add-On Filing Pockets, 8-3/4 x 5-1/8, 10/Pack"/>
    <n v="7.644000000000001"/>
    <n v="4"/>
    <n v="0.7"/>
    <n v="-5.8603999999999985"/>
  </r>
  <r>
    <n v="1769"/>
    <x v="857"/>
    <x v="2"/>
    <x v="579"/>
    <d v="2011-03-26T00:00:00"/>
    <s v="Standard Class"/>
    <s v="CC-12685"/>
    <s v="Craig Carroll"/>
    <x v="0"/>
    <s v="United States"/>
    <s v="Greensboro"/>
    <x v="3"/>
    <n v="27405"/>
    <x v="0"/>
    <x v="141"/>
    <x v="1"/>
    <x v="8"/>
    <s v="GBC Prestige Therm-A-Bind Covers"/>
    <n v="51.465000000000018"/>
    <n v="5"/>
    <n v="0.7"/>
    <n v="-39.456499999999991"/>
  </r>
  <r>
    <n v="1770"/>
    <x v="858"/>
    <x v="3"/>
    <x v="580"/>
    <d v="2014-03-09T00:00:00"/>
    <s v="Standard Class"/>
    <s v="SC-20770"/>
    <s v="Stewart Carmichael"/>
    <x v="1"/>
    <s v="United States"/>
    <s v="Dallas"/>
    <x v="5"/>
    <n v="75081"/>
    <x v="2"/>
    <x v="482"/>
    <x v="1"/>
    <x v="14"/>
    <s v="Staples"/>
    <n v="6.9760000000000009"/>
    <n v="4"/>
    <n v="0.2"/>
    <n v="-1.3952000000000013"/>
  </r>
  <r>
    <n v="1771"/>
    <x v="858"/>
    <x v="3"/>
    <x v="580"/>
    <d v="2014-03-09T00:00:00"/>
    <s v="Standard Class"/>
    <s v="SC-20770"/>
    <s v="Stewart Carmichael"/>
    <x v="1"/>
    <s v="United States"/>
    <s v="Dallas"/>
    <x v="5"/>
    <n v="75081"/>
    <x v="2"/>
    <x v="44"/>
    <x v="1"/>
    <x v="8"/>
    <s v="Wilson Jones Leather-Like Binders with DublLock Round Rings"/>
    <n v="12.221999999999998"/>
    <n v="7"/>
    <n v="0.8"/>
    <n v="-20.166300000000007"/>
  </r>
  <r>
    <n v="1772"/>
    <x v="859"/>
    <x v="0"/>
    <x v="581"/>
    <d v="2013-11-30T00:00:00"/>
    <s v="Second Class"/>
    <s v="GG-14650"/>
    <s v="Greg Guthrie"/>
    <x v="1"/>
    <s v="United States"/>
    <s v="Chicago"/>
    <x v="10"/>
    <n v="60623"/>
    <x v="2"/>
    <x v="854"/>
    <x v="1"/>
    <x v="4"/>
    <s v="SAFCO Commercial Wire Shelving, 72h"/>
    <n v="97.984000000000009"/>
    <n v="2"/>
    <n v="0.2"/>
    <n v="-24.496000000000002"/>
  </r>
  <r>
    <n v="1773"/>
    <x v="859"/>
    <x v="0"/>
    <x v="581"/>
    <d v="2013-11-30T00:00:00"/>
    <s v="Second Class"/>
    <s v="GG-14650"/>
    <s v="Greg Guthrie"/>
    <x v="1"/>
    <s v="United States"/>
    <s v="Chicago"/>
    <x v="10"/>
    <n v="60623"/>
    <x v="2"/>
    <x v="197"/>
    <x v="2"/>
    <x v="11"/>
    <s v="Memorex Micro Travel Drive 8 GB"/>
    <n v="62.400000000000006"/>
    <n v="6"/>
    <n v="0.2"/>
    <n v="19.499999999999993"/>
  </r>
  <r>
    <n v="1774"/>
    <x v="860"/>
    <x v="2"/>
    <x v="582"/>
    <d v="2011-05-03T00:00:00"/>
    <s v="Standard Class"/>
    <s v="MY-18295"/>
    <s v="Muhammed Yedwab"/>
    <x v="1"/>
    <s v="United States"/>
    <s v="Baltimore"/>
    <x v="39"/>
    <n v="21215"/>
    <x v="3"/>
    <x v="1124"/>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x v="1125"/>
    <x v="1"/>
    <x v="4"/>
    <s v="Recycled Steel Personal File for Standard File Folders"/>
    <n v="497.61"/>
    <n v="9"/>
    <n v="0"/>
    <n v="129.37860000000001"/>
  </r>
  <r>
    <n v="1776"/>
    <x v="860"/>
    <x v="2"/>
    <x v="582"/>
    <d v="2011-05-03T00:00:00"/>
    <s v="Standard Class"/>
    <s v="MY-18295"/>
    <s v="Muhammed Yedwab"/>
    <x v="1"/>
    <s v="United States"/>
    <s v="Baltimore"/>
    <x v="39"/>
    <n v="21215"/>
    <x v="3"/>
    <x v="1126"/>
    <x v="1"/>
    <x v="6"/>
    <s v="Blackstonian Pencils"/>
    <n v="5.34"/>
    <n v="2"/>
    <n v="0"/>
    <n v="1.4952000000000001"/>
  </r>
  <r>
    <n v="1777"/>
    <x v="860"/>
    <x v="2"/>
    <x v="582"/>
    <d v="2011-05-03T00:00:00"/>
    <s v="Standard Class"/>
    <s v="MY-18295"/>
    <s v="Muhammed Yedwab"/>
    <x v="1"/>
    <s v="United States"/>
    <s v="Baltimore"/>
    <x v="39"/>
    <n v="21215"/>
    <x v="3"/>
    <x v="816"/>
    <x v="1"/>
    <x v="2"/>
    <s v="Avery 488"/>
    <n v="3.15"/>
    <n v="1"/>
    <n v="0"/>
    <n v="1.512"/>
  </r>
  <r>
    <n v="1778"/>
    <x v="861"/>
    <x v="1"/>
    <x v="27"/>
    <d v="2012-11-28T00:00:00"/>
    <s v="Standard Class"/>
    <s v="DP-13000"/>
    <s v="Darren Powers"/>
    <x v="0"/>
    <s v="United States"/>
    <s v="Los Angeles"/>
    <x v="1"/>
    <n v="90004"/>
    <x v="1"/>
    <x v="1127"/>
    <x v="1"/>
    <x v="10"/>
    <s v="Xerox 1919"/>
    <n v="368.91"/>
    <n v="9"/>
    <n v="0"/>
    <n v="180.76590000000002"/>
  </r>
  <r>
    <n v="1779"/>
    <x v="861"/>
    <x v="1"/>
    <x v="27"/>
    <d v="2012-11-28T00:00:00"/>
    <s v="Standard Class"/>
    <s v="DP-13000"/>
    <s v="Darren Powers"/>
    <x v="0"/>
    <s v="United States"/>
    <s v="Los Angeles"/>
    <x v="1"/>
    <n v="90004"/>
    <x v="1"/>
    <x v="425"/>
    <x v="1"/>
    <x v="6"/>
    <s v="Prang Colored Pencils"/>
    <n v="14.7"/>
    <n v="5"/>
    <n v="0"/>
    <n v="6.6150000000000002"/>
  </r>
  <r>
    <n v="1780"/>
    <x v="862"/>
    <x v="0"/>
    <x v="583"/>
    <d v="2013-11-17T00:00:00"/>
    <s v="Standard Class"/>
    <s v="BD-11770"/>
    <s v="Bryan Davis"/>
    <x v="0"/>
    <s v="United States"/>
    <s v="New York City"/>
    <x v="15"/>
    <n v="10011"/>
    <x v="3"/>
    <x v="808"/>
    <x v="2"/>
    <x v="11"/>
    <s v="Micropad Numeric Keypads"/>
    <n v="59.97"/>
    <n v="3"/>
    <n v="0"/>
    <n v="14.992499999999996"/>
  </r>
  <r>
    <n v="1781"/>
    <x v="862"/>
    <x v="0"/>
    <x v="583"/>
    <d v="2013-11-17T00:00:00"/>
    <s v="Standard Class"/>
    <s v="BD-11770"/>
    <s v="Bryan Davis"/>
    <x v="0"/>
    <s v="United States"/>
    <s v="New York City"/>
    <x v="15"/>
    <n v="10011"/>
    <x v="3"/>
    <x v="225"/>
    <x v="1"/>
    <x v="4"/>
    <s v="Safco Steel Mobile File Cart"/>
    <n v="83.36"/>
    <n v="1"/>
    <n v="0"/>
    <n v="20.840000000000003"/>
  </r>
  <r>
    <n v="1782"/>
    <x v="863"/>
    <x v="1"/>
    <x v="584"/>
    <d v="2012-07-13T00:00:00"/>
    <s v="Standard Class"/>
    <s v="CB-12535"/>
    <s v="Claudia Bergmann"/>
    <x v="1"/>
    <s v="United States"/>
    <s v="Franklin"/>
    <x v="31"/>
    <n v="2038"/>
    <x v="3"/>
    <x v="1128"/>
    <x v="1"/>
    <x v="10"/>
    <s v="Tops Wirebound Message Log Books"/>
    <n v="6.58"/>
    <n v="2"/>
    <n v="0"/>
    <n v="3.0267999999999997"/>
  </r>
  <r>
    <n v="1783"/>
    <x v="863"/>
    <x v="1"/>
    <x v="584"/>
    <d v="2012-07-13T00:00:00"/>
    <s v="Standard Class"/>
    <s v="CB-12535"/>
    <s v="Claudia Bergmann"/>
    <x v="1"/>
    <s v="United States"/>
    <s v="Franklin"/>
    <x v="31"/>
    <n v="2038"/>
    <x v="3"/>
    <x v="800"/>
    <x v="1"/>
    <x v="8"/>
    <s v="Wilson Jones Ledger-Size, Piano-Hinge Binder, 2&quot;, Blue"/>
    <n v="122.94"/>
    <n v="3"/>
    <n v="0"/>
    <n v="59.011199999999988"/>
  </r>
  <r>
    <n v="1784"/>
    <x v="864"/>
    <x v="3"/>
    <x v="585"/>
    <d v="2014-09-27T00:00:00"/>
    <s v="Standard Class"/>
    <s v="JE-15610"/>
    <s v="Jim Epp"/>
    <x v="1"/>
    <s v="United States"/>
    <s v="Milwaukee"/>
    <x v="6"/>
    <n v="53209"/>
    <x v="2"/>
    <x v="1082"/>
    <x v="1"/>
    <x v="10"/>
    <s v="Xerox 1940"/>
    <n v="219.84"/>
    <n v="4"/>
    <n v="0"/>
    <n v="107.7216"/>
  </r>
  <r>
    <n v="1785"/>
    <x v="864"/>
    <x v="3"/>
    <x v="585"/>
    <d v="2014-09-27T00:00:00"/>
    <s v="Standard Class"/>
    <s v="JE-15610"/>
    <s v="Jim Epp"/>
    <x v="1"/>
    <s v="United States"/>
    <s v="Milwaukee"/>
    <x v="6"/>
    <n v="53209"/>
    <x v="2"/>
    <x v="960"/>
    <x v="2"/>
    <x v="11"/>
    <s v="Logitech Desktop MK120 Mouse and keyboard Combo"/>
    <n v="98.16"/>
    <n v="6"/>
    <n v="0"/>
    <n v="9.8159999999999954"/>
  </r>
  <r>
    <n v="1786"/>
    <x v="864"/>
    <x v="3"/>
    <x v="585"/>
    <d v="2014-09-27T00:00:00"/>
    <s v="Standard Class"/>
    <s v="JE-15610"/>
    <s v="Jim Epp"/>
    <x v="1"/>
    <s v="United States"/>
    <s v="Milwaukee"/>
    <x v="6"/>
    <n v="53209"/>
    <x v="2"/>
    <x v="863"/>
    <x v="1"/>
    <x v="8"/>
    <s v="ACCOHIDE Binder by Acco"/>
    <n v="33.04"/>
    <n v="8"/>
    <n v="0"/>
    <n v="15.5288"/>
  </r>
  <r>
    <n v="1787"/>
    <x v="864"/>
    <x v="3"/>
    <x v="585"/>
    <d v="2014-09-27T00:00:00"/>
    <s v="Standard Class"/>
    <s v="JE-15610"/>
    <s v="Jim Epp"/>
    <x v="1"/>
    <s v="United States"/>
    <s v="Milwaukee"/>
    <x v="6"/>
    <n v="53209"/>
    <x v="2"/>
    <x v="1129"/>
    <x v="2"/>
    <x v="7"/>
    <s v="AT&amp;T CL82213"/>
    <n v="86.97"/>
    <n v="3"/>
    <n v="0"/>
    <n v="25.221299999999989"/>
  </r>
  <r>
    <n v="1788"/>
    <x v="865"/>
    <x v="1"/>
    <x v="586"/>
    <d v="2012-02-19T00:00:00"/>
    <s v="Standard Class"/>
    <s v="RP-19855"/>
    <s v="Roy Phan"/>
    <x v="1"/>
    <s v="United States"/>
    <s v="Kenosha"/>
    <x v="6"/>
    <n v="53142"/>
    <x v="2"/>
    <x v="817"/>
    <x v="2"/>
    <x v="7"/>
    <s v="Innergie mMini Combo Duo USB Travel Charging Kit"/>
    <n v="134.97"/>
    <n v="3"/>
    <n v="0"/>
    <n v="64.785599999999988"/>
  </r>
  <r>
    <n v="1789"/>
    <x v="865"/>
    <x v="1"/>
    <x v="586"/>
    <d v="2012-02-19T00:00:00"/>
    <s v="Standard Class"/>
    <s v="RP-19855"/>
    <s v="Roy Phan"/>
    <x v="1"/>
    <s v="United States"/>
    <s v="Kenosha"/>
    <x v="6"/>
    <n v="53142"/>
    <x v="2"/>
    <x v="754"/>
    <x v="2"/>
    <x v="7"/>
    <s v="Samsung Galaxy S III - 16GB - pebble blue (T-Mobile)"/>
    <n v="699.98"/>
    <n v="2"/>
    <n v="0"/>
    <n v="195.99440000000004"/>
  </r>
  <r>
    <n v="1790"/>
    <x v="865"/>
    <x v="1"/>
    <x v="586"/>
    <d v="2012-02-19T00:00:00"/>
    <s v="Standard Class"/>
    <s v="RP-19855"/>
    <s v="Roy Phan"/>
    <x v="1"/>
    <s v="United States"/>
    <s v="Kenosha"/>
    <x v="6"/>
    <n v="53142"/>
    <x v="2"/>
    <x v="1130"/>
    <x v="2"/>
    <x v="11"/>
    <s v="Maxell LTO Ultrium - 800 GB"/>
    <n v="139.94999999999999"/>
    <n v="5"/>
    <n v="0"/>
    <n v="26.590499999999988"/>
  </r>
  <r>
    <n v="1791"/>
    <x v="866"/>
    <x v="2"/>
    <x v="587"/>
    <d v="2011-10-04T00:00:00"/>
    <s v="Standard Class"/>
    <s v="RA-19915"/>
    <s v="Russell Applegate"/>
    <x v="0"/>
    <s v="United States"/>
    <s v="New York City"/>
    <x v="15"/>
    <n v="10011"/>
    <x v="3"/>
    <x v="593"/>
    <x v="1"/>
    <x v="10"/>
    <s v="Tops Green Bar Computer Printout Paper"/>
    <n v="48.94"/>
    <n v="1"/>
    <n v="0"/>
    <n v="24.47"/>
  </r>
  <r>
    <n v="1792"/>
    <x v="867"/>
    <x v="2"/>
    <x v="588"/>
    <d v="2011-12-03T00:00:00"/>
    <s v="First Class"/>
    <s v="RP-19390"/>
    <s v="Resi Pölking"/>
    <x v="0"/>
    <s v="United States"/>
    <s v="Madison"/>
    <x v="6"/>
    <n v="53711"/>
    <x v="2"/>
    <x v="1131"/>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x v="1132"/>
    <x v="1"/>
    <x v="6"/>
    <s v="Hunt BOSTON Vista Battery-Operated Pencil Sharpener, Black"/>
    <n v="46.64"/>
    <n v="4"/>
    <n v="0"/>
    <n v="12.592800000000004"/>
  </r>
  <r>
    <n v="1794"/>
    <x v="868"/>
    <x v="2"/>
    <x v="589"/>
    <d v="2011-12-13T00:00:00"/>
    <s v="Standard Class"/>
    <s v="TB-21175"/>
    <s v="Thomas Boland"/>
    <x v="1"/>
    <s v="United States"/>
    <s v="Houston"/>
    <x v="5"/>
    <n v="77041"/>
    <x v="2"/>
    <x v="117"/>
    <x v="1"/>
    <x v="4"/>
    <s v="Companion Letter/Legal File, Black"/>
    <n v="60.415999999999997"/>
    <n v="2"/>
    <n v="0.2"/>
    <n v="6.0416000000000025"/>
  </r>
  <r>
    <n v="1795"/>
    <x v="869"/>
    <x v="0"/>
    <x v="64"/>
    <d v="2013-09-11T00:00:00"/>
    <s v="Standard Class"/>
    <s v="BE-11455"/>
    <s v="Brad Eason"/>
    <x v="2"/>
    <s v="United States"/>
    <s v="Olathe"/>
    <x v="41"/>
    <n v="66062"/>
    <x v="2"/>
    <x v="915"/>
    <x v="1"/>
    <x v="6"/>
    <s v="Panasonic KP-380BK Classic Electric Pencil Sharpener"/>
    <n v="107.94"/>
    <n v="3"/>
    <n v="0"/>
    <n v="26.984999999999992"/>
  </r>
  <r>
    <n v="1796"/>
    <x v="870"/>
    <x v="3"/>
    <x v="151"/>
    <d v="2014-08-31T00:00:00"/>
    <s v="First Class"/>
    <s v="MR-17545"/>
    <s v="Mathew Reese"/>
    <x v="2"/>
    <s v="United States"/>
    <s v="New York City"/>
    <x v="15"/>
    <n v="10024"/>
    <x v="3"/>
    <x v="861"/>
    <x v="1"/>
    <x v="4"/>
    <s v="Iris Project Case"/>
    <n v="63.84"/>
    <n v="8"/>
    <n v="0"/>
    <n v="16.598399999999998"/>
  </r>
  <r>
    <n v="1797"/>
    <x v="870"/>
    <x v="3"/>
    <x v="151"/>
    <d v="2014-08-31T00:00:00"/>
    <s v="First Class"/>
    <s v="MR-17545"/>
    <s v="Mathew Reese"/>
    <x v="2"/>
    <s v="United States"/>
    <s v="New York City"/>
    <x v="15"/>
    <n v="10024"/>
    <x v="3"/>
    <x v="1133"/>
    <x v="2"/>
    <x v="7"/>
    <s v="GE 30522EE2"/>
    <n v="347.96999999999997"/>
    <n v="3"/>
    <n v="0"/>
    <n v="100.91129999999997"/>
  </r>
  <r>
    <n v="1798"/>
    <x v="870"/>
    <x v="3"/>
    <x v="151"/>
    <d v="2014-08-31T00:00:00"/>
    <s v="First Class"/>
    <s v="MR-17545"/>
    <s v="Mathew Reese"/>
    <x v="2"/>
    <s v="United States"/>
    <s v="New York City"/>
    <x v="15"/>
    <n v="10024"/>
    <x v="3"/>
    <x v="8"/>
    <x v="1"/>
    <x v="8"/>
    <s v="DXL Angle-View Binders with Locking Rings by Samsill"/>
    <n v="37.008000000000003"/>
    <n v="6"/>
    <n v="0.2"/>
    <n v="11.565"/>
  </r>
  <r>
    <n v="1799"/>
    <x v="871"/>
    <x v="0"/>
    <x v="274"/>
    <d v="2013-07-12T00:00:00"/>
    <s v="Standard Class"/>
    <s v="RM-19375"/>
    <s v="Raymond Messe"/>
    <x v="0"/>
    <s v="United States"/>
    <s v="San Jose"/>
    <x v="1"/>
    <n v="95123"/>
    <x v="1"/>
    <x v="484"/>
    <x v="0"/>
    <x v="5"/>
    <s v="Howard Miller 11-1/2&quot; Diameter Grantwood Wall Clock"/>
    <n v="215.65"/>
    <n v="5"/>
    <n v="0"/>
    <n v="73.320999999999998"/>
  </r>
  <r>
    <n v="1800"/>
    <x v="872"/>
    <x v="0"/>
    <x v="590"/>
    <d v="2013-08-11T00:00:00"/>
    <s v="Second Class"/>
    <s v="JF-15565"/>
    <s v="Jill Fjeld"/>
    <x v="0"/>
    <s v="United States"/>
    <s v="Dallas"/>
    <x v="5"/>
    <n v="75081"/>
    <x v="2"/>
    <x v="203"/>
    <x v="1"/>
    <x v="13"/>
    <s v="OIC Bulk Pack Metal Binder Clips"/>
    <n v="11.168000000000001"/>
    <n v="4"/>
    <n v="0.2"/>
    <n v="3.6295999999999995"/>
  </r>
  <r>
    <n v="1801"/>
    <x v="872"/>
    <x v="0"/>
    <x v="590"/>
    <d v="2013-08-11T00:00:00"/>
    <s v="Second Class"/>
    <s v="JF-15565"/>
    <s v="Jill Fjeld"/>
    <x v="0"/>
    <s v="United States"/>
    <s v="Dallas"/>
    <x v="5"/>
    <n v="75081"/>
    <x v="2"/>
    <x v="1134"/>
    <x v="1"/>
    <x v="10"/>
    <s v="Ink Jet Note and Greeting Cards, 8-1/2&quot; x 5-1/2&quot; Card Size"/>
    <n v="53.952000000000005"/>
    <n v="3"/>
    <n v="0.2"/>
    <n v="17.534399999999998"/>
  </r>
  <r>
    <n v="1802"/>
    <x v="873"/>
    <x v="0"/>
    <x v="373"/>
    <d v="2013-11-20T00:00:00"/>
    <s v="Standard Class"/>
    <s v="AS-10135"/>
    <s v="Adrian Shami"/>
    <x v="2"/>
    <s v="United States"/>
    <s v="Auburn"/>
    <x v="4"/>
    <n v="98002"/>
    <x v="1"/>
    <x v="1006"/>
    <x v="0"/>
    <x v="5"/>
    <s v="Eldon Image Series Desk Accessories, Burgundy"/>
    <n v="4.18"/>
    <n v="1"/>
    <n v="0"/>
    <n v="1.5047999999999999"/>
  </r>
  <r>
    <n v="1803"/>
    <x v="874"/>
    <x v="3"/>
    <x v="585"/>
    <d v="2014-09-27T00:00:00"/>
    <s v="Second Class"/>
    <s v="JA-15970"/>
    <s v="Joseph Airdo"/>
    <x v="0"/>
    <s v="United States"/>
    <s v="Philadelphia"/>
    <x v="9"/>
    <n v="19134"/>
    <x v="3"/>
    <x v="440"/>
    <x v="1"/>
    <x v="8"/>
    <s v="Clear Mylar Reinforcing Strips"/>
    <n v="5.6070000000000011"/>
    <n v="1"/>
    <n v="0.7"/>
    <n v="-4.2987000000000002"/>
  </r>
  <r>
    <n v="1804"/>
    <x v="874"/>
    <x v="3"/>
    <x v="585"/>
    <d v="2014-09-27T00:00:00"/>
    <s v="Second Class"/>
    <s v="JA-15970"/>
    <s v="Joseph Airdo"/>
    <x v="0"/>
    <s v="United States"/>
    <s v="Philadelphia"/>
    <x v="9"/>
    <n v="19134"/>
    <x v="3"/>
    <x v="465"/>
    <x v="1"/>
    <x v="14"/>
    <s v="Martin Yale Chadless Opener Electric Letter Opener"/>
    <n v="4663.7360000000008"/>
    <n v="7"/>
    <n v="0.2"/>
    <n v="-1049.3406"/>
  </r>
  <r>
    <n v="1805"/>
    <x v="874"/>
    <x v="3"/>
    <x v="585"/>
    <d v="2014-09-27T00:00:00"/>
    <s v="Second Class"/>
    <s v="JA-15970"/>
    <s v="Joseph Airdo"/>
    <x v="0"/>
    <s v="United States"/>
    <s v="Philadelphia"/>
    <x v="9"/>
    <n v="19134"/>
    <x v="3"/>
    <x v="1135"/>
    <x v="2"/>
    <x v="11"/>
    <s v="Logitech Wireless Marathon Mouse M705"/>
    <n v="79.984000000000009"/>
    <n v="2"/>
    <n v="0.2"/>
    <n v="22.995400000000004"/>
  </r>
  <r>
    <n v="1806"/>
    <x v="875"/>
    <x v="0"/>
    <x v="591"/>
    <d v="2013-12-29T00:00:00"/>
    <s v="First Class"/>
    <s v="GK-14620"/>
    <s v="Grace Kelly"/>
    <x v="1"/>
    <s v="United States"/>
    <s v="Los Angeles"/>
    <x v="1"/>
    <n v="90049"/>
    <x v="1"/>
    <x v="883"/>
    <x v="2"/>
    <x v="7"/>
    <s v="Samsung Galaxy Note 2"/>
    <n v="2575.944"/>
    <n v="7"/>
    <n v="0.2"/>
    <n v="257.59440000000029"/>
  </r>
  <r>
    <n v="1807"/>
    <x v="875"/>
    <x v="0"/>
    <x v="591"/>
    <d v="2013-12-29T00:00:00"/>
    <s v="First Class"/>
    <s v="GK-14620"/>
    <s v="Grace Kelly"/>
    <x v="1"/>
    <s v="United States"/>
    <s v="Los Angeles"/>
    <x v="1"/>
    <n v="90049"/>
    <x v="1"/>
    <x v="510"/>
    <x v="1"/>
    <x v="10"/>
    <s v="Xerox 225"/>
    <n v="45.36"/>
    <n v="7"/>
    <n v="0"/>
    <n v="21.772800000000004"/>
  </r>
  <r>
    <n v="1808"/>
    <x v="875"/>
    <x v="0"/>
    <x v="591"/>
    <d v="2013-12-29T00:00:00"/>
    <s v="First Class"/>
    <s v="GK-14620"/>
    <s v="Grace Kelly"/>
    <x v="1"/>
    <s v="United States"/>
    <s v="Los Angeles"/>
    <x v="1"/>
    <n v="90049"/>
    <x v="1"/>
    <x v="477"/>
    <x v="2"/>
    <x v="11"/>
    <s v="SanDisk Cruzer 64 GB USB Flash Drive"/>
    <n v="254.24"/>
    <n v="7"/>
    <n v="0"/>
    <n v="76.271999999999977"/>
  </r>
  <r>
    <n v="1809"/>
    <x v="876"/>
    <x v="0"/>
    <x v="592"/>
    <d v="2013-02-13T00:00:00"/>
    <s v="First Class"/>
    <s v="PB-19210"/>
    <s v="Phillip Breyer"/>
    <x v="1"/>
    <s v="United States"/>
    <s v="Tulsa"/>
    <x v="26"/>
    <n v="74133"/>
    <x v="2"/>
    <x v="1136"/>
    <x v="2"/>
    <x v="7"/>
    <s v="Mediabridge Sport Armband iPhone 5s"/>
    <n v="69.930000000000007"/>
    <n v="7"/>
    <n v="0"/>
    <n v="0.69929999999999914"/>
  </r>
  <r>
    <n v="1810"/>
    <x v="877"/>
    <x v="0"/>
    <x v="248"/>
    <d v="2013-10-30T00:00:00"/>
    <s v="Standard Class"/>
    <s v="HK-14890"/>
    <s v="Heather Kirkland"/>
    <x v="1"/>
    <s v="United States"/>
    <s v="Chicago"/>
    <x v="10"/>
    <n v="60610"/>
    <x v="2"/>
    <x v="1137"/>
    <x v="0"/>
    <x v="5"/>
    <s v="DAX Cubicle Frames - 8x10"/>
    <n v="16.155999999999999"/>
    <n v="7"/>
    <n v="0.6"/>
    <n v="-12.116999999999999"/>
  </r>
  <r>
    <n v="1811"/>
    <x v="877"/>
    <x v="0"/>
    <x v="248"/>
    <d v="2013-10-30T00:00:00"/>
    <s v="Standard Class"/>
    <s v="HK-14890"/>
    <s v="Heather Kirkland"/>
    <x v="1"/>
    <s v="United States"/>
    <s v="Chicago"/>
    <x v="10"/>
    <n v="60610"/>
    <x v="2"/>
    <x v="1138"/>
    <x v="1"/>
    <x v="10"/>
    <s v="Xerox 1929"/>
    <n v="54.816000000000003"/>
    <n v="3"/>
    <n v="0.2"/>
    <n v="17.815199999999997"/>
  </r>
  <r>
    <n v="1812"/>
    <x v="878"/>
    <x v="2"/>
    <x v="3"/>
    <d v="2011-06-11T00:00:00"/>
    <s v="Second Class"/>
    <s v="FO-14305"/>
    <s v="Frank Olsen"/>
    <x v="0"/>
    <s v="United States"/>
    <s v="Harrisonburg"/>
    <x v="17"/>
    <n v="22801"/>
    <x v="0"/>
    <x v="121"/>
    <x v="0"/>
    <x v="3"/>
    <s v="Bevis 44 x 96 Conference Tables"/>
    <n v="1441.3"/>
    <n v="7"/>
    <n v="0"/>
    <n v="245.0209999999999"/>
  </r>
  <r>
    <n v="1813"/>
    <x v="879"/>
    <x v="3"/>
    <x v="225"/>
    <d v="2014-11-27T00:00:00"/>
    <s v="Standard Class"/>
    <s v="BT-11680"/>
    <s v="Brian Thompson"/>
    <x v="0"/>
    <s v="United States"/>
    <s v="Newark"/>
    <x v="24"/>
    <n v="43055"/>
    <x v="3"/>
    <x v="275"/>
    <x v="0"/>
    <x v="5"/>
    <s v="Floodlight Indoor Halogen Bulbs, 1 Bulb per Pack, 60 Watts"/>
    <n v="77.599999999999994"/>
    <n v="5"/>
    <n v="0.2"/>
    <n v="28.129999999999995"/>
  </r>
  <r>
    <n v="1814"/>
    <x v="879"/>
    <x v="3"/>
    <x v="225"/>
    <d v="2014-11-27T00:00:00"/>
    <s v="Standard Class"/>
    <s v="BT-11680"/>
    <s v="Brian Thompson"/>
    <x v="0"/>
    <s v="United States"/>
    <s v="Newark"/>
    <x v="24"/>
    <n v="43055"/>
    <x v="3"/>
    <x v="39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x v="223"/>
    <x v="0"/>
    <x v="3"/>
    <s v="KI Conference Tables"/>
    <n v="170.13600000000002"/>
    <n v="3"/>
    <n v="0.2"/>
    <n v="-8.5067999999999913"/>
  </r>
  <r>
    <n v="1816"/>
    <x v="881"/>
    <x v="1"/>
    <x v="593"/>
    <d v="2012-06-04T00:00:00"/>
    <s v="Same Day"/>
    <s v="LL-16840"/>
    <s v="Lauren Leatherbury"/>
    <x v="0"/>
    <s v="United States"/>
    <s v="Seattle"/>
    <x v="4"/>
    <n v="98105"/>
    <x v="1"/>
    <x v="1139"/>
    <x v="1"/>
    <x v="2"/>
    <s v="Avery 501"/>
    <n v="7.38"/>
    <n v="2"/>
    <n v="0"/>
    <n v="3.4685999999999999"/>
  </r>
  <r>
    <n v="1817"/>
    <x v="881"/>
    <x v="1"/>
    <x v="593"/>
    <d v="2012-06-04T00:00:00"/>
    <s v="Same Day"/>
    <s v="LL-16840"/>
    <s v="Lauren Leatherbury"/>
    <x v="0"/>
    <s v="United States"/>
    <s v="Seattle"/>
    <x v="4"/>
    <n v="98105"/>
    <x v="1"/>
    <x v="182"/>
    <x v="1"/>
    <x v="6"/>
    <s v="Binney &amp; Smith Crayola Metallic Colored Pencils, 8-Color Set"/>
    <n v="9.26"/>
    <n v="2"/>
    <n v="0"/>
    <n v="3.0557999999999996"/>
  </r>
  <r>
    <n v="1818"/>
    <x v="882"/>
    <x v="1"/>
    <x v="350"/>
    <d v="2012-12-15T00:00:00"/>
    <s v="Second Class"/>
    <s v="MC-17575"/>
    <s v="Matt Collins"/>
    <x v="0"/>
    <s v="United States"/>
    <s v="Los Angeles"/>
    <x v="1"/>
    <n v="90036"/>
    <x v="1"/>
    <x v="1140"/>
    <x v="1"/>
    <x v="2"/>
    <s v="Avery 513"/>
    <n v="9.9600000000000009"/>
    <n v="2"/>
    <n v="0"/>
    <n v="4.5815999999999999"/>
  </r>
  <r>
    <n v="1819"/>
    <x v="883"/>
    <x v="2"/>
    <x v="594"/>
    <d v="2011-05-29T00:00:00"/>
    <s v="Standard Class"/>
    <s v="JL-15235"/>
    <s v="Janet Lee"/>
    <x v="0"/>
    <s v="United States"/>
    <s v="Chicago"/>
    <x v="10"/>
    <n v="60623"/>
    <x v="2"/>
    <x v="1141"/>
    <x v="1"/>
    <x v="9"/>
    <s v="Harmony Air Purifier"/>
    <n v="75.59999999999998"/>
    <n v="2"/>
    <n v="0.8"/>
    <n v="-166.32000000000005"/>
  </r>
  <r>
    <n v="1820"/>
    <x v="883"/>
    <x v="2"/>
    <x v="594"/>
    <d v="2011-05-29T00:00:00"/>
    <s v="Standard Class"/>
    <s v="JL-15235"/>
    <s v="Janet Lee"/>
    <x v="0"/>
    <s v="United States"/>
    <s v="Chicago"/>
    <x v="10"/>
    <n v="60623"/>
    <x v="2"/>
    <x v="1142"/>
    <x v="0"/>
    <x v="5"/>
    <s v="Electrix Incandescent Magnifying Lamp, Black"/>
    <n v="29.32"/>
    <n v="2"/>
    <n v="0.6"/>
    <n v="-24.188999999999993"/>
  </r>
  <r>
    <n v="1821"/>
    <x v="884"/>
    <x v="0"/>
    <x v="595"/>
    <d v="2013-02-20T00:00:00"/>
    <s v="Standard Class"/>
    <s v="EA-14035"/>
    <s v="Erin Ashbrook"/>
    <x v="1"/>
    <s v="United States"/>
    <s v="Chicago"/>
    <x v="10"/>
    <n v="60623"/>
    <x v="2"/>
    <x v="114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x v="52"/>
    <x v="1"/>
    <x v="13"/>
    <s v="Advantus Push Pins"/>
    <n v="6.9760000000000009"/>
    <n v="4"/>
    <n v="0.2"/>
    <n v="1.8312000000000004"/>
  </r>
  <r>
    <n v="1823"/>
    <x v="884"/>
    <x v="0"/>
    <x v="595"/>
    <d v="2013-02-20T00:00:00"/>
    <s v="Standard Class"/>
    <s v="EA-14035"/>
    <s v="Erin Ashbrook"/>
    <x v="1"/>
    <s v="United States"/>
    <s v="Chicago"/>
    <x v="10"/>
    <n v="60623"/>
    <x v="2"/>
    <x v="1144"/>
    <x v="0"/>
    <x v="1"/>
    <s v="Global Stack Chair with Arms, Black"/>
    <n v="62.957999999999998"/>
    <n v="3"/>
    <n v="0.3"/>
    <n v="-2.6981999999999999"/>
  </r>
  <r>
    <n v="1824"/>
    <x v="884"/>
    <x v="0"/>
    <x v="595"/>
    <d v="2013-02-20T00:00:00"/>
    <s v="Standard Class"/>
    <s v="EA-14035"/>
    <s v="Erin Ashbrook"/>
    <x v="1"/>
    <s v="United States"/>
    <s v="Chicago"/>
    <x v="10"/>
    <n v="60623"/>
    <x v="2"/>
    <x v="1145"/>
    <x v="1"/>
    <x v="10"/>
    <s v="Xerox 206"/>
    <n v="5.1840000000000011"/>
    <n v="1"/>
    <n v="0.2"/>
    <n v="1.8144"/>
  </r>
  <r>
    <n v="1825"/>
    <x v="885"/>
    <x v="0"/>
    <x v="596"/>
    <d v="2013-12-29T00:00:00"/>
    <s v="Standard Class"/>
    <s v="SA-20830"/>
    <s v="Sue Ann Reed"/>
    <x v="0"/>
    <s v="United States"/>
    <s v="Redmond"/>
    <x v="21"/>
    <n v="97756"/>
    <x v="1"/>
    <x v="864"/>
    <x v="1"/>
    <x v="8"/>
    <s v="Avery 3 1/2&quot; Diskette Storage Pages, 10/Pack"/>
    <n v="31.32"/>
    <n v="10"/>
    <n v="0.7"/>
    <n v="-25.05599999999999"/>
  </r>
  <r>
    <n v="1826"/>
    <x v="885"/>
    <x v="0"/>
    <x v="596"/>
    <d v="2013-12-29T00:00:00"/>
    <s v="Standard Class"/>
    <s v="SA-20830"/>
    <s v="Sue Ann Reed"/>
    <x v="0"/>
    <s v="United States"/>
    <s v="Redmond"/>
    <x v="21"/>
    <n v="97756"/>
    <x v="1"/>
    <x v="345"/>
    <x v="0"/>
    <x v="5"/>
    <s v="3M Hangers With Command Adhesive"/>
    <n v="11.840000000000002"/>
    <n v="4"/>
    <n v="0.2"/>
    <n v="3.108000000000001"/>
  </r>
  <r>
    <n v="1827"/>
    <x v="885"/>
    <x v="0"/>
    <x v="596"/>
    <d v="2013-12-29T00:00:00"/>
    <s v="Standard Class"/>
    <s v="SA-20830"/>
    <s v="Sue Ann Reed"/>
    <x v="0"/>
    <s v="United States"/>
    <s v="Redmond"/>
    <x v="21"/>
    <n v="97756"/>
    <x v="1"/>
    <x v="1146"/>
    <x v="0"/>
    <x v="5"/>
    <s v="Seth Thomas 14&quot; Day/Date Wall Clock"/>
    <n v="22.784000000000002"/>
    <n v="1"/>
    <n v="0.2"/>
    <n v="4.8416000000000006"/>
  </r>
  <r>
    <n v="1828"/>
    <x v="886"/>
    <x v="0"/>
    <x v="597"/>
    <d v="2013-02-11T00:00:00"/>
    <s v="Second Class"/>
    <s v="CH-12070"/>
    <s v="Cathy Hwang"/>
    <x v="2"/>
    <s v="United States"/>
    <s v="Raleigh"/>
    <x v="3"/>
    <n v="27604"/>
    <x v="0"/>
    <x v="1147"/>
    <x v="2"/>
    <x v="7"/>
    <s v="Samsung Galaxy S4 Mini"/>
    <n v="1127.9760000000001"/>
    <n v="3"/>
    <n v="0.2"/>
    <n v="126.8972999999998"/>
  </r>
  <r>
    <n v="1829"/>
    <x v="887"/>
    <x v="1"/>
    <x v="562"/>
    <d v="2012-07-15T00:00:00"/>
    <s v="Second Class"/>
    <s v="ND-18460"/>
    <s v="Neil Ducich"/>
    <x v="1"/>
    <s v="United States"/>
    <s v="Macon"/>
    <x v="32"/>
    <n v="31204"/>
    <x v="0"/>
    <x v="712"/>
    <x v="1"/>
    <x v="10"/>
    <s v="Xerox 1931"/>
    <n v="38.880000000000003"/>
    <n v="6"/>
    <n v="0"/>
    <n v="18.662400000000002"/>
  </r>
  <r>
    <n v="1830"/>
    <x v="888"/>
    <x v="2"/>
    <x v="598"/>
    <d v="2011-05-24T00:00:00"/>
    <s v="Standard Class"/>
    <s v="BS-11755"/>
    <s v="Bruce Stewart"/>
    <x v="0"/>
    <s v="United States"/>
    <s v="Cleveland"/>
    <x v="24"/>
    <n v="44105"/>
    <x v="3"/>
    <x v="1148"/>
    <x v="2"/>
    <x v="7"/>
    <s v="Apple iPhone 5"/>
    <n v="779.79600000000005"/>
    <n v="2"/>
    <n v="0.4"/>
    <n v="-168.95579999999995"/>
  </r>
  <r>
    <n v="1831"/>
    <x v="889"/>
    <x v="3"/>
    <x v="208"/>
    <d v="2014-10-22T00:00:00"/>
    <s v="Same Day"/>
    <s v="SL-20155"/>
    <s v="Sara Luxemburg"/>
    <x v="2"/>
    <s v="United States"/>
    <s v="Muskogee"/>
    <x v="26"/>
    <n v="74403"/>
    <x v="2"/>
    <x v="1149"/>
    <x v="2"/>
    <x v="7"/>
    <s v="Polycom VVX 310 VoIP phone"/>
    <n v="1439.92"/>
    <n v="8"/>
    <n v="0"/>
    <n v="374.37920000000008"/>
  </r>
  <r>
    <n v="1832"/>
    <x v="889"/>
    <x v="3"/>
    <x v="208"/>
    <d v="2014-10-22T00:00:00"/>
    <s v="Same Day"/>
    <s v="SL-20155"/>
    <s v="Sara Luxemburg"/>
    <x v="2"/>
    <s v="United States"/>
    <s v="Muskogee"/>
    <x v="26"/>
    <n v="74403"/>
    <x v="2"/>
    <x v="736"/>
    <x v="0"/>
    <x v="3"/>
    <s v="Bevis Boat-Shaped Conference Table"/>
    <n v="262.11"/>
    <n v="1"/>
    <n v="0"/>
    <n v="62.906399999999991"/>
  </r>
  <r>
    <n v="1833"/>
    <x v="890"/>
    <x v="1"/>
    <x v="599"/>
    <d v="2012-11-09T00:00:00"/>
    <s v="Standard Class"/>
    <s v="GB-14530"/>
    <s v="George Bell"/>
    <x v="1"/>
    <s v="United States"/>
    <s v="Monroe"/>
    <x v="3"/>
    <n v="28110"/>
    <x v="0"/>
    <x v="866"/>
    <x v="0"/>
    <x v="1"/>
    <s v="Harbour Creations Steel Folding Chair"/>
    <n v="207"/>
    <n v="3"/>
    <n v="0.2"/>
    <n v="25.874999999999972"/>
  </r>
  <r>
    <n v="1834"/>
    <x v="891"/>
    <x v="3"/>
    <x v="378"/>
    <d v="2014-08-08T00:00:00"/>
    <s v="Standard Class"/>
    <s v="AS-10045"/>
    <s v="Aaron Smayling"/>
    <x v="1"/>
    <s v="United States"/>
    <s v="Austin"/>
    <x v="5"/>
    <n v="78745"/>
    <x v="2"/>
    <x v="1150"/>
    <x v="2"/>
    <x v="15"/>
    <s v="Bady BDG101FRU Card Printer"/>
    <n v="1439.982"/>
    <n v="3"/>
    <n v="0.4"/>
    <n v="-263.99670000000026"/>
  </r>
  <r>
    <n v="1835"/>
    <x v="891"/>
    <x v="3"/>
    <x v="378"/>
    <d v="2014-08-08T00:00:00"/>
    <s v="Standard Class"/>
    <s v="AS-10045"/>
    <s v="Aaron Smayling"/>
    <x v="1"/>
    <s v="United States"/>
    <s v="Austin"/>
    <x v="5"/>
    <n v="78745"/>
    <x v="2"/>
    <x v="1151"/>
    <x v="1"/>
    <x v="10"/>
    <s v="Xerox 1998"/>
    <n v="36.288000000000011"/>
    <n v="7"/>
    <n v="0.2"/>
    <n v="12.700800000000001"/>
  </r>
  <r>
    <n v="1836"/>
    <x v="892"/>
    <x v="2"/>
    <x v="261"/>
    <d v="2011-06-24T00:00:00"/>
    <s v="First Class"/>
    <s v="RM-19375"/>
    <s v="Raymond Messe"/>
    <x v="0"/>
    <s v="United States"/>
    <s v="Meriden"/>
    <x v="29"/>
    <n v="6450"/>
    <x v="3"/>
    <x v="18"/>
    <x v="1"/>
    <x v="6"/>
    <s v="Newell 341"/>
    <n v="21.400000000000002"/>
    <n v="5"/>
    <n v="0"/>
    <n v="6.2059999999999977"/>
  </r>
  <r>
    <n v="1837"/>
    <x v="893"/>
    <x v="3"/>
    <x v="600"/>
    <d v="2014-02-22T00:00:00"/>
    <s v="Second Class"/>
    <s v="NH-18610"/>
    <s v="Nicole Hansen"/>
    <x v="1"/>
    <s v="United States"/>
    <s v="Roswell"/>
    <x v="32"/>
    <n v="30076"/>
    <x v="0"/>
    <x v="159"/>
    <x v="1"/>
    <x v="9"/>
    <s v="Kensington 7 Outlet MasterPiece Power Center"/>
    <n v="1245.8599999999999"/>
    <n v="7"/>
    <n v="0"/>
    <n v="361.29939999999988"/>
  </r>
  <r>
    <n v="1838"/>
    <x v="894"/>
    <x v="2"/>
    <x v="601"/>
    <d v="2011-08-05T00:00:00"/>
    <s v="Standard Class"/>
    <s v="BF-10975"/>
    <s v="Barbara Fisher"/>
    <x v="1"/>
    <s v="United States"/>
    <s v="Charlotte"/>
    <x v="3"/>
    <n v="28205"/>
    <x v="0"/>
    <x v="2"/>
    <x v="1"/>
    <x v="2"/>
    <s v="Self-Adhesive Address Labels for Typewriters by Universal"/>
    <n v="17.544"/>
    <n v="3"/>
    <n v="0.2"/>
    <n v="5.9210999999999983"/>
  </r>
  <r>
    <n v="1839"/>
    <x v="894"/>
    <x v="2"/>
    <x v="601"/>
    <d v="2011-08-05T00:00:00"/>
    <s v="Standard Class"/>
    <s v="BF-10975"/>
    <s v="Barbara Fisher"/>
    <x v="1"/>
    <s v="United States"/>
    <s v="Charlotte"/>
    <x v="3"/>
    <n v="28205"/>
    <x v="0"/>
    <x v="93"/>
    <x v="0"/>
    <x v="5"/>
    <s v="9-3/4 Diameter Round Wall Clock"/>
    <n v="44.128"/>
    <n v="4"/>
    <n v="0.2"/>
    <n v="12.135200000000001"/>
  </r>
  <r>
    <n v="1840"/>
    <x v="894"/>
    <x v="2"/>
    <x v="601"/>
    <d v="2011-08-05T00:00:00"/>
    <s v="Standard Class"/>
    <s v="BF-10975"/>
    <s v="Barbara Fisher"/>
    <x v="1"/>
    <s v="United States"/>
    <s v="Charlotte"/>
    <x v="3"/>
    <n v="28205"/>
    <x v="0"/>
    <x v="1152"/>
    <x v="1"/>
    <x v="9"/>
    <s v="Honeywell Quietcare HEPA Air Cleaner"/>
    <n v="62.920000000000009"/>
    <n v="1"/>
    <n v="0.2"/>
    <n v="10.224499999999994"/>
  </r>
  <r>
    <n v="1841"/>
    <x v="894"/>
    <x v="2"/>
    <x v="601"/>
    <d v="2011-08-05T00:00:00"/>
    <s v="Standard Class"/>
    <s v="BF-10975"/>
    <s v="Barbara Fisher"/>
    <x v="1"/>
    <s v="United States"/>
    <s v="Charlotte"/>
    <x v="3"/>
    <n v="28205"/>
    <x v="0"/>
    <x v="126"/>
    <x v="1"/>
    <x v="10"/>
    <s v="Xerox 1916"/>
    <n v="78.304000000000002"/>
    <n v="2"/>
    <n v="0.2"/>
    <n v="29.363999999999997"/>
  </r>
  <r>
    <n v="1842"/>
    <x v="895"/>
    <x v="0"/>
    <x v="427"/>
    <d v="2013-07-24T00:00:00"/>
    <s v="Standard Class"/>
    <s v="KH-16330"/>
    <s v="Katharine Harms"/>
    <x v="1"/>
    <s v="United States"/>
    <s v="Bowling Green"/>
    <x v="0"/>
    <n v="42104"/>
    <x v="0"/>
    <x v="1153"/>
    <x v="0"/>
    <x v="1"/>
    <s v="Hon Olson Stacker Stools"/>
    <n v="140.81"/>
    <n v="1"/>
    <n v="0"/>
    <n v="39.4268"/>
  </r>
  <r>
    <n v="1843"/>
    <x v="896"/>
    <x v="1"/>
    <x v="97"/>
    <d v="2012-02-11T00:00:00"/>
    <s v="Second Class"/>
    <s v="FA-14230"/>
    <s v="Frank Atkinson"/>
    <x v="1"/>
    <s v="United States"/>
    <s v="San Antonio"/>
    <x v="5"/>
    <n v="78207"/>
    <x v="2"/>
    <x v="300"/>
    <x v="1"/>
    <x v="2"/>
    <s v="Round Specialty Laser Printer Labels"/>
    <n v="40.096000000000004"/>
    <n v="4"/>
    <n v="0.2"/>
    <n v="13.532399999999996"/>
  </r>
  <r>
    <n v="1844"/>
    <x v="896"/>
    <x v="1"/>
    <x v="97"/>
    <d v="2012-02-11T00:00:00"/>
    <s v="Second Class"/>
    <s v="FA-14230"/>
    <s v="Frank Atkinson"/>
    <x v="1"/>
    <s v="United States"/>
    <s v="San Antonio"/>
    <x v="5"/>
    <n v="78207"/>
    <x v="2"/>
    <x v="1154"/>
    <x v="0"/>
    <x v="5"/>
    <s v="Dana Fluorescent Magnifying Lamp, White, 36&quot;"/>
    <n v="40.783999999999999"/>
    <n v="2"/>
    <n v="0.6"/>
    <n v="-30.588000000000001"/>
  </r>
  <r>
    <n v="1845"/>
    <x v="897"/>
    <x v="3"/>
    <x v="570"/>
    <d v="2014-08-03T00:00:00"/>
    <s v="Standard Class"/>
    <s v="GW-14605"/>
    <s v="Giulietta Weimer"/>
    <x v="0"/>
    <s v="United States"/>
    <s v="Seattle"/>
    <x v="4"/>
    <n v="98115"/>
    <x v="1"/>
    <x v="25"/>
    <x v="2"/>
    <x v="11"/>
    <s v="Imation 8GB Mini TravelDrive USB 2.0 Flash Drive"/>
    <n v="90.570000000000007"/>
    <n v="3"/>
    <n v="0"/>
    <n v="11.774100000000004"/>
  </r>
  <r>
    <n v="1846"/>
    <x v="898"/>
    <x v="3"/>
    <x v="602"/>
    <d v="2014-01-18T00:00:00"/>
    <s v="Second Class"/>
    <s v="DA-13450"/>
    <s v="Dianna Arnett"/>
    <x v="2"/>
    <s v="United States"/>
    <s v="Washington"/>
    <x v="40"/>
    <n v="20016"/>
    <x v="3"/>
    <x v="128"/>
    <x v="1"/>
    <x v="10"/>
    <s v="Xerox 195"/>
    <n v="40.08"/>
    <n v="6"/>
    <n v="0"/>
    <n v="19.238399999999999"/>
  </r>
  <r>
    <n v="1847"/>
    <x v="898"/>
    <x v="3"/>
    <x v="602"/>
    <d v="2014-01-18T00:00:00"/>
    <s v="Second Class"/>
    <s v="DA-13450"/>
    <s v="Dianna Arnett"/>
    <x v="2"/>
    <s v="United States"/>
    <s v="Washington"/>
    <x v="40"/>
    <n v="20016"/>
    <x v="3"/>
    <x v="1155"/>
    <x v="0"/>
    <x v="5"/>
    <s v="Flat Face Poster Frame"/>
    <n v="37.68"/>
    <n v="2"/>
    <n v="0"/>
    <n v="15.825600000000001"/>
  </r>
  <r>
    <n v="1848"/>
    <x v="899"/>
    <x v="3"/>
    <x v="18"/>
    <d v="2014-09-11T00:00:00"/>
    <s v="Same Day"/>
    <s v="FH-14275"/>
    <s v="Frank Hawley"/>
    <x v="1"/>
    <s v="United States"/>
    <s v="Los Angeles"/>
    <x v="1"/>
    <n v="90004"/>
    <x v="1"/>
    <x v="291"/>
    <x v="0"/>
    <x v="1"/>
    <s v="DMI Arturo Collection Mission-style Design Wood Chair"/>
    <n v="362.35199999999998"/>
    <n v="3"/>
    <n v="0.2"/>
    <n v="27.176400000000015"/>
  </r>
  <r>
    <n v="1849"/>
    <x v="899"/>
    <x v="3"/>
    <x v="18"/>
    <d v="2014-09-11T00:00:00"/>
    <s v="Same Day"/>
    <s v="FH-14275"/>
    <s v="Frank Hawley"/>
    <x v="1"/>
    <s v="United States"/>
    <s v="Los Angeles"/>
    <x v="1"/>
    <n v="90004"/>
    <x v="1"/>
    <x v="307"/>
    <x v="1"/>
    <x v="8"/>
    <s v="Avery Non-Stick Binders"/>
    <n v="7.1840000000000011"/>
    <n v="2"/>
    <n v="0.2"/>
    <n v="2.2449999999999992"/>
  </r>
  <r>
    <n v="1850"/>
    <x v="900"/>
    <x v="1"/>
    <x v="603"/>
    <d v="2012-07-25T00:00:00"/>
    <s v="Second Class"/>
    <s v="RK-19300"/>
    <s v="Ralph Kennedy"/>
    <x v="0"/>
    <s v="United States"/>
    <s v="South Bend"/>
    <x v="14"/>
    <n v="46614"/>
    <x v="2"/>
    <x v="1156"/>
    <x v="1"/>
    <x v="4"/>
    <s v="Multi-Use Personal File Cart and Caster Set, Three Stacking Bins"/>
    <n v="34.76"/>
    <n v="1"/>
    <n v="0"/>
    <n v="9.732800000000001"/>
  </r>
  <r>
    <n v="1851"/>
    <x v="900"/>
    <x v="1"/>
    <x v="603"/>
    <d v="2012-07-25T00:00:00"/>
    <s v="Second Class"/>
    <s v="RK-19300"/>
    <s v="Ralph Kennedy"/>
    <x v="0"/>
    <s v="United States"/>
    <s v="South Bend"/>
    <x v="14"/>
    <n v="46614"/>
    <x v="2"/>
    <x v="577"/>
    <x v="2"/>
    <x v="11"/>
    <s v="Imation Bio 8GB USB Flash Drive Imation Corp"/>
    <n v="831.2"/>
    <n v="5"/>
    <n v="0"/>
    <n v="124.68000000000004"/>
  </r>
  <r>
    <n v="1852"/>
    <x v="900"/>
    <x v="1"/>
    <x v="603"/>
    <d v="2012-07-25T00:00:00"/>
    <s v="Second Class"/>
    <s v="RK-19300"/>
    <s v="Ralph Kennedy"/>
    <x v="0"/>
    <s v="United States"/>
    <s v="South Bend"/>
    <x v="14"/>
    <n v="46614"/>
    <x v="2"/>
    <x v="1157"/>
    <x v="1"/>
    <x v="10"/>
    <s v="Xerox 1981"/>
    <n v="26.400000000000002"/>
    <n v="5"/>
    <n v="0"/>
    <n v="11.879999999999999"/>
  </r>
  <r>
    <n v="1853"/>
    <x v="900"/>
    <x v="1"/>
    <x v="603"/>
    <d v="2012-07-25T00:00:00"/>
    <s v="Second Class"/>
    <s v="RK-19300"/>
    <s v="Ralph Kennedy"/>
    <x v="0"/>
    <s v="United States"/>
    <s v="South Bend"/>
    <x v="14"/>
    <n v="46614"/>
    <x v="2"/>
    <x v="373"/>
    <x v="1"/>
    <x v="12"/>
    <s v="White Envelopes, White Envelopes with Clear Poly Window"/>
    <n v="106.75"/>
    <n v="7"/>
    <n v="0"/>
    <n v="49.10499999999999"/>
  </r>
  <r>
    <n v="1854"/>
    <x v="900"/>
    <x v="1"/>
    <x v="603"/>
    <d v="2012-07-25T00:00:00"/>
    <s v="Second Class"/>
    <s v="RK-19300"/>
    <s v="Ralph Kennedy"/>
    <x v="0"/>
    <s v="United States"/>
    <s v="South Bend"/>
    <x v="14"/>
    <n v="46614"/>
    <x v="2"/>
    <x v="1158"/>
    <x v="1"/>
    <x v="10"/>
    <s v="Tops White Computer Printout Paper"/>
    <n v="97.82"/>
    <n v="2"/>
    <n v="0"/>
    <n v="45.975399999999993"/>
  </r>
  <r>
    <n v="1855"/>
    <x v="900"/>
    <x v="1"/>
    <x v="603"/>
    <d v="2012-07-25T00:00:00"/>
    <s v="Second Class"/>
    <s v="RK-19300"/>
    <s v="Ralph Kennedy"/>
    <x v="0"/>
    <s v="United States"/>
    <s v="South Bend"/>
    <x v="14"/>
    <n v="46614"/>
    <x v="2"/>
    <x v="86"/>
    <x v="1"/>
    <x v="4"/>
    <s v="Eldon Portable Mobile Manager"/>
    <n v="141.4"/>
    <n v="5"/>
    <n v="0"/>
    <n v="38.177999999999997"/>
  </r>
  <r>
    <n v="1856"/>
    <x v="901"/>
    <x v="2"/>
    <x v="604"/>
    <d v="2011-06-17T00:00:00"/>
    <s v="Standard Class"/>
    <s v="FM-14215"/>
    <s v="Filia McAdams"/>
    <x v="1"/>
    <s v="United States"/>
    <s v="Los Angeles"/>
    <x v="1"/>
    <n v="90032"/>
    <x v="1"/>
    <x v="1159"/>
    <x v="1"/>
    <x v="6"/>
    <s v="Staples"/>
    <n v="14.52"/>
    <n v="3"/>
    <n v="0"/>
    <n v="4.7915999999999999"/>
  </r>
  <r>
    <n v="1857"/>
    <x v="902"/>
    <x v="3"/>
    <x v="605"/>
    <d v="2014-05-16T00:00:00"/>
    <s v="Second Class"/>
    <s v="AC-10420"/>
    <s v="Alyssa Crouse"/>
    <x v="1"/>
    <s v="United States"/>
    <s v="Houston"/>
    <x v="5"/>
    <n v="77041"/>
    <x v="2"/>
    <x v="911"/>
    <x v="1"/>
    <x v="4"/>
    <s v="Fellowes Bankers Box Stor/Drawer Steel Plus"/>
    <n v="127.92000000000002"/>
    <n v="5"/>
    <n v="0.2"/>
    <n v="-15.990000000000002"/>
  </r>
  <r>
    <n v="1858"/>
    <x v="902"/>
    <x v="3"/>
    <x v="605"/>
    <d v="2014-05-16T00:00:00"/>
    <s v="Second Class"/>
    <s v="AC-10420"/>
    <s v="Alyssa Crouse"/>
    <x v="1"/>
    <s v="United States"/>
    <s v="Houston"/>
    <x v="5"/>
    <n v="77041"/>
    <x v="2"/>
    <x v="1160"/>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x v="14"/>
    <x v="1"/>
    <x v="9"/>
    <s v="Holmes Replacement Filter for HEPA Air Cleaner, Very Large Room, HEPA Filter"/>
    <n v="137.62"/>
    <n v="2"/>
    <n v="0"/>
    <n v="60.552800000000005"/>
  </r>
  <r>
    <n v="1860"/>
    <x v="903"/>
    <x v="1"/>
    <x v="37"/>
    <d v="2012-09-05T00:00:00"/>
    <s v="First Class"/>
    <s v="JB-15400"/>
    <s v="Jennifer Braxton"/>
    <x v="1"/>
    <s v="United States"/>
    <s v="Bristol"/>
    <x v="29"/>
    <n v="6010"/>
    <x v="3"/>
    <x v="1161"/>
    <x v="2"/>
    <x v="7"/>
    <s v="Classic Ivory Antique Telephone ZL1810"/>
    <n v="100.49"/>
    <n v="1"/>
    <n v="0"/>
    <n v="25.122500000000002"/>
  </r>
  <r>
    <n v="1861"/>
    <x v="904"/>
    <x v="3"/>
    <x v="606"/>
    <d v="2014-03-28T00:00:00"/>
    <s v="First Class"/>
    <s v="GM-14440"/>
    <s v="Gary McGarr"/>
    <x v="0"/>
    <s v="United States"/>
    <s v="New York City"/>
    <x v="15"/>
    <n v="10009"/>
    <x v="3"/>
    <x v="1162"/>
    <x v="0"/>
    <x v="0"/>
    <s v="Sauder Forest Hills Library with Doors, Woodland Oak Finish"/>
    <n v="257.56799999999998"/>
    <n v="2"/>
    <n v="0.2"/>
    <n v="-28.976400000000012"/>
  </r>
  <r>
    <n v="1862"/>
    <x v="904"/>
    <x v="3"/>
    <x v="606"/>
    <d v="2014-03-28T00:00:00"/>
    <s v="First Class"/>
    <s v="GM-14440"/>
    <s v="Gary McGarr"/>
    <x v="0"/>
    <s v="United States"/>
    <s v="New York City"/>
    <x v="15"/>
    <n v="10009"/>
    <x v="3"/>
    <x v="173"/>
    <x v="2"/>
    <x v="7"/>
    <s v="Nokia Lumia 521 (T-Mobile)"/>
    <n v="119.96"/>
    <n v="4"/>
    <n v="0"/>
    <n v="33.588800000000006"/>
  </r>
  <r>
    <n v="1863"/>
    <x v="905"/>
    <x v="2"/>
    <x v="607"/>
    <d v="2011-11-12T00:00:00"/>
    <s v="Same Day"/>
    <s v="RF-19840"/>
    <s v="Roy Französisch"/>
    <x v="0"/>
    <s v="United States"/>
    <s v="San Antonio"/>
    <x v="5"/>
    <n v="78207"/>
    <x v="2"/>
    <x v="177"/>
    <x v="1"/>
    <x v="4"/>
    <s v="Personal Filing Tote with Lid, Black/Gray"/>
    <n v="49.632000000000005"/>
    <n v="4"/>
    <n v="0.2"/>
    <n v="4.9632000000000005"/>
  </r>
  <r>
    <n v="1864"/>
    <x v="906"/>
    <x v="0"/>
    <x v="63"/>
    <d v="2013-10-18T00:00:00"/>
    <s v="Standard Class"/>
    <s v="NC-18625"/>
    <s v="Noah Childs"/>
    <x v="1"/>
    <s v="United States"/>
    <s v="Aurora"/>
    <x v="22"/>
    <n v="80013"/>
    <x v="1"/>
    <x v="309"/>
    <x v="0"/>
    <x v="3"/>
    <s v="Hon 5100 Series Wood Tables"/>
    <n v="727.45"/>
    <n v="5"/>
    <n v="0.5"/>
    <n v="-465.5680000000001"/>
  </r>
  <r>
    <n v="1865"/>
    <x v="906"/>
    <x v="0"/>
    <x v="63"/>
    <d v="2013-10-18T00:00:00"/>
    <s v="Standard Class"/>
    <s v="NC-18625"/>
    <s v="Noah Childs"/>
    <x v="1"/>
    <s v="United States"/>
    <s v="Aurora"/>
    <x v="22"/>
    <n v="80013"/>
    <x v="1"/>
    <x v="1163"/>
    <x v="0"/>
    <x v="5"/>
    <s v="Executive Impressions 8-1/2&quot; Career Panel/Partition Cubicle Clock"/>
    <n v="24.96"/>
    <n v="3"/>
    <n v="0.2"/>
    <n v="4.3679999999999986"/>
  </r>
  <r>
    <n v="1866"/>
    <x v="907"/>
    <x v="3"/>
    <x v="105"/>
    <d v="2014-11-13T00:00:00"/>
    <s v="Same Day"/>
    <s v="NG-18355"/>
    <s v="Nat Gilpin"/>
    <x v="1"/>
    <s v="United States"/>
    <s v="Newark"/>
    <x v="24"/>
    <n v="43055"/>
    <x v="3"/>
    <x v="1164"/>
    <x v="2"/>
    <x v="7"/>
    <s v="Jabra SPEAK 410 Multidevice Speakerphone"/>
    <n v="370.78199999999998"/>
    <n v="3"/>
    <n v="0.4"/>
    <n v="-92.695500000000038"/>
  </r>
  <r>
    <n v="1867"/>
    <x v="908"/>
    <x v="3"/>
    <x v="4"/>
    <d v="2014-04-19T00:00:00"/>
    <s v="First Class"/>
    <s v="AH-10075"/>
    <s v="Adam Hart"/>
    <x v="1"/>
    <s v="United States"/>
    <s v="Henderson"/>
    <x v="33"/>
    <n v="89015"/>
    <x v="1"/>
    <x v="795"/>
    <x v="0"/>
    <x v="5"/>
    <s v="Howard Miller 12&quot; Round Wall Clock"/>
    <n v="196.45"/>
    <n v="5"/>
    <n v="0"/>
    <n v="70.72199999999998"/>
  </r>
  <r>
    <n v="1868"/>
    <x v="909"/>
    <x v="1"/>
    <x v="608"/>
    <d v="2012-07-01T00:00:00"/>
    <s v="Standard Class"/>
    <s v="CH-12070"/>
    <s v="Cathy Hwang"/>
    <x v="2"/>
    <s v="United States"/>
    <s v="Philadelphia"/>
    <x v="9"/>
    <n v="19143"/>
    <x v="3"/>
    <x v="1165"/>
    <x v="1"/>
    <x v="10"/>
    <s v="Xerox 211"/>
    <n v="31.104000000000006"/>
    <n v="6"/>
    <n v="0.2"/>
    <n v="10.8864"/>
  </r>
  <r>
    <n v="1869"/>
    <x v="909"/>
    <x v="1"/>
    <x v="608"/>
    <d v="2012-07-01T00:00:00"/>
    <s v="Standard Class"/>
    <s v="CH-12070"/>
    <s v="Cathy Hwang"/>
    <x v="2"/>
    <s v="United States"/>
    <s v="Philadelphia"/>
    <x v="9"/>
    <n v="19143"/>
    <x v="3"/>
    <x v="1166"/>
    <x v="1"/>
    <x v="4"/>
    <s v="Tennsco Industrial Shelving"/>
    <n v="78.256"/>
    <n v="2"/>
    <n v="0.2"/>
    <n v="-17.607599999999998"/>
  </r>
  <r>
    <n v="1870"/>
    <x v="910"/>
    <x v="0"/>
    <x v="370"/>
    <d v="2013-08-30T00:00:00"/>
    <s v="Second Class"/>
    <s v="CC-12145"/>
    <s v="Charles Crestani"/>
    <x v="0"/>
    <s v="United States"/>
    <s v="Seattle"/>
    <x v="4"/>
    <n v="98103"/>
    <x v="1"/>
    <x v="712"/>
    <x v="1"/>
    <x v="10"/>
    <s v="Xerox 1931"/>
    <n v="6.48"/>
    <n v="1"/>
    <n v="0"/>
    <n v="3.1104000000000003"/>
  </r>
  <r>
    <n v="1871"/>
    <x v="911"/>
    <x v="2"/>
    <x v="609"/>
    <d v="2011-07-25T00:00:00"/>
    <s v="Standard Class"/>
    <s v="ME-18010"/>
    <s v="Michelle Ellison"/>
    <x v="1"/>
    <s v="United States"/>
    <s v="San Francisco"/>
    <x v="1"/>
    <n v="94122"/>
    <x v="1"/>
    <x v="1167"/>
    <x v="1"/>
    <x v="6"/>
    <s v="Newell 334"/>
    <n v="99.2"/>
    <n v="5"/>
    <n v="0"/>
    <n v="25.792000000000002"/>
  </r>
  <r>
    <n v="1872"/>
    <x v="911"/>
    <x v="2"/>
    <x v="609"/>
    <d v="2011-07-25T00:00:00"/>
    <s v="Standard Class"/>
    <s v="ME-18010"/>
    <s v="Michelle Ellison"/>
    <x v="1"/>
    <s v="United States"/>
    <s v="San Francisco"/>
    <x v="1"/>
    <n v="94122"/>
    <x v="1"/>
    <x v="445"/>
    <x v="0"/>
    <x v="1"/>
    <s v="Global Troy Executive Leather Low-Back Tilter"/>
    <n v="801.5680000000001"/>
    <n v="2"/>
    <n v="0.2"/>
    <n v="50.097999999999985"/>
  </r>
  <r>
    <n v="1873"/>
    <x v="911"/>
    <x v="2"/>
    <x v="609"/>
    <d v="2011-07-25T00:00:00"/>
    <s v="Standard Class"/>
    <s v="ME-18010"/>
    <s v="Michelle Ellison"/>
    <x v="1"/>
    <s v="United States"/>
    <s v="San Francisco"/>
    <x v="1"/>
    <n v="94122"/>
    <x v="1"/>
    <x v="1168"/>
    <x v="0"/>
    <x v="3"/>
    <s v="Hon 30&quot; x 60&quot; Table with Locking Drawer"/>
    <n v="272.84800000000001"/>
    <n v="1"/>
    <n v="0.2"/>
    <n v="27.284800000000004"/>
  </r>
  <r>
    <n v="1874"/>
    <x v="912"/>
    <x v="3"/>
    <x v="610"/>
    <d v="2014-11-26T00:00:00"/>
    <s v="Standard Class"/>
    <s v="BP-11230"/>
    <s v="Benjamin Patterson"/>
    <x v="0"/>
    <s v="United States"/>
    <s v="Spokane"/>
    <x v="4"/>
    <n v="99207"/>
    <x v="1"/>
    <x v="1169"/>
    <x v="0"/>
    <x v="3"/>
    <s v="Safco Drafting Table"/>
    <n v="70.98"/>
    <n v="1"/>
    <n v="0"/>
    <n v="20.584199999999996"/>
  </r>
  <r>
    <n v="1875"/>
    <x v="913"/>
    <x v="2"/>
    <x v="611"/>
    <d v="2011-06-09T00:00:00"/>
    <s v="Standard Class"/>
    <s v="MP-17470"/>
    <s v="Mark Packer"/>
    <x v="2"/>
    <s v="United States"/>
    <s v="Columbus"/>
    <x v="24"/>
    <n v="43229"/>
    <x v="3"/>
    <x v="885"/>
    <x v="1"/>
    <x v="10"/>
    <s v="Staples"/>
    <n v="16.224"/>
    <n v="2"/>
    <n v="0.2"/>
    <n v="5.8812000000000006"/>
  </r>
  <r>
    <n v="1876"/>
    <x v="914"/>
    <x v="0"/>
    <x v="612"/>
    <d v="2013-03-17T00:00:00"/>
    <s v="Standard Class"/>
    <s v="CJ-12010"/>
    <s v="Caroline Jumper"/>
    <x v="0"/>
    <s v="United States"/>
    <s v="Long Beach"/>
    <x v="15"/>
    <n v="11561"/>
    <x v="3"/>
    <x v="587"/>
    <x v="0"/>
    <x v="0"/>
    <s v="O'Sullivan Living Dimensions 5-Shelf Bookcases"/>
    <n v="176.78399999999999"/>
    <n v="1"/>
    <n v="0.2"/>
    <n v="-22.098000000000013"/>
  </r>
  <r>
    <n v="1877"/>
    <x v="915"/>
    <x v="3"/>
    <x v="613"/>
    <d v="2014-03-30T00:00:00"/>
    <s v="Standard Class"/>
    <s v="JC-15775"/>
    <s v="John Castell"/>
    <x v="0"/>
    <s v="United States"/>
    <s v="San Antonio"/>
    <x v="5"/>
    <n v="78207"/>
    <x v="2"/>
    <x v="469"/>
    <x v="2"/>
    <x v="7"/>
    <s v="Panasonic KX-TG9471B"/>
    <n v="470.37600000000009"/>
    <n v="3"/>
    <n v="0.2"/>
    <n v="47.037600000000026"/>
  </r>
  <r>
    <n v="1878"/>
    <x v="916"/>
    <x v="3"/>
    <x v="614"/>
    <d v="2015-01-03T00:00:00"/>
    <s v="Standard Class"/>
    <s v="JG-15160"/>
    <s v="James Galang"/>
    <x v="0"/>
    <s v="United States"/>
    <s v="Los Angeles"/>
    <x v="1"/>
    <n v="90049"/>
    <x v="1"/>
    <x v="812"/>
    <x v="0"/>
    <x v="1"/>
    <s v="Global High-Back Leather Tilter, Burgundy"/>
    <n v="393.56799999999998"/>
    <n v="4"/>
    <n v="0.2"/>
    <n v="-44.276400000000024"/>
  </r>
  <r>
    <n v="1879"/>
    <x v="916"/>
    <x v="3"/>
    <x v="614"/>
    <d v="2015-01-03T00:00:00"/>
    <s v="Standard Class"/>
    <s v="JG-15160"/>
    <s v="James Galang"/>
    <x v="0"/>
    <s v="United States"/>
    <s v="Los Angeles"/>
    <x v="1"/>
    <n v="90049"/>
    <x v="1"/>
    <x v="202"/>
    <x v="2"/>
    <x v="7"/>
    <s v="Adtran 1202752G1"/>
    <n v="302.37599999999998"/>
    <n v="3"/>
    <n v="0.2"/>
    <n v="22.678200000000018"/>
  </r>
  <r>
    <n v="1880"/>
    <x v="917"/>
    <x v="3"/>
    <x v="615"/>
    <d v="2014-04-03T00:00:00"/>
    <s v="Standard Class"/>
    <s v="CK-12760"/>
    <s v="Cyma Kinney"/>
    <x v="1"/>
    <s v="United States"/>
    <s v="Jacksonville"/>
    <x v="2"/>
    <n v="32216"/>
    <x v="0"/>
    <x v="986"/>
    <x v="1"/>
    <x v="8"/>
    <s v="Canvas Sectional Post Binders"/>
    <n v="68.742000000000019"/>
    <n v="9"/>
    <n v="0.7"/>
    <n v="-48.119399999999985"/>
  </r>
  <r>
    <n v="1881"/>
    <x v="918"/>
    <x v="1"/>
    <x v="616"/>
    <d v="2012-03-05T00:00:00"/>
    <s v="Same Day"/>
    <s v="LF-17185"/>
    <s v="Luke Foster"/>
    <x v="0"/>
    <s v="United States"/>
    <s v="New York City"/>
    <x v="15"/>
    <n v="10011"/>
    <x v="3"/>
    <x v="1170"/>
    <x v="1"/>
    <x v="12"/>
    <s v="Staples"/>
    <n v="29.339999999999996"/>
    <n v="3"/>
    <n v="0"/>
    <n v="14.669999999999998"/>
  </r>
  <r>
    <n v="1882"/>
    <x v="918"/>
    <x v="1"/>
    <x v="616"/>
    <d v="2012-03-05T00:00:00"/>
    <s v="Same Day"/>
    <s v="LF-17185"/>
    <s v="Luke Foster"/>
    <x v="0"/>
    <s v="United States"/>
    <s v="New York City"/>
    <x v="15"/>
    <n v="10011"/>
    <x v="3"/>
    <x v="64"/>
    <x v="0"/>
    <x v="1"/>
    <s v="Global Value Mid-Back Manager's Chair, Gray"/>
    <n v="383.60700000000003"/>
    <n v="7"/>
    <n v="0.1"/>
    <n v="63.934499999999971"/>
  </r>
  <r>
    <n v="1883"/>
    <x v="918"/>
    <x v="1"/>
    <x v="616"/>
    <d v="2012-03-05T00:00:00"/>
    <s v="Same Day"/>
    <s v="LF-17185"/>
    <s v="Luke Foster"/>
    <x v="0"/>
    <s v="United States"/>
    <s v="New York City"/>
    <x v="15"/>
    <n v="10011"/>
    <x v="3"/>
    <x v="426"/>
    <x v="1"/>
    <x v="4"/>
    <s v="Fellowes Strictly Business Drawer File, Letter/Legal Size"/>
    <n v="563.4"/>
    <n v="4"/>
    <n v="0"/>
    <n v="67.608000000000004"/>
  </r>
  <r>
    <n v="1884"/>
    <x v="919"/>
    <x v="0"/>
    <x v="373"/>
    <d v="2013-11-18T00:00:00"/>
    <s v="Standard Class"/>
    <s v="CC-12430"/>
    <s v="Chuck Clark"/>
    <x v="2"/>
    <s v="United States"/>
    <s v="Philadelphia"/>
    <x v="9"/>
    <n v="19143"/>
    <x v="3"/>
    <x v="968"/>
    <x v="1"/>
    <x v="10"/>
    <s v="White Computer Printout Paper by Universal"/>
    <n v="217.05599999999998"/>
    <n v="7"/>
    <n v="0.2"/>
    <n v="78.6828"/>
  </r>
  <r>
    <n v="1885"/>
    <x v="920"/>
    <x v="3"/>
    <x v="617"/>
    <d v="2014-01-24T00:00:00"/>
    <s v="Second Class"/>
    <s v="DL-12865"/>
    <s v="Dan Lawera"/>
    <x v="0"/>
    <s v="United States"/>
    <s v="Keller"/>
    <x v="5"/>
    <n v="76248"/>
    <x v="2"/>
    <x v="1171"/>
    <x v="1"/>
    <x v="2"/>
    <s v="Avery 510"/>
    <n v="6"/>
    <n v="2"/>
    <n v="0.2"/>
    <n v="2.0999999999999996"/>
  </r>
  <r>
    <n v="1886"/>
    <x v="921"/>
    <x v="0"/>
    <x v="183"/>
    <d v="2013-04-27T00:00:00"/>
    <s v="Second Class"/>
    <s v="PG-18895"/>
    <s v="Paul Gonzalez"/>
    <x v="0"/>
    <s v="United States"/>
    <s v="San Francisco"/>
    <x v="1"/>
    <n v="94122"/>
    <x v="1"/>
    <x v="1172"/>
    <x v="0"/>
    <x v="5"/>
    <s v="Ultra Door Pull Handle"/>
    <n v="31.56"/>
    <n v="3"/>
    <n v="0"/>
    <n v="10.4148"/>
  </r>
  <r>
    <n v="1887"/>
    <x v="922"/>
    <x v="2"/>
    <x v="8"/>
    <d v="2011-05-15T00:00:00"/>
    <s v="First Class"/>
    <s v="EH-14005"/>
    <s v="Erica Hernandez"/>
    <x v="2"/>
    <s v="United States"/>
    <s v="Hialeah"/>
    <x v="2"/>
    <n v="33012"/>
    <x v="0"/>
    <x v="462"/>
    <x v="1"/>
    <x v="13"/>
    <s v="Staples"/>
    <n v="7.104000000000001"/>
    <n v="2"/>
    <n v="0.2"/>
    <n v="2.3976000000000002"/>
  </r>
  <r>
    <n v="1888"/>
    <x v="922"/>
    <x v="2"/>
    <x v="8"/>
    <d v="2011-05-15T00:00:00"/>
    <s v="First Class"/>
    <s v="EH-14005"/>
    <s v="Erica Hernandez"/>
    <x v="2"/>
    <s v="United States"/>
    <s v="Hialeah"/>
    <x v="2"/>
    <n v="33012"/>
    <x v="0"/>
    <x v="896"/>
    <x v="1"/>
    <x v="8"/>
    <s v="GBC DocuBind P100 Manual Binding Machine"/>
    <n v="398.35200000000003"/>
    <n v="8"/>
    <n v="0.7"/>
    <n v="-331.95999999999992"/>
  </r>
  <r>
    <n v="1889"/>
    <x v="923"/>
    <x v="2"/>
    <x v="618"/>
    <d v="2011-10-22T00:00:00"/>
    <s v="First Class"/>
    <s v="TB-21520"/>
    <s v="Tracy Blumstein"/>
    <x v="0"/>
    <s v="United States"/>
    <s v="Fairfield"/>
    <x v="24"/>
    <n v="45014"/>
    <x v="3"/>
    <x v="513"/>
    <x v="1"/>
    <x v="9"/>
    <s v="Fellowes Superior 10 Outlet Split Surge Protector"/>
    <n v="121.79200000000002"/>
    <n v="4"/>
    <n v="0.2"/>
    <n v="13.701599999999988"/>
  </r>
  <r>
    <n v="1890"/>
    <x v="923"/>
    <x v="2"/>
    <x v="618"/>
    <d v="2011-10-22T00:00:00"/>
    <s v="First Class"/>
    <s v="TB-21520"/>
    <s v="Tracy Blumstein"/>
    <x v="0"/>
    <s v="United States"/>
    <s v="Fairfield"/>
    <x v="24"/>
    <n v="45014"/>
    <x v="3"/>
    <x v="342"/>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x v="523"/>
    <x v="1"/>
    <x v="10"/>
    <s v="Xerox 1972"/>
    <n v="10.56"/>
    <n v="2"/>
    <n v="0"/>
    <n v="4.7519999999999998"/>
  </r>
  <r>
    <n v="1892"/>
    <x v="924"/>
    <x v="2"/>
    <x v="619"/>
    <d v="2011-03-18T00:00:00"/>
    <s v="Standard Class"/>
    <s v="DK-13225"/>
    <s v="Dean Katz"/>
    <x v="1"/>
    <s v="United States"/>
    <s v="Huntington Beach"/>
    <x v="1"/>
    <n v="92646"/>
    <x v="1"/>
    <x v="1173"/>
    <x v="1"/>
    <x v="6"/>
    <s v="Avery Hi-Liter Fluorescent Desk Style Markers"/>
    <n v="3.38"/>
    <n v="1"/>
    <n v="0"/>
    <n v="1.2505999999999999"/>
  </r>
  <r>
    <n v="1893"/>
    <x v="925"/>
    <x v="3"/>
    <x v="66"/>
    <d v="2014-12-25T00:00:00"/>
    <s v="Second Class"/>
    <s v="JP-15520"/>
    <s v="Jeremy Pistek"/>
    <x v="0"/>
    <s v="United States"/>
    <s v="Port Orange"/>
    <x v="2"/>
    <n v="32127"/>
    <x v="0"/>
    <x v="1170"/>
    <x v="1"/>
    <x v="12"/>
    <s v="Staples"/>
    <n v="7.8239999999999998"/>
    <n v="1"/>
    <n v="0.2"/>
    <n v="2.9339999999999997"/>
  </r>
  <r>
    <n v="1894"/>
    <x v="926"/>
    <x v="0"/>
    <x v="390"/>
    <d v="2013-11-30T00:00:00"/>
    <s v="Standard Class"/>
    <s v="CD-11980"/>
    <s v="Carol Darley"/>
    <x v="0"/>
    <s v="United States"/>
    <s v="Medford"/>
    <x v="21"/>
    <n v="97504"/>
    <x v="1"/>
    <x v="1174"/>
    <x v="1"/>
    <x v="10"/>
    <s v="IBM Multi-Purpose Copy Paper, 8 1/2 x 11&quot;, Case"/>
    <n v="24.784000000000002"/>
    <n v="1"/>
    <n v="0.2"/>
    <n v="7.7449999999999983"/>
  </r>
  <r>
    <n v="1895"/>
    <x v="927"/>
    <x v="3"/>
    <x v="574"/>
    <d v="2014-12-06T00:00:00"/>
    <s v="First Class"/>
    <s v="AS-10090"/>
    <s v="Adam Shillingsburg"/>
    <x v="0"/>
    <s v="United States"/>
    <s v="Charlottesville"/>
    <x v="17"/>
    <n v="22901"/>
    <x v="0"/>
    <x v="1175"/>
    <x v="1"/>
    <x v="6"/>
    <s v="Newell 309"/>
    <n v="34.650000000000006"/>
    <n v="3"/>
    <n v="0"/>
    <n v="10.395"/>
  </r>
  <r>
    <n v="1896"/>
    <x v="928"/>
    <x v="1"/>
    <x v="620"/>
    <d v="2013-01-04T00:00:00"/>
    <s v="Standard Class"/>
    <s v="JO-15280"/>
    <s v="Jas O'Carroll"/>
    <x v="0"/>
    <s v="United States"/>
    <s v="Missoula"/>
    <x v="37"/>
    <n v="59801"/>
    <x v="1"/>
    <x v="569"/>
    <x v="1"/>
    <x v="8"/>
    <s v="Ibico Hi-Tech Manual Binding System"/>
    <n v="487.98400000000004"/>
    <n v="2"/>
    <n v="0.2"/>
    <n v="152.49499999999998"/>
  </r>
  <r>
    <n v="1897"/>
    <x v="929"/>
    <x v="3"/>
    <x v="621"/>
    <d v="2014-10-07T00:00:00"/>
    <s v="First Class"/>
    <s v="AC-10450"/>
    <s v="Amy Cox"/>
    <x v="0"/>
    <s v="United States"/>
    <s v="Minneapolis"/>
    <x v="11"/>
    <n v="55407"/>
    <x v="2"/>
    <x v="1176"/>
    <x v="1"/>
    <x v="8"/>
    <s v="GBC DocuBind TL300 Electric Binding System"/>
    <n v="1793.98"/>
    <n v="2"/>
    <n v="0"/>
    <n v="843.17059999999992"/>
  </r>
  <r>
    <n v="1898"/>
    <x v="930"/>
    <x v="2"/>
    <x v="550"/>
    <d v="2011-09-02T00:00:00"/>
    <s v="Second Class"/>
    <s v="RA-19945"/>
    <s v="Ryan Akin"/>
    <x v="0"/>
    <s v="United States"/>
    <s v="Miami"/>
    <x v="2"/>
    <n v="33178"/>
    <x v="0"/>
    <x v="1177"/>
    <x v="1"/>
    <x v="12"/>
    <s v="Jiffy Padded Mailers with Self-Seal Closure"/>
    <n v="29.808"/>
    <n v="2"/>
    <n v="0.2"/>
    <n v="10.805399999999997"/>
  </r>
  <r>
    <n v="1899"/>
    <x v="930"/>
    <x v="2"/>
    <x v="550"/>
    <d v="2011-09-02T00:00:00"/>
    <s v="Second Class"/>
    <s v="RA-19945"/>
    <s v="Ryan Akin"/>
    <x v="0"/>
    <s v="United States"/>
    <s v="Miami"/>
    <x v="2"/>
    <n v="33178"/>
    <x v="0"/>
    <x v="1178"/>
    <x v="1"/>
    <x v="8"/>
    <s v="GBC DocuBind 200 Manual Binding Machine"/>
    <n v="505.1760000000001"/>
    <n v="4"/>
    <n v="0.7"/>
    <n v="-336.78399999999988"/>
  </r>
  <r>
    <n v="1900"/>
    <x v="930"/>
    <x v="2"/>
    <x v="550"/>
    <d v="2011-09-02T00:00:00"/>
    <s v="Second Class"/>
    <s v="RA-19945"/>
    <s v="Ryan Akin"/>
    <x v="0"/>
    <s v="United States"/>
    <s v="Miami"/>
    <x v="2"/>
    <n v="33178"/>
    <x v="0"/>
    <x v="438"/>
    <x v="0"/>
    <x v="3"/>
    <s v="Balt Solid Wood Rectangular Table"/>
    <n v="174.05850000000001"/>
    <n v="3"/>
    <n v="0.45"/>
    <n v="-110.76450000000001"/>
  </r>
  <r>
    <n v="1901"/>
    <x v="931"/>
    <x v="0"/>
    <x v="622"/>
    <d v="2013-07-04T00:00:00"/>
    <s v="Second Class"/>
    <s v="Co-12640"/>
    <s v="Corey-Lock"/>
    <x v="0"/>
    <s v="United States"/>
    <s v="Florence"/>
    <x v="20"/>
    <n v="29501"/>
    <x v="0"/>
    <x v="911"/>
    <x v="1"/>
    <x v="4"/>
    <s v="Fellowes Bankers Box Stor/Drawer Steel Plus"/>
    <n v="191.88"/>
    <n v="6"/>
    <n v="0"/>
    <n v="19.188000000000002"/>
  </r>
  <r>
    <n v="1902"/>
    <x v="932"/>
    <x v="0"/>
    <x v="623"/>
    <d v="2013-08-24T00:00:00"/>
    <s v="First Class"/>
    <s v="DW-13480"/>
    <s v="Dianna Wilson"/>
    <x v="2"/>
    <s v="United States"/>
    <s v="Detroit"/>
    <x v="12"/>
    <n v="48205"/>
    <x v="2"/>
    <x v="1179"/>
    <x v="2"/>
    <x v="7"/>
    <s v="SKILCRAFT Telephone Shoulder Rest, 2&quot; x 6.5&quot; x 2.5&quot;, Black"/>
    <n v="14.78"/>
    <n v="2"/>
    <n v="0"/>
    <n v="3.9906000000000006"/>
  </r>
  <r>
    <n v="1903"/>
    <x v="933"/>
    <x v="3"/>
    <x v="208"/>
    <d v="2014-10-23T00:00:00"/>
    <s v="First Class"/>
    <s v="DK-12835"/>
    <s v="Damala Kotsonis"/>
    <x v="1"/>
    <s v="United States"/>
    <s v="Springfield"/>
    <x v="21"/>
    <n v="97477"/>
    <x v="1"/>
    <x v="644"/>
    <x v="1"/>
    <x v="10"/>
    <s v="Xerox 218"/>
    <n v="5.1840000000000011"/>
    <n v="1"/>
    <n v="0.2"/>
    <n v="1.8144"/>
  </r>
  <r>
    <n v="1904"/>
    <x v="933"/>
    <x v="3"/>
    <x v="208"/>
    <d v="2014-10-23T00:00:00"/>
    <s v="First Class"/>
    <s v="DK-12835"/>
    <s v="Damala Kotsonis"/>
    <x v="1"/>
    <s v="United States"/>
    <s v="Springfield"/>
    <x v="21"/>
    <n v="97477"/>
    <x v="1"/>
    <x v="1180"/>
    <x v="0"/>
    <x v="1"/>
    <s v="Global Comet Stacking Armless Chair"/>
    <n v="478.48"/>
    <n v="2"/>
    <n v="0.2"/>
    <n v="47.848000000000013"/>
  </r>
  <r>
    <n v="1905"/>
    <x v="933"/>
    <x v="3"/>
    <x v="208"/>
    <d v="2014-10-23T00:00:00"/>
    <s v="First Class"/>
    <s v="DK-12835"/>
    <s v="Damala Kotsonis"/>
    <x v="1"/>
    <s v="United States"/>
    <s v="Springfield"/>
    <x v="21"/>
    <n v="97477"/>
    <x v="1"/>
    <x v="936"/>
    <x v="2"/>
    <x v="11"/>
    <s v="Memorex Froggy Flash Drive 8 GB"/>
    <n v="28.400000000000002"/>
    <n v="2"/>
    <n v="0.2"/>
    <n v="6.7449999999999983"/>
  </r>
  <r>
    <n v="1906"/>
    <x v="934"/>
    <x v="3"/>
    <x v="208"/>
    <d v="2014-10-25T00:00:00"/>
    <s v="First Class"/>
    <s v="MD-17860"/>
    <s v="Michael Dominguez"/>
    <x v="1"/>
    <s v="United States"/>
    <s v="Indianapolis"/>
    <x v="14"/>
    <n v="46203"/>
    <x v="2"/>
    <x v="418"/>
    <x v="1"/>
    <x v="4"/>
    <s v="SAFCO Boltless Steel Shelving"/>
    <n v="909.12"/>
    <n v="8"/>
    <n v="0"/>
    <n v="9.091199999999958"/>
  </r>
  <r>
    <n v="1907"/>
    <x v="935"/>
    <x v="0"/>
    <x v="624"/>
    <d v="2013-05-22T00:00:00"/>
    <s v="Standard Class"/>
    <s v="RP-19855"/>
    <s v="Roy Phan"/>
    <x v="1"/>
    <s v="United States"/>
    <s v="Apopka"/>
    <x v="2"/>
    <n v="32712"/>
    <x v="0"/>
    <x v="1181"/>
    <x v="1"/>
    <x v="8"/>
    <s v="Pressboard Hanging Data Binders for Unburst Sheets"/>
    <n v="2.9520000000000004"/>
    <n v="2"/>
    <n v="0.7"/>
    <n v="-2.1648000000000005"/>
  </r>
  <r>
    <n v="1908"/>
    <x v="935"/>
    <x v="0"/>
    <x v="624"/>
    <d v="2013-05-22T00:00:00"/>
    <s v="Standard Class"/>
    <s v="RP-19855"/>
    <s v="Roy Phan"/>
    <x v="1"/>
    <s v="United States"/>
    <s v="Apopka"/>
    <x v="2"/>
    <n v="32712"/>
    <x v="0"/>
    <x v="491"/>
    <x v="1"/>
    <x v="8"/>
    <s v="GBC Prepunched Paper, 19-Hole, for Binding Systems, 24-lb"/>
    <n v="27.018000000000008"/>
    <n v="6"/>
    <n v="0.7"/>
    <n v="-21.61440000000001"/>
  </r>
  <r>
    <n v="1909"/>
    <x v="936"/>
    <x v="1"/>
    <x v="302"/>
    <d v="2012-02-04T00:00:00"/>
    <s v="First Class"/>
    <s v="RW-19540"/>
    <s v="Rick Wilson"/>
    <x v="1"/>
    <s v="United States"/>
    <s v="Los Angeles"/>
    <x v="1"/>
    <n v="90008"/>
    <x v="1"/>
    <x v="1182"/>
    <x v="0"/>
    <x v="5"/>
    <s v="Hand-Finished Solid Wood Document Frame"/>
    <n v="136.91999999999999"/>
    <n v="4"/>
    <n v="0"/>
    <n v="41.075999999999993"/>
  </r>
  <r>
    <n v="1910"/>
    <x v="937"/>
    <x v="3"/>
    <x v="404"/>
    <d v="2014-12-24T00:00:00"/>
    <s v="Standard Class"/>
    <s v="DB-13660"/>
    <s v="Duane Benoit"/>
    <x v="0"/>
    <s v="United States"/>
    <s v="Oceanside"/>
    <x v="15"/>
    <n v="11572"/>
    <x v="3"/>
    <x v="1183"/>
    <x v="0"/>
    <x v="5"/>
    <s v="DAX Charcoal/Nickel-Tone Document Frame, 5 x 7"/>
    <n v="18.96"/>
    <n v="2"/>
    <n v="0"/>
    <n v="8.532"/>
  </r>
  <r>
    <n v="1911"/>
    <x v="938"/>
    <x v="0"/>
    <x v="625"/>
    <d v="2013-11-23T00:00:00"/>
    <s v="Standard Class"/>
    <s v="SC-20770"/>
    <s v="Stewart Carmichael"/>
    <x v="1"/>
    <s v="United States"/>
    <s v="Los Angeles"/>
    <x v="1"/>
    <n v="90008"/>
    <x v="1"/>
    <x v="217"/>
    <x v="2"/>
    <x v="11"/>
    <s v="Imation 16GB Mini TravelDrive USB 2.0 Flash Drive"/>
    <n v="99.390000000000015"/>
    <n v="3"/>
    <n v="0"/>
    <n v="40.749900000000004"/>
  </r>
  <r>
    <n v="1912"/>
    <x v="939"/>
    <x v="3"/>
    <x v="445"/>
    <d v="2014-07-07T00:00:00"/>
    <s v="Second Class"/>
    <s v="FH-14275"/>
    <s v="Frank Hawley"/>
    <x v="1"/>
    <s v="United States"/>
    <s v="Houston"/>
    <x v="5"/>
    <n v="77041"/>
    <x v="2"/>
    <x v="1184"/>
    <x v="1"/>
    <x v="10"/>
    <s v="Xerox 1891"/>
    <n v="273.89600000000002"/>
    <n v="7"/>
    <n v="0.2"/>
    <n v="92.43989999999998"/>
  </r>
  <r>
    <n v="1913"/>
    <x v="939"/>
    <x v="3"/>
    <x v="445"/>
    <d v="2014-07-07T00:00:00"/>
    <s v="Second Class"/>
    <s v="FH-14275"/>
    <s v="Frank Hawley"/>
    <x v="1"/>
    <s v="United States"/>
    <s v="Houston"/>
    <x v="5"/>
    <n v="77041"/>
    <x v="2"/>
    <x v="1185"/>
    <x v="2"/>
    <x v="15"/>
    <s v="Hewlett-Packard Deskjet 5550 Printer"/>
    <n v="597.13200000000006"/>
    <n v="3"/>
    <n v="0.4"/>
    <n v="49.760999999999967"/>
  </r>
  <r>
    <n v="1914"/>
    <x v="940"/>
    <x v="2"/>
    <x v="626"/>
    <d v="2011-01-18T00:00:00"/>
    <s v="First Class"/>
    <s v="EH-13990"/>
    <s v="Erica Hackney"/>
    <x v="0"/>
    <s v="United States"/>
    <s v="Roswell"/>
    <x v="32"/>
    <n v="30076"/>
    <x v="0"/>
    <x v="246"/>
    <x v="2"/>
    <x v="11"/>
    <s v="Logitech 910-002974 M325 Wireless Mouse for Web Scrolling"/>
    <n v="149.94999999999999"/>
    <n v="5"/>
    <n v="0"/>
    <n v="65.978000000000009"/>
  </r>
  <r>
    <n v="1915"/>
    <x v="941"/>
    <x v="3"/>
    <x v="504"/>
    <d v="2014-05-06T00:00:00"/>
    <s v="Standard Class"/>
    <s v="AS-10630"/>
    <s v="Ann Steele"/>
    <x v="2"/>
    <s v="United States"/>
    <s v="Boynton Beach"/>
    <x v="2"/>
    <n v="33437"/>
    <x v="0"/>
    <x v="1186"/>
    <x v="1"/>
    <x v="2"/>
    <s v="Avery 474"/>
    <n v="4.6079999999999997"/>
    <n v="2"/>
    <n v="0.2"/>
    <n v="1.6704000000000001"/>
  </r>
  <r>
    <n v="1916"/>
    <x v="941"/>
    <x v="3"/>
    <x v="504"/>
    <d v="2014-05-06T00:00:00"/>
    <s v="Standard Class"/>
    <s v="AS-10630"/>
    <s v="Ann Steele"/>
    <x v="2"/>
    <s v="United States"/>
    <s v="Boynton Beach"/>
    <x v="2"/>
    <n v="33437"/>
    <x v="0"/>
    <x v="900"/>
    <x v="1"/>
    <x v="6"/>
    <s v="Staples"/>
    <n v="15.528"/>
    <n v="3"/>
    <n v="0.2"/>
    <n v="4.8524999999999991"/>
  </r>
  <r>
    <n v="1917"/>
    <x v="941"/>
    <x v="3"/>
    <x v="504"/>
    <d v="2014-05-06T00:00:00"/>
    <s v="Standard Class"/>
    <s v="AS-10630"/>
    <s v="Ann Steele"/>
    <x v="2"/>
    <s v="United States"/>
    <s v="Boynton Beach"/>
    <x v="2"/>
    <n v="33437"/>
    <x v="0"/>
    <x v="639"/>
    <x v="1"/>
    <x v="2"/>
    <s v="Avery 499"/>
    <n v="11.952000000000002"/>
    <n v="3"/>
    <n v="0.2"/>
    <n v="3.8843999999999994"/>
  </r>
  <r>
    <n v="1918"/>
    <x v="942"/>
    <x v="1"/>
    <x v="627"/>
    <d v="2012-11-14T00:00:00"/>
    <s v="Standard Class"/>
    <s v="HA-14905"/>
    <s v="Helen Abelman"/>
    <x v="0"/>
    <s v="United States"/>
    <s v="Franklin"/>
    <x v="31"/>
    <n v="2038"/>
    <x v="3"/>
    <x v="372"/>
    <x v="1"/>
    <x v="6"/>
    <s v="American Pencil"/>
    <n v="11.65"/>
    <n v="5"/>
    <n v="0"/>
    <n v="3.3784999999999989"/>
  </r>
  <r>
    <n v="1919"/>
    <x v="943"/>
    <x v="1"/>
    <x v="628"/>
    <d v="2012-11-01T00:00:00"/>
    <s v="Second Class"/>
    <s v="CH-12070"/>
    <s v="Cathy Hwang"/>
    <x v="2"/>
    <s v="United States"/>
    <s v="Detroit"/>
    <x v="12"/>
    <n v="48227"/>
    <x v="2"/>
    <x v="1187"/>
    <x v="2"/>
    <x v="7"/>
    <s v="Panasonic KX T7736-B Digital phone"/>
    <n v="299.89999999999998"/>
    <n v="2"/>
    <n v="0"/>
    <n v="74.974999999999994"/>
  </r>
  <r>
    <n v="1920"/>
    <x v="944"/>
    <x v="3"/>
    <x v="629"/>
    <d v="2014-08-20T00:00:00"/>
    <s v="First Class"/>
    <s v="EH-13765"/>
    <s v="Edward Hooks"/>
    <x v="1"/>
    <s v="United States"/>
    <s v="Watertown"/>
    <x v="15"/>
    <n v="13601"/>
    <x v="3"/>
    <x v="1188"/>
    <x v="1"/>
    <x v="8"/>
    <s v="GBC DocuBind TL200 Manual Binding Machine"/>
    <n v="895.92"/>
    <n v="5"/>
    <n v="0.2"/>
    <n v="302.37299999999993"/>
  </r>
  <r>
    <n v="1921"/>
    <x v="944"/>
    <x v="3"/>
    <x v="629"/>
    <d v="2014-08-20T00:00:00"/>
    <s v="First Class"/>
    <s v="EH-13765"/>
    <s v="Edward Hooks"/>
    <x v="1"/>
    <s v="United States"/>
    <s v="Watertown"/>
    <x v="15"/>
    <n v="13601"/>
    <x v="3"/>
    <x v="1189"/>
    <x v="0"/>
    <x v="1"/>
    <s v="Global Commerce Series Low-Back Swivel/Tilt Chairs"/>
    <n v="462.56400000000002"/>
    <n v="2"/>
    <n v="0.1"/>
    <n v="97.652399999999943"/>
  </r>
  <r>
    <n v="1922"/>
    <x v="945"/>
    <x v="1"/>
    <x v="292"/>
    <d v="2012-10-09T00:00:00"/>
    <s v="Standard Class"/>
    <s v="MZ-17515"/>
    <s v="Mary Zewe"/>
    <x v="1"/>
    <s v="United States"/>
    <s v="Reading"/>
    <x v="9"/>
    <n v="19601"/>
    <x v="3"/>
    <x v="1190"/>
    <x v="1"/>
    <x v="4"/>
    <s v="Staples"/>
    <n v="15.008000000000003"/>
    <n v="2"/>
    <n v="0.2"/>
    <n v="1.5007999999999999"/>
  </r>
  <r>
    <n v="1923"/>
    <x v="946"/>
    <x v="0"/>
    <x v="630"/>
    <d v="2013-07-11T00:00:00"/>
    <s v="Second Class"/>
    <s v="SC-20230"/>
    <s v="Scot Coram"/>
    <x v="1"/>
    <s v="United States"/>
    <s v="Arlington"/>
    <x v="5"/>
    <n v="76017"/>
    <x v="2"/>
    <x v="1191"/>
    <x v="2"/>
    <x v="7"/>
    <s v="Cisco SPA 502G IP Phone"/>
    <n v="863.6400000000001"/>
    <n v="9"/>
    <n v="0.2"/>
    <n v="107.95499999999998"/>
  </r>
  <r>
    <n v="1924"/>
    <x v="946"/>
    <x v="0"/>
    <x v="630"/>
    <d v="2013-07-11T00:00:00"/>
    <s v="Second Class"/>
    <s v="SC-20230"/>
    <s v="Scot Coram"/>
    <x v="1"/>
    <s v="United States"/>
    <s v="Arlington"/>
    <x v="5"/>
    <n v="76017"/>
    <x v="2"/>
    <x v="397"/>
    <x v="1"/>
    <x v="6"/>
    <s v="Newell 345"/>
    <n v="47.616"/>
    <n v="3"/>
    <n v="0.2"/>
    <n v="3.571200000000001"/>
  </r>
  <r>
    <n v="1925"/>
    <x v="947"/>
    <x v="3"/>
    <x v="256"/>
    <d v="2014-12-08T00:00:00"/>
    <s v="Second Class"/>
    <s v="NP-18325"/>
    <s v="Naresj Patel"/>
    <x v="0"/>
    <s v="United States"/>
    <s v="San Diego"/>
    <x v="1"/>
    <n v="92024"/>
    <x v="1"/>
    <x v="334"/>
    <x v="1"/>
    <x v="10"/>
    <s v="Xerox 1960"/>
    <n v="92.94"/>
    <n v="3"/>
    <n v="0"/>
    <n v="41.822999999999993"/>
  </r>
  <r>
    <n v="1926"/>
    <x v="948"/>
    <x v="3"/>
    <x v="631"/>
    <d v="2014-03-14T00:00:00"/>
    <s v="Standard Class"/>
    <s v="LW-16990"/>
    <s v="Lindsay Williams"/>
    <x v="1"/>
    <s v="United States"/>
    <s v="San Francisco"/>
    <x v="1"/>
    <n v="94110"/>
    <x v="1"/>
    <x v="295"/>
    <x v="2"/>
    <x v="11"/>
    <s v="Logitech Wireless Headset h800"/>
    <n v="199.98"/>
    <n v="2"/>
    <n v="0"/>
    <n v="69.992999999999995"/>
  </r>
  <r>
    <n v="1927"/>
    <x v="949"/>
    <x v="0"/>
    <x v="632"/>
    <d v="2013-06-16T00:00:00"/>
    <s v="Standard Class"/>
    <s v="GM-14680"/>
    <s v="Greg Matthias"/>
    <x v="0"/>
    <s v="United States"/>
    <s v="Los Angeles"/>
    <x v="1"/>
    <n v="90045"/>
    <x v="1"/>
    <x v="1192"/>
    <x v="2"/>
    <x v="7"/>
    <s v="Avaya 4621SW VoIP phone"/>
    <n v="177.48000000000002"/>
    <n v="3"/>
    <n v="0.2"/>
    <n v="19.966499999999982"/>
  </r>
  <r>
    <n v="1928"/>
    <x v="950"/>
    <x v="3"/>
    <x v="354"/>
    <d v="2014-12-02T00:00:00"/>
    <s v="First Class"/>
    <s v="RH-19495"/>
    <s v="Rick Hansen"/>
    <x v="0"/>
    <s v="United States"/>
    <s v="Denver"/>
    <x v="22"/>
    <n v="80219"/>
    <x v="1"/>
    <x v="417"/>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x v="1193"/>
    <x v="1"/>
    <x v="10"/>
    <s v="Xerox 214"/>
    <n v="6.48"/>
    <n v="1"/>
    <n v="0"/>
    <n v="3.1104000000000003"/>
  </r>
  <r>
    <n v="1930"/>
    <x v="951"/>
    <x v="3"/>
    <x v="633"/>
    <d v="2014-03-19T00:00:00"/>
    <s v="Second Class"/>
    <s v="VM-21685"/>
    <s v="Valerie Mitchum"/>
    <x v="2"/>
    <s v="United States"/>
    <s v="Seattle"/>
    <x v="4"/>
    <n v="98105"/>
    <x v="1"/>
    <x v="243"/>
    <x v="1"/>
    <x v="4"/>
    <s v="Safco Commercial Shelving"/>
    <n v="46.51"/>
    <n v="1"/>
    <n v="0"/>
    <n v="1.8603999999999985"/>
  </r>
  <r>
    <n v="1931"/>
    <x v="951"/>
    <x v="3"/>
    <x v="633"/>
    <d v="2014-03-19T00:00:00"/>
    <s v="Second Class"/>
    <s v="VM-21685"/>
    <s v="Valerie Mitchum"/>
    <x v="2"/>
    <s v="United States"/>
    <s v="Seattle"/>
    <x v="4"/>
    <n v="98105"/>
    <x v="1"/>
    <x v="903"/>
    <x v="2"/>
    <x v="7"/>
    <s v="Mitel MiVoice 5330e IP Phone"/>
    <n v="659.97600000000011"/>
    <n v="3"/>
    <n v="0.2"/>
    <n v="49.498199999999969"/>
  </r>
  <r>
    <n v="1932"/>
    <x v="952"/>
    <x v="0"/>
    <x v="581"/>
    <d v="2013-11-30T00:00:00"/>
    <s v="Second Class"/>
    <s v="CC-12670"/>
    <s v="Craig Carreira"/>
    <x v="0"/>
    <s v="United States"/>
    <s v="Scottsdale"/>
    <x v="16"/>
    <n v="85254"/>
    <x v="1"/>
    <x v="1194"/>
    <x v="2"/>
    <x v="7"/>
    <s v="Motorola Moto X"/>
    <n v="271.99200000000002"/>
    <n v="1"/>
    <n v="0.2"/>
    <n v="23.799300000000002"/>
  </r>
  <r>
    <n v="1933"/>
    <x v="953"/>
    <x v="3"/>
    <x v="634"/>
    <d v="2014-08-11T00:00:00"/>
    <s v="Second Class"/>
    <s v="SV-20365"/>
    <s v="Seth Vernon"/>
    <x v="0"/>
    <s v="United States"/>
    <s v="Lafayette"/>
    <x v="28"/>
    <n v="70506"/>
    <x v="0"/>
    <x v="1195"/>
    <x v="0"/>
    <x v="0"/>
    <s v="O'Sullivan 2-Shelf Heavy-Duty Bookcases"/>
    <n v="145.74"/>
    <n v="3"/>
    <n v="0"/>
    <n v="23.318400000000011"/>
  </r>
  <r>
    <n v="1934"/>
    <x v="953"/>
    <x v="3"/>
    <x v="634"/>
    <d v="2014-08-11T00:00:00"/>
    <s v="Second Class"/>
    <s v="SV-20365"/>
    <s v="Seth Vernon"/>
    <x v="0"/>
    <s v="United States"/>
    <s v="Lafayette"/>
    <x v="28"/>
    <n v="70506"/>
    <x v="0"/>
    <x v="50"/>
    <x v="0"/>
    <x v="5"/>
    <s v="Longer-Life Soft White Bulbs"/>
    <n v="15.4"/>
    <n v="5"/>
    <n v="0"/>
    <n v="7.3919999999999995"/>
  </r>
  <r>
    <n v="1935"/>
    <x v="954"/>
    <x v="3"/>
    <x v="344"/>
    <d v="2014-12-04T00:00:00"/>
    <s v="Standard Class"/>
    <s v="LW-16990"/>
    <s v="Lindsay Williams"/>
    <x v="1"/>
    <s v="United States"/>
    <s v="San Francisco"/>
    <x v="1"/>
    <n v="94109"/>
    <x v="1"/>
    <x v="1158"/>
    <x v="1"/>
    <x v="10"/>
    <s v="Tops White Computer Printout Paper"/>
    <n v="244.54999999999998"/>
    <n v="5"/>
    <n v="0"/>
    <n v="114.93849999999998"/>
  </r>
  <r>
    <n v="1936"/>
    <x v="954"/>
    <x v="3"/>
    <x v="344"/>
    <d v="2014-12-04T00:00:00"/>
    <s v="Standard Class"/>
    <s v="LW-16990"/>
    <s v="Lindsay Williams"/>
    <x v="1"/>
    <s v="United States"/>
    <s v="San Francisco"/>
    <x v="1"/>
    <n v="94109"/>
    <x v="1"/>
    <x v="1196"/>
    <x v="2"/>
    <x v="11"/>
    <s v="Enermax Briskie RF Wireless Keyboard and Mouse Combo"/>
    <n v="166.16"/>
    <n v="8"/>
    <n v="0"/>
    <n v="59.817599999999999"/>
  </r>
  <r>
    <n v="1937"/>
    <x v="955"/>
    <x v="1"/>
    <x v="442"/>
    <d v="2012-05-27T00:00:00"/>
    <s v="Second Class"/>
    <s v="NP-18685"/>
    <s v="Nora Pelletier"/>
    <x v="2"/>
    <s v="United States"/>
    <s v="San Francisco"/>
    <x v="1"/>
    <n v="94109"/>
    <x v="1"/>
    <x v="875"/>
    <x v="0"/>
    <x v="5"/>
    <s v="Ultra Door Push Plate"/>
    <n v="14.73"/>
    <n v="3"/>
    <n v="0"/>
    <n v="4.8608999999999991"/>
  </r>
  <r>
    <n v="1938"/>
    <x v="956"/>
    <x v="0"/>
    <x v="630"/>
    <d v="2013-07-13T00:00:00"/>
    <s v="Standard Class"/>
    <s v="JE-15715"/>
    <s v="Joe Elijah"/>
    <x v="0"/>
    <s v="United States"/>
    <s v="Broomfield"/>
    <x v="22"/>
    <n v="80020"/>
    <x v="1"/>
    <x v="1197"/>
    <x v="1"/>
    <x v="8"/>
    <s v="GBC Twin Loop Wire Binding Elements"/>
    <n v="19.968000000000004"/>
    <n v="2"/>
    <n v="0.7"/>
    <n v="-13.311999999999998"/>
  </r>
  <r>
    <n v="1939"/>
    <x v="956"/>
    <x v="0"/>
    <x v="630"/>
    <d v="2013-07-13T00:00:00"/>
    <s v="Standard Class"/>
    <s v="JE-15715"/>
    <s v="Joe Elijah"/>
    <x v="0"/>
    <s v="United States"/>
    <s v="Broomfield"/>
    <x v="22"/>
    <n v="80020"/>
    <x v="1"/>
    <x v="1198"/>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x v="24"/>
    <x v="1"/>
    <x v="8"/>
    <s v="Wilson Jones Active Use Binders"/>
    <n v="8.7360000000000024"/>
    <n v="4"/>
    <n v="0.7"/>
    <n v="-6.1151999999999997"/>
  </r>
  <r>
    <n v="1941"/>
    <x v="956"/>
    <x v="0"/>
    <x v="630"/>
    <d v="2013-07-13T00:00:00"/>
    <s v="Standard Class"/>
    <s v="JE-15715"/>
    <s v="Joe Elijah"/>
    <x v="0"/>
    <s v="United States"/>
    <s v="Broomfield"/>
    <x v="22"/>
    <n v="80020"/>
    <x v="1"/>
    <x v="157"/>
    <x v="0"/>
    <x v="1"/>
    <s v="SAFCO Arco Folding Chair"/>
    <n v="662.88"/>
    <n v="3"/>
    <n v="0.2"/>
    <n v="74.573999999999955"/>
  </r>
  <r>
    <n v="1942"/>
    <x v="957"/>
    <x v="3"/>
    <x v="635"/>
    <d v="2014-09-02T00:00:00"/>
    <s v="First Class"/>
    <s v="CP-12085"/>
    <s v="Cathy Prescott"/>
    <x v="1"/>
    <s v="United States"/>
    <s v="Quincy"/>
    <x v="10"/>
    <n v="62301"/>
    <x v="2"/>
    <x v="198"/>
    <x v="1"/>
    <x v="2"/>
    <s v="Avery 505"/>
    <n v="47.360000000000007"/>
    <n v="4"/>
    <n v="0.2"/>
    <n v="17.759999999999998"/>
  </r>
  <r>
    <n v="1943"/>
    <x v="957"/>
    <x v="3"/>
    <x v="635"/>
    <d v="2014-09-02T00:00:00"/>
    <s v="First Class"/>
    <s v="CP-12085"/>
    <s v="Cathy Prescott"/>
    <x v="1"/>
    <s v="United States"/>
    <s v="Quincy"/>
    <x v="10"/>
    <n v="62301"/>
    <x v="2"/>
    <x v="456"/>
    <x v="1"/>
    <x v="4"/>
    <s v="Advantus Rolling Storage Box"/>
    <n v="27.439999999999998"/>
    <n v="2"/>
    <n v="0.2"/>
    <n v="2.4009999999999998"/>
  </r>
  <r>
    <n v="1944"/>
    <x v="957"/>
    <x v="3"/>
    <x v="635"/>
    <d v="2014-09-02T00:00:00"/>
    <s v="First Class"/>
    <s v="CP-12085"/>
    <s v="Cathy Prescott"/>
    <x v="1"/>
    <s v="United States"/>
    <s v="Quincy"/>
    <x v="10"/>
    <n v="62301"/>
    <x v="2"/>
    <x v="751"/>
    <x v="1"/>
    <x v="8"/>
    <s v="Wilson Jones Easy Flow II Sheet Lifters"/>
    <n v="3.2399999999999993"/>
    <n v="9"/>
    <n v="0.8"/>
    <n v="-5.1840000000000011"/>
  </r>
  <r>
    <n v="1945"/>
    <x v="958"/>
    <x v="0"/>
    <x v="23"/>
    <d v="2013-06-27T00:00:00"/>
    <s v="Standard Class"/>
    <s v="EA-14035"/>
    <s v="Erin Ashbrook"/>
    <x v="1"/>
    <s v="United States"/>
    <s v="Carrollton"/>
    <x v="5"/>
    <n v="75007"/>
    <x v="2"/>
    <x v="1016"/>
    <x v="2"/>
    <x v="11"/>
    <s v="Logitech Trackman Marble Mouse"/>
    <n v="95.968000000000004"/>
    <n v="4"/>
    <n v="0.2"/>
    <n v="26.391200000000001"/>
  </r>
  <r>
    <n v="1946"/>
    <x v="958"/>
    <x v="0"/>
    <x v="23"/>
    <d v="2013-06-27T00:00:00"/>
    <s v="Standard Class"/>
    <s v="EA-14035"/>
    <s v="Erin Ashbrook"/>
    <x v="1"/>
    <s v="United States"/>
    <s v="Carrollton"/>
    <x v="5"/>
    <n v="75007"/>
    <x v="2"/>
    <x v="1145"/>
    <x v="1"/>
    <x v="10"/>
    <s v="Xerox 206"/>
    <n v="10.368000000000002"/>
    <n v="2"/>
    <n v="0.2"/>
    <n v="3.6288"/>
  </r>
  <r>
    <n v="1947"/>
    <x v="959"/>
    <x v="3"/>
    <x v="264"/>
    <d v="2014-09-07T00:00:00"/>
    <s v="Standard Class"/>
    <s v="AC-10615"/>
    <s v="Ann Chong"/>
    <x v="1"/>
    <s v="United States"/>
    <s v="New York City"/>
    <x v="15"/>
    <n v="10009"/>
    <x v="3"/>
    <x v="332"/>
    <x v="1"/>
    <x v="6"/>
    <s v="Newell 324"/>
    <n v="23.1"/>
    <n v="2"/>
    <n v="0"/>
    <n v="6.468"/>
  </r>
  <r>
    <n v="1948"/>
    <x v="959"/>
    <x v="3"/>
    <x v="264"/>
    <d v="2014-09-07T00:00:00"/>
    <s v="Standard Class"/>
    <s v="AC-10615"/>
    <s v="Ann Chong"/>
    <x v="1"/>
    <s v="United States"/>
    <s v="New York City"/>
    <x v="15"/>
    <n v="10009"/>
    <x v="3"/>
    <x v="1137"/>
    <x v="0"/>
    <x v="5"/>
    <s v="DAX Cubicle Frames - 8x10"/>
    <n v="11.54"/>
    <n v="2"/>
    <n v="0"/>
    <n v="3.4619999999999997"/>
  </r>
  <r>
    <n v="1949"/>
    <x v="959"/>
    <x v="3"/>
    <x v="264"/>
    <d v="2014-09-07T00:00:00"/>
    <s v="Standard Class"/>
    <s v="AC-10615"/>
    <s v="Ann Chong"/>
    <x v="1"/>
    <s v="United States"/>
    <s v="New York City"/>
    <x v="15"/>
    <n v="10009"/>
    <x v="3"/>
    <x v="411"/>
    <x v="0"/>
    <x v="3"/>
    <s v="Bush Advantage Collection Racetrack Conference Table"/>
    <n v="254.52599999999998"/>
    <n v="1"/>
    <n v="0.4"/>
    <n v="-93.3262"/>
  </r>
  <r>
    <n v="1950"/>
    <x v="959"/>
    <x v="3"/>
    <x v="264"/>
    <d v="2014-09-07T00:00:00"/>
    <s v="Standard Class"/>
    <s v="AC-10615"/>
    <s v="Ann Chong"/>
    <x v="1"/>
    <s v="United States"/>
    <s v="New York City"/>
    <x v="15"/>
    <n v="10009"/>
    <x v="3"/>
    <x v="95"/>
    <x v="1"/>
    <x v="9"/>
    <s v="Fellowes Basic Home/Office Series Surge Protectors"/>
    <n v="12.98"/>
    <n v="1"/>
    <n v="0"/>
    <n v="3.7641999999999989"/>
  </r>
  <r>
    <n v="1951"/>
    <x v="959"/>
    <x v="3"/>
    <x v="264"/>
    <d v="2014-09-07T00:00:00"/>
    <s v="Standard Class"/>
    <s v="AC-10615"/>
    <s v="Ann Chong"/>
    <x v="1"/>
    <s v="United States"/>
    <s v="New York City"/>
    <x v="15"/>
    <n v="10009"/>
    <x v="3"/>
    <x v="925"/>
    <x v="1"/>
    <x v="8"/>
    <s v="ACCOHIDE 3-Ring Binder, Blue, 1&quot;"/>
    <n v="26.432000000000002"/>
    <n v="8"/>
    <n v="0.2"/>
    <n v="8.9207999999999998"/>
  </r>
  <r>
    <n v="1952"/>
    <x v="959"/>
    <x v="3"/>
    <x v="264"/>
    <d v="2014-09-07T00:00:00"/>
    <s v="Standard Class"/>
    <s v="AC-10615"/>
    <s v="Ann Chong"/>
    <x v="1"/>
    <s v="United States"/>
    <s v="New York City"/>
    <x v="15"/>
    <n v="10009"/>
    <x v="3"/>
    <x v="781"/>
    <x v="2"/>
    <x v="7"/>
    <s v="Cisco SPA508G"/>
    <n v="197.96999999999997"/>
    <n v="3"/>
    <n v="0"/>
    <n v="57.41129999999999"/>
  </r>
  <r>
    <n v="1953"/>
    <x v="959"/>
    <x v="3"/>
    <x v="264"/>
    <d v="2014-09-07T00:00:00"/>
    <s v="Standard Class"/>
    <s v="AC-10615"/>
    <s v="Ann Chong"/>
    <x v="1"/>
    <s v="United States"/>
    <s v="New York City"/>
    <x v="15"/>
    <n v="10009"/>
    <x v="3"/>
    <x v="1042"/>
    <x v="1"/>
    <x v="2"/>
    <s v="Avery 518"/>
    <n v="18.899999999999999"/>
    <n v="6"/>
    <n v="0"/>
    <n v="9.0719999999999992"/>
  </r>
  <r>
    <n v="1954"/>
    <x v="959"/>
    <x v="3"/>
    <x v="264"/>
    <d v="2014-09-07T00:00:00"/>
    <s v="Standard Class"/>
    <s v="AC-10615"/>
    <s v="Ann Chong"/>
    <x v="1"/>
    <s v="United States"/>
    <s v="New York City"/>
    <x v="15"/>
    <n v="10009"/>
    <x v="3"/>
    <x v="463"/>
    <x v="0"/>
    <x v="1"/>
    <s v="Global Commerce Series High-Back Swivel/Tilt Chairs"/>
    <n v="1282.4100000000001"/>
    <n v="5"/>
    <n v="0.1"/>
    <n v="213.73500000000001"/>
  </r>
  <r>
    <n v="1955"/>
    <x v="959"/>
    <x v="3"/>
    <x v="264"/>
    <d v="2014-09-07T00:00:00"/>
    <s v="Standard Class"/>
    <s v="AC-10615"/>
    <s v="Ann Chong"/>
    <x v="1"/>
    <s v="United States"/>
    <s v="New York City"/>
    <x v="15"/>
    <n v="10009"/>
    <x v="3"/>
    <x v="1199"/>
    <x v="1"/>
    <x v="6"/>
    <s v="BIC Brite Liner Grip Highlighters"/>
    <n v="4.92"/>
    <n v="3"/>
    <n v="0"/>
    <n v="2.2139999999999995"/>
  </r>
  <r>
    <n v="1956"/>
    <x v="959"/>
    <x v="3"/>
    <x v="264"/>
    <d v="2014-09-07T00:00:00"/>
    <s v="Standard Class"/>
    <s v="AC-10615"/>
    <s v="Ann Chong"/>
    <x v="1"/>
    <s v="United States"/>
    <s v="New York City"/>
    <x v="15"/>
    <n v="10009"/>
    <x v="3"/>
    <x v="1200"/>
    <x v="2"/>
    <x v="11"/>
    <s v="WD My Passport Ultra 2TB Portable External Hard Drive"/>
    <n v="238"/>
    <n v="2"/>
    <n v="0"/>
    <n v="38.080000000000013"/>
  </r>
  <r>
    <n v="1957"/>
    <x v="959"/>
    <x v="3"/>
    <x v="264"/>
    <d v="2014-09-07T00:00:00"/>
    <s v="Standard Class"/>
    <s v="AC-10615"/>
    <s v="Ann Chong"/>
    <x v="1"/>
    <s v="United States"/>
    <s v="New York City"/>
    <x v="15"/>
    <n v="10009"/>
    <x v="3"/>
    <x v="201"/>
    <x v="2"/>
    <x v="11"/>
    <s v="Sony Micro Vault Click 16 GB USB 2.0 Flash Drive"/>
    <n v="167.97"/>
    <n v="3"/>
    <n v="0"/>
    <n v="40.31280000000001"/>
  </r>
  <r>
    <n v="1958"/>
    <x v="959"/>
    <x v="3"/>
    <x v="264"/>
    <d v="2014-09-07T00:00:00"/>
    <s v="Standard Class"/>
    <s v="AC-10615"/>
    <s v="Ann Chong"/>
    <x v="1"/>
    <s v="United States"/>
    <s v="New York City"/>
    <x v="15"/>
    <n v="10009"/>
    <x v="3"/>
    <x v="1117"/>
    <x v="1"/>
    <x v="10"/>
    <s v="Xerox 1962"/>
    <n v="17.12"/>
    <n v="4"/>
    <n v="0"/>
    <n v="7.7039999999999988"/>
  </r>
  <r>
    <n v="1959"/>
    <x v="960"/>
    <x v="3"/>
    <x v="18"/>
    <d v="2014-09-16T00:00:00"/>
    <s v="Second Class"/>
    <s v="RW-19690"/>
    <s v="Robert Waldorf"/>
    <x v="0"/>
    <s v="United States"/>
    <s v="Springfield"/>
    <x v="25"/>
    <n v="65807"/>
    <x v="2"/>
    <x v="806"/>
    <x v="1"/>
    <x v="8"/>
    <s v="3M Organizer Strips"/>
    <n v="16.200000000000003"/>
    <n v="3"/>
    <n v="0"/>
    <n v="7.7759999999999998"/>
  </r>
  <r>
    <n v="1960"/>
    <x v="960"/>
    <x v="3"/>
    <x v="18"/>
    <d v="2014-09-16T00:00:00"/>
    <s v="Second Class"/>
    <s v="RW-19690"/>
    <s v="Robert Waldorf"/>
    <x v="0"/>
    <s v="United States"/>
    <s v="Springfield"/>
    <x v="25"/>
    <n v="65807"/>
    <x v="2"/>
    <x v="1201"/>
    <x v="1"/>
    <x v="9"/>
    <s v="Holmes Replacement Filter for HEPA Air Cleaner, Medium Room"/>
    <n v="33.99"/>
    <n v="3"/>
    <n v="0"/>
    <n v="14.615700000000004"/>
  </r>
  <r>
    <n v="1961"/>
    <x v="960"/>
    <x v="3"/>
    <x v="18"/>
    <d v="2014-09-16T00:00:00"/>
    <s v="Second Class"/>
    <s v="RW-19690"/>
    <s v="Robert Waldorf"/>
    <x v="0"/>
    <s v="United States"/>
    <s v="Springfield"/>
    <x v="25"/>
    <n v="65807"/>
    <x v="2"/>
    <x v="1089"/>
    <x v="2"/>
    <x v="11"/>
    <s v="Logitech G105 Gaming Keyboard"/>
    <n v="296.84999999999997"/>
    <n v="5"/>
    <n v="0"/>
    <n v="53.432999999999993"/>
  </r>
  <r>
    <n v="1962"/>
    <x v="960"/>
    <x v="3"/>
    <x v="18"/>
    <d v="2014-09-16T00:00:00"/>
    <s v="Second Class"/>
    <s v="RW-19690"/>
    <s v="Robert Waldorf"/>
    <x v="0"/>
    <s v="United States"/>
    <s v="Springfield"/>
    <x v="25"/>
    <n v="65807"/>
    <x v="2"/>
    <x v="1202"/>
    <x v="2"/>
    <x v="11"/>
    <s v="Imation Clip USB flash drive - 8 GB"/>
    <n v="112.80000000000001"/>
    <n v="6"/>
    <n v="0"/>
    <n v="6.7680000000000007"/>
  </r>
  <r>
    <n v="1963"/>
    <x v="960"/>
    <x v="3"/>
    <x v="18"/>
    <d v="2014-09-16T00:00:00"/>
    <s v="Second Class"/>
    <s v="RW-19690"/>
    <s v="Robert Waldorf"/>
    <x v="0"/>
    <s v="United States"/>
    <s v="Springfield"/>
    <x v="25"/>
    <n v="65807"/>
    <x v="2"/>
    <x v="1203"/>
    <x v="1"/>
    <x v="8"/>
    <s v="Newell 3-Hole Punched Plastic Slotted Magazine Holders for Binders"/>
    <n v="13.71"/>
    <n v="3"/>
    <n v="0"/>
    <n v="6.5808"/>
  </r>
  <r>
    <n v="1964"/>
    <x v="960"/>
    <x v="3"/>
    <x v="18"/>
    <d v="2014-09-16T00:00:00"/>
    <s v="Second Class"/>
    <s v="RW-19690"/>
    <s v="Robert Waldorf"/>
    <x v="0"/>
    <s v="United States"/>
    <s v="Springfield"/>
    <x v="25"/>
    <n v="65807"/>
    <x v="2"/>
    <x v="1025"/>
    <x v="1"/>
    <x v="10"/>
    <s v="Xerox 1970"/>
    <n v="24.900000000000002"/>
    <n v="5"/>
    <n v="0"/>
    <n v="11.703000000000001"/>
  </r>
  <r>
    <n v="1965"/>
    <x v="960"/>
    <x v="3"/>
    <x v="18"/>
    <d v="2014-09-16T00:00:00"/>
    <s v="Second Class"/>
    <s v="RW-19690"/>
    <s v="Robert Waldorf"/>
    <x v="0"/>
    <s v="United States"/>
    <s v="Springfield"/>
    <x v="25"/>
    <n v="65807"/>
    <x v="2"/>
    <x v="621"/>
    <x v="1"/>
    <x v="4"/>
    <s v="Fellowes Stor/Drawer Steel Plus Storage Drawers"/>
    <n v="286.29000000000002"/>
    <n v="3"/>
    <n v="0"/>
    <n v="17.177399999999977"/>
  </r>
  <r>
    <n v="1966"/>
    <x v="960"/>
    <x v="3"/>
    <x v="18"/>
    <d v="2014-09-16T00:00:00"/>
    <s v="Second Class"/>
    <s v="RW-19690"/>
    <s v="Robert Waldorf"/>
    <x v="0"/>
    <s v="United States"/>
    <s v="Springfield"/>
    <x v="25"/>
    <n v="65807"/>
    <x v="2"/>
    <x v="1204"/>
    <x v="1"/>
    <x v="9"/>
    <s v="Acco 6 Outlet Guardian Standard Surge Suppressor"/>
    <n v="24.18"/>
    <n v="2"/>
    <n v="0"/>
    <n v="7.2539999999999978"/>
  </r>
  <r>
    <n v="1967"/>
    <x v="961"/>
    <x v="3"/>
    <x v="202"/>
    <d v="2014-12-29T00:00:00"/>
    <s v="Standard Class"/>
    <s v="DB-13210"/>
    <s v="Dean Braden"/>
    <x v="0"/>
    <s v="United States"/>
    <s v="Paterson"/>
    <x v="30"/>
    <n v="7501"/>
    <x v="3"/>
    <x v="539"/>
    <x v="2"/>
    <x v="7"/>
    <s v="Jabra SPEAK 410"/>
    <n v="281.96999999999997"/>
    <n v="3"/>
    <n v="0"/>
    <n v="78.951599999999999"/>
  </r>
  <r>
    <n v="1968"/>
    <x v="961"/>
    <x v="3"/>
    <x v="202"/>
    <d v="2014-12-29T00:00:00"/>
    <s v="Standard Class"/>
    <s v="DB-13210"/>
    <s v="Dean Braden"/>
    <x v="0"/>
    <s v="United States"/>
    <s v="Paterson"/>
    <x v="30"/>
    <n v="7501"/>
    <x v="3"/>
    <x v="1205"/>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x v="162"/>
    <x v="1"/>
    <x v="10"/>
    <s v="Xerox 1913"/>
    <n v="166.44"/>
    <n v="3"/>
    <n v="0"/>
    <n v="79.891199999999998"/>
  </r>
  <r>
    <n v="1970"/>
    <x v="962"/>
    <x v="3"/>
    <x v="397"/>
    <d v="2014-09-30T00:00:00"/>
    <s v="Standard Class"/>
    <s v="BD-11320"/>
    <s v="Bill Donatelli"/>
    <x v="0"/>
    <s v="United States"/>
    <s v="Tulsa"/>
    <x v="26"/>
    <n v="74133"/>
    <x v="2"/>
    <x v="171"/>
    <x v="2"/>
    <x v="11"/>
    <s v="Imation Secure+ Hardware Encrypted USB 2.0 Flash Drive; 16GB"/>
    <n v="291.95999999999998"/>
    <n v="4"/>
    <n v="0"/>
    <n v="102.18599999999998"/>
  </r>
  <r>
    <n v="1971"/>
    <x v="963"/>
    <x v="3"/>
    <x v="636"/>
    <d v="2014-05-12T00:00:00"/>
    <s v="Standard Class"/>
    <s v="ML-17755"/>
    <s v="Max Ludwig"/>
    <x v="2"/>
    <s v="United States"/>
    <s v="Chicago"/>
    <x v="10"/>
    <n v="60623"/>
    <x v="2"/>
    <x v="1126"/>
    <x v="1"/>
    <x v="6"/>
    <s v="Blackstonian Pencils"/>
    <n v="6.4080000000000004"/>
    <n v="3"/>
    <n v="0.2"/>
    <n v="0.64079999999999981"/>
  </r>
  <r>
    <n v="1972"/>
    <x v="963"/>
    <x v="3"/>
    <x v="636"/>
    <d v="2014-05-12T00:00:00"/>
    <s v="Standard Class"/>
    <s v="ML-17755"/>
    <s v="Max Ludwig"/>
    <x v="2"/>
    <s v="United States"/>
    <s v="Chicago"/>
    <x v="10"/>
    <n v="60623"/>
    <x v="2"/>
    <x v="171"/>
    <x v="2"/>
    <x v="11"/>
    <s v="Imation Secure+ Hardware Encrypted USB 2.0 Flash Drive; 16GB"/>
    <n v="408.74399999999997"/>
    <n v="7"/>
    <n v="0.2"/>
    <n v="76.639499999999984"/>
  </r>
  <r>
    <n v="1973"/>
    <x v="964"/>
    <x v="2"/>
    <x v="637"/>
    <d v="2011-12-19T00:00:00"/>
    <s v="Standard Class"/>
    <s v="JD-16015"/>
    <s v="Joy Daniels"/>
    <x v="0"/>
    <s v="United States"/>
    <s v="Chicago"/>
    <x v="10"/>
    <n v="60610"/>
    <x v="2"/>
    <x v="1206"/>
    <x v="1"/>
    <x v="8"/>
    <s v="Avery Heavy-Duty EZD View Binder with Locking Rings"/>
    <n v="5.1039999999999992"/>
    <n v="4"/>
    <n v="0.8"/>
    <n v="-8.6768000000000018"/>
  </r>
  <r>
    <n v="1974"/>
    <x v="964"/>
    <x v="2"/>
    <x v="637"/>
    <d v="2011-12-19T00:00:00"/>
    <s v="Standard Class"/>
    <s v="JD-16015"/>
    <s v="Joy Daniels"/>
    <x v="0"/>
    <s v="United States"/>
    <s v="Chicago"/>
    <x v="10"/>
    <n v="60610"/>
    <x v="2"/>
    <x v="804"/>
    <x v="1"/>
    <x v="13"/>
    <s v="Assorted Color Push Pins"/>
    <n v="2.8960000000000004"/>
    <n v="2"/>
    <n v="0.2"/>
    <n v="0.4705999999999998"/>
  </r>
  <r>
    <n v="1975"/>
    <x v="964"/>
    <x v="2"/>
    <x v="637"/>
    <d v="2011-12-19T00:00:00"/>
    <s v="Standard Class"/>
    <s v="JD-16015"/>
    <s v="Joy Daniels"/>
    <x v="0"/>
    <s v="United States"/>
    <s v="Chicago"/>
    <x v="10"/>
    <n v="60610"/>
    <x v="2"/>
    <x v="1207"/>
    <x v="2"/>
    <x v="11"/>
    <s v="Belkin Standard 104 key USB Keyboard"/>
    <n v="35.016000000000005"/>
    <n v="3"/>
    <n v="0.2"/>
    <n v="-2.188500000000003"/>
  </r>
  <r>
    <n v="1976"/>
    <x v="965"/>
    <x v="2"/>
    <x v="638"/>
    <d v="2011-10-20T00:00:00"/>
    <s v="Second Class"/>
    <s v="AS-10225"/>
    <s v="Alan Schoenberger"/>
    <x v="1"/>
    <s v="United States"/>
    <s v="Montgomery"/>
    <x v="19"/>
    <n v="36116"/>
    <x v="0"/>
    <x v="196"/>
    <x v="1"/>
    <x v="4"/>
    <s v="Gould Plastics 18-Pocket Panel Bin, 34w x 5-1/4d x 20-1/2h"/>
    <n v="275.96999999999997"/>
    <n v="3"/>
    <n v="0"/>
    <n v="11.038799999999981"/>
  </r>
  <r>
    <n v="1977"/>
    <x v="965"/>
    <x v="2"/>
    <x v="638"/>
    <d v="2011-10-20T00:00:00"/>
    <s v="Second Class"/>
    <s v="AS-10225"/>
    <s v="Alan Schoenberger"/>
    <x v="1"/>
    <s v="United States"/>
    <s v="Montgomery"/>
    <x v="19"/>
    <n v="36116"/>
    <x v="0"/>
    <x v="1208"/>
    <x v="2"/>
    <x v="7"/>
    <s v="Avaya IP Phone 1140E VoIP phone"/>
    <n v="1394.95"/>
    <n v="5"/>
    <n v="0"/>
    <n v="362.68699999999995"/>
  </r>
  <r>
    <n v="1978"/>
    <x v="965"/>
    <x v="2"/>
    <x v="638"/>
    <d v="2011-10-20T00:00:00"/>
    <s v="Second Class"/>
    <s v="AS-10225"/>
    <s v="Alan Schoenberger"/>
    <x v="1"/>
    <s v="United States"/>
    <s v="Montgomery"/>
    <x v="19"/>
    <n v="36116"/>
    <x v="0"/>
    <x v="1209"/>
    <x v="0"/>
    <x v="1"/>
    <s v="Global Wood Trimmed Manager's Task Chair, Khaki"/>
    <n v="545.88"/>
    <n v="6"/>
    <n v="0"/>
    <n v="70.964399999999983"/>
  </r>
  <r>
    <n v="1979"/>
    <x v="966"/>
    <x v="1"/>
    <x v="412"/>
    <d v="2012-05-12T00:00:00"/>
    <s v="Standard Class"/>
    <s v="AA-10375"/>
    <s v="Allen Armold"/>
    <x v="0"/>
    <s v="United States"/>
    <s v="Salem"/>
    <x v="21"/>
    <n v="97301"/>
    <x v="1"/>
    <x v="1210"/>
    <x v="1"/>
    <x v="6"/>
    <s v="Newell 321"/>
    <n v="5.2480000000000002"/>
    <n v="2"/>
    <n v="0.2"/>
    <n v="0.59039999999999915"/>
  </r>
  <r>
    <n v="1980"/>
    <x v="967"/>
    <x v="0"/>
    <x v="167"/>
    <d v="2013-04-15T00:00:00"/>
    <s v="Same Day"/>
    <s v="KT-16465"/>
    <s v="Kean Takahito"/>
    <x v="0"/>
    <s v="United States"/>
    <s v="Glendale"/>
    <x v="16"/>
    <n v="85301"/>
    <x v="1"/>
    <x v="284"/>
    <x v="0"/>
    <x v="1"/>
    <s v="Hon 4070 Series Pagoda Armless Upholstered Stacking Chairs"/>
    <n v="933.53600000000006"/>
    <n v="4"/>
    <n v="0.2"/>
    <n v="105.02279999999996"/>
  </r>
  <r>
    <n v="1981"/>
    <x v="967"/>
    <x v="0"/>
    <x v="167"/>
    <d v="2013-04-15T00:00:00"/>
    <s v="Same Day"/>
    <s v="KT-16465"/>
    <s v="Kean Takahito"/>
    <x v="0"/>
    <s v="United States"/>
    <s v="Glendale"/>
    <x v="16"/>
    <n v="85301"/>
    <x v="1"/>
    <x v="230"/>
    <x v="1"/>
    <x v="4"/>
    <s v="Fellowes Personal Hanging Folder Files, Navy"/>
    <n v="42.975999999999999"/>
    <n v="4"/>
    <n v="0.2"/>
    <n v="4.2976000000000028"/>
  </r>
  <r>
    <n v="1982"/>
    <x v="968"/>
    <x v="1"/>
    <x v="639"/>
    <d v="2012-12-16T00:00:00"/>
    <s v="Second Class"/>
    <s v="MM-18280"/>
    <s v="Muhammed MacIntyre"/>
    <x v="1"/>
    <s v="United States"/>
    <s v="Columbus"/>
    <x v="32"/>
    <n v="31907"/>
    <x v="0"/>
    <x v="620"/>
    <x v="1"/>
    <x v="8"/>
    <s v="Staples"/>
    <n v="3.76"/>
    <n v="2"/>
    <n v="0"/>
    <n v="1.8047999999999997"/>
  </r>
  <r>
    <n v="1983"/>
    <x v="969"/>
    <x v="2"/>
    <x v="640"/>
    <d v="2011-12-09T00:00:00"/>
    <s v="Standard Class"/>
    <s v="NG-18430"/>
    <s v="Nathan Gelder"/>
    <x v="0"/>
    <s v="United States"/>
    <s v="Oklahoma City"/>
    <x v="26"/>
    <n v="73120"/>
    <x v="2"/>
    <x v="1211"/>
    <x v="2"/>
    <x v="7"/>
    <s v="Jabra Supreme Plus Driver Edition Headset"/>
    <n v="479.96"/>
    <n v="4"/>
    <n v="0"/>
    <n v="134.3888"/>
  </r>
  <r>
    <n v="1984"/>
    <x v="970"/>
    <x v="2"/>
    <x v="641"/>
    <d v="2011-11-27T00:00:00"/>
    <s v="Second Class"/>
    <s v="LW-16825"/>
    <s v="Laurel Workman"/>
    <x v="1"/>
    <s v="United States"/>
    <s v="Brentwood"/>
    <x v="1"/>
    <n v="94513"/>
    <x v="1"/>
    <x v="650"/>
    <x v="1"/>
    <x v="9"/>
    <s v="Belkin F9G930V10-GRY 9 Outlet Surge"/>
    <n v="320.88"/>
    <n v="6"/>
    <n v="0"/>
    <n v="93.055199999999957"/>
  </r>
  <r>
    <n v="1985"/>
    <x v="970"/>
    <x v="2"/>
    <x v="641"/>
    <d v="2011-11-27T00:00:00"/>
    <s v="Second Class"/>
    <s v="LW-16825"/>
    <s v="Laurel Workman"/>
    <x v="1"/>
    <s v="United States"/>
    <s v="Brentwood"/>
    <x v="1"/>
    <n v="94513"/>
    <x v="1"/>
    <x v="740"/>
    <x v="0"/>
    <x v="5"/>
    <s v="Staples"/>
    <n v="23.88"/>
    <n v="3"/>
    <n v="0"/>
    <n v="10.507200000000001"/>
  </r>
  <r>
    <n v="1986"/>
    <x v="970"/>
    <x v="2"/>
    <x v="641"/>
    <d v="2011-11-27T00:00:00"/>
    <s v="Second Class"/>
    <s v="LW-16825"/>
    <s v="Laurel Workman"/>
    <x v="1"/>
    <s v="United States"/>
    <s v="Brentwood"/>
    <x v="1"/>
    <n v="94513"/>
    <x v="1"/>
    <x v="1070"/>
    <x v="1"/>
    <x v="10"/>
    <s v="Wirebound Message Books, Four 2 3/4 x 5 White Forms per Page"/>
    <n v="26.76"/>
    <n v="4"/>
    <n v="0"/>
    <n v="12.3096"/>
  </r>
  <r>
    <n v="1987"/>
    <x v="971"/>
    <x v="0"/>
    <x v="197"/>
    <d v="2013-07-28T00:00:00"/>
    <s v="First Class"/>
    <s v="CB-12415"/>
    <s v="Christy Brittain"/>
    <x v="0"/>
    <s v="United States"/>
    <s v="Columbus"/>
    <x v="24"/>
    <n v="43229"/>
    <x v="3"/>
    <x v="306"/>
    <x v="2"/>
    <x v="16"/>
    <s v="Hewlett Packard LaserJet 3310 Copier"/>
    <n v="1439.9759999999999"/>
    <n v="4"/>
    <n v="0.4"/>
    <n v="191.99680000000001"/>
  </r>
  <r>
    <n v="1988"/>
    <x v="972"/>
    <x v="1"/>
    <x v="529"/>
    <d v="2012-11-13T00:00:00"/>
    <s v="Standard Class"/>
    <s v="AS-10090"/>
    <s v="Adam Shillingsburg"/>
    <x v="0"/>
    <s v="United States"/>
    <s v="Springfield"/>
    <x v="25"/>
    <n v="65807"/>
    <x v="2"/>
    <x v="1212"/>
    <x v="1"/>
    <x v="8"/>
    <s v="Binder Posts"/>
    <n v="17.22"/>
    <n v="3"/>
    <n v="0"/>
    <n v="7.9212000000000007"/>
  </r>
  <r>
    <n v="1989"/>
    <x v="972"/>
    <x v="1"/>
    <x v="529"/>
    <d v="2012-11-13T00:00:00"/>
    <s v="Standard Class"/>
    <s v="AS-10090"/>
    <s v="Adam Shillingsburg"/>
    <x v="0"/>
    <s v="United States"/>
    <s v="Springfield"/>
    <x v="25"/>
    <n v="65807"/>
    <x v="2"/>
    <x v="1213"/>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x v="1214"/>
    <x v="1"/>
    <x v="12"/>
    <s v="#10- 4 1/8&quot; x 9 1/2&quot; Recycled Envelopes"/>
    <n v="26.22"/>
    <n v="3"/>
    <n v="0"/>
    <n v="12.323399999999999"/>
  </r>
  <r>
    <n v="1991"/>
    <x v="972"/>
    <x v="1"/>
    <x v="529"/>
    <d v="2012-11-13T00:00:00"/>
    <s v="Standard Class"/>
    <s v="AS-10090"/>
    <s v="Adam Shillingsburg"/>
    <x v="0"/>
    <s v="United States"/>
    <s v="Springfield"/>
    <x v="25"/>
    <n v="65807"/>
    <x v="2"/>
    <x v="1215"/>
    <x v="1"/>
    <x v="10"/>
    <s v="Xerox 1978"/>
    <n v="17.34"/>
    <n v="3"/>
    <n v="0"/>
    <n v="8.4966000000000008"/>
  </r>
  <r>
    <n v="1992"/>
    <x v="973"/>
    <x v="3"/>
    <x v="642"/>
    <d v="2014-03-01T00:00:00"/>
    <s v="Standard Class"/>
    <s v="CB-12415"/>
    <s v="Christy Brittain"/>
    <x v="0"/>
    <s v="United States"/>
    <s v="Philadelphia"/>
    <x v="9"/>
    <n v="19134"/>
    <x v="3"/>
    <x v="925"/>
    <x v="1"/>
    <x v="8"/>
    <s v="ACCOHIDE 3-Ring Binder, Blue, 1&quot;"/>
    <n v="4.9560000000000004"/>
    <n v="4"/>
    <n v="0.7"/>
    <n v="-3.7995999999999981"/>
  </r>
  <r>
    <n v="1993"/>
    <x v="974"/>
    <x v="3"/>
    <x v="643"/>
    <d v="2014-07-03T00:00:00"/>
    <s v="Standard Class"/>
    <s v="ML-17755"/>
    <s v="Max Ludwig"/>
    <x v="2"/>
    <s v="United States"/>
    <s v="Springfield"/>
    <x v="21"/>
    <n v="97477"/>
    <x v="1"/>
    <x v="429"/>
    <x v="1"/>
    <x v="2"/>
    <s v="Alphabetical Labels for Top Tab Filing"/>
    <n v="71.040000000000006"/>
    <n v="6"/>
    <n v="0.2"/>
    <n v="26.640000000000004"/>
  </r>
  <r>
    <n v="1994"/>
    <x v="974"/>
    <x v="3"/>
    <x v="643"/>
    <d v="2014-07-03T00:00:00"/>
    <s v="Standard Class"/>
    <s v="ML-17755"/>
    <s v="Max Ludwig"/>
    <x v="2"/>
    <s v="United States"/>
    <s v="Springfield"/>
    <x v="21"/>
    <n v="97477"/>
    <x v="1"/>
    <x v="1216"/>
    <x v="1"/>
    <x v="6"/>
    <s v="Eldon Spacemaker Box, Quick-Snap Lid, Clear"/>
    <n v="5.3440000000000003"/>
    <n v="2"/>
    <n v="0.2"/>
    <n v="0.73479999999999923"/>
  </r>
  <r>
    <n v="1995"/>
    <x v="974"/>
    <x v="3"/>
    <x v="643"/>
    <d v="2014-07-03T00:00:00"/>
    <s v="Standard Class"/>
    <s v="ML-17755"/>
    <s v="Max Ludwig"/>
    <x v="2"/>
    <s v="United States"/>
    <s v="Springfield"/>
    <x v="21"/>
    <n v="97477"/>
    <x v="1"/>
    <x v="1217"/>
    <x v="1"/>
    <x v="13"/>
    <s v="Plymouth Boxed Rubber Bands by Plymouth"/>
    <n v="11.304"/>
    <n v="3"/>
    <n v="0.2"/>
    <n v="-2.1194999999999999"/>
  </r>
  <r>
    <n v="1996"/>
    <x v="975"/>
    <x v="3"/>
    <x v="574"/>
    <d v="2014-12-05T00:00:00"/>
    <s v="Second Class"/>
    <s v="JS-16030"/>
    <s v="Joy Smith"/>
    <x v="0"/>
    <s v="United States"/>
    <s v="Houston"/>
    <x v="5"/>
    <n v="77036"/>
    <x v="2"/>
    <x v="1218"/>
    <x v="1"/>
    <x v="9"/>
    <s v="3.6 Cubic Foot Counter Height Office Refrigerator"/>
    <n v="294.61999999999995"/>
    <n v="5"/>
    <n v="0.8"/>
    <n v="-766.01199999999994"/>
  </r>
  <r>
    <n v="1997"/>
    <x v="975"/>
    <x v="3"/>
    <x v="574"/>
    <d v="2014-12-05T00:00:00"/>
    <s v="Second Class"/>
    <s v="JS-16030"/>
    <s v="Joy Smith"/>
    <x v="0"/>
    <s v="United States"/>
    <s v="Houston"/>
    <x v="5"/>
    <n v="77036"/>
    <x v="2"/>
    <x v="493"/>
    <x v="0"/>
    <x v="5"/>
    <s v="Advantus Panel Wall Acrylic Frame"/>
    <n v="8.7520000000000007"/>
    <n v="4"/>
    <n v="0.6"/>
    <n v="-3.719599999999998"/>
  </r>
  <r>
    <n v="1998"/>
    <x v="976"/>
    <x v="2"/>
    <x v="644"/>
    <d v="2011-02-10T00:00:00"/>
    <s v="First Class"/>
    <s v="ND-18460"/>
    <s v="Neil Ducich"/>
    <x v="1"/>
    <s v="United States"/>
    <s v="Chesapeake"/>
    <x v="17"/>
    <n v="23320"/>
    <x v="0"/>
    <x v="547"/>
    <x v="1"/>
    <x v="2"/>
    <s v="Avery 480"/>
    <n v="15"/>
    <n v="4"/>
    <n v="0"/>
    <n v="7.1999999999999993"/>
  </r>
  <r>
    <n v="1999"/>
    <x v="976"/>
    <x v="2"/>
    <x v="644"/>
    <d v="2011-02-10T00:00:00"/>
    <s v="First Class"/>
    <s v="ND-18460"/>
    <s v="Neil Ducich"/>
    <x v="1"/>
    <s v="United States"/>
    <s v="Chesapeake"/>
    <x v="17"/>
    <n v="23320"/>
    <x v="0"/>
    <x v="297"/>
    <x v="2"/>
    <x v="7"/>
    <s v="Aastra 57i VoIP phone"/>
    <n v="161.61000000000001"/>
    <n v="1"/>
    <n v="0"/>
    <n v="42.018600000000006"/>
  </r>
  <r>
    <n v="2000"/>
    <x v="976"/>
    <x v="2"/>
    <x v="644"/>
    <d v="2011-02-10T00:00:00"/>
    <s v="First Class"/>
    <s v="ND-18460"/>
    <s v="Neil Ducich"/>
    <x v="1"/>
    <s v="United States"/>
    <s v="Chesapeake"/>
    <x v="17"/>
    <n v="23320"/>
    <x v="0"/>
    <x v="1129"/>
    <x v="2"/>
    <x v="7"/>
    <s v="AT&amp;T CL82213"/>
    <n v="144.94999999999999"/>
    <n v="5"/>
    <n v="0"/>
    <n v="42.035499999999985"/>
  </r>
  <r>
    <n v="2001"/>
    <x v="977"/>
    <x v="3"/>
    <x v="645"/>
    <d v="2014-04-19T00:00:00"/>
    <s v="Standard Class"/>
    <s v="LW-17215"/>
    <s v="Luke Weiss"/>
    <x v="0"/>
    <s v="United States"/>
    <s v="Pasadena"/>
    <x v="1"/>
    <n v="91104"/>
    <x v="1"/>
    <x v="97"/>
    <x v="2"/>
    <x v="11"/>
    <s v="SanDisk Ultra 64 GB MicroSDHC Class 10 Memory Card"/>
    <n v="199.95000000000002"/>
    <n v="5"/>
    <n v="0"/>
    <n v="21.994499999999988"/>
  </r>
  <r>
    <n v="2002"/>
    <x v="977"/>
    <x v="3"/>
    <x v="645"/>
    <d v="2014-04-19T00:00:00"/>
    <s v="Standard Class"/>
    <s v="LW-17215"/>
    <s v="Luke Weiss"/>
    <x v="0"/>
    <s v="United States"/>
    <s v="Pasadena"/>
    <x v="1"/>
    <n v="91104"/>
    <x v="1"/>
    <x v="1054"/>
    <x v="1"/>
    <x v="6"/>
    <s v="Dixon Ticonderoga Erasable Colored Pencil Set, 12-Color"/>
    <n v="41.86"/>
    <n v="7"/>
    <n v="0"/>
    <n v="14.232399999999998"/>
  </r>
  <r>
    <n v="2003"/>
    <x v="978"/>
    <x v="3"/>
    <x v="53"/>
    <d v="2014-12-29T00:00:00"/>
    <s v="Second Class"/>
    <s v="JW-15955"/>
    <s v="Joni Wasserman"/>
    <x v="0"/>
    <s v="United States"/>
    <s v="Louisville"/>
    <x v="0"/>
    <n v="40214"/>
    <x v="0"/>
    <x v="911"/>
    <x v="1"/>
    <x v="4"/>
    <s v="Fellowes Bankers Box Stor/Drawer Steel Plus"/>
    <n v="95.94"/>
    <n v="3"/>
    <n v="0"/>
    <n v="9.5940000000000012"/>
  </r>
  <r>
    <n v="2004"/>
    <x v="978"/>
    <x v="3"/>
    <x v="53"/>
    <d v="2014-12-29T00:00:00"/>
    <s v="Second Class"/>
    <s v="JW-15955"/>
    <s v="Joni Wasserman"/>
    <x v="0"/>
    <s v="United States"/>
    <s v="Louisville"/>
    <x v="0"/>
    <n v="40214"/>
    <x v="0"/>
    <x v="64"/>
    <x v="0"/>
    <x v="1"/>
    <s v="Global Value Mid-Back Manager's Chair, Gray"/>
    <n v="304.45"/>
    <n v="5"/>
    <n v="0"/>
    <n v="76.112499999999983"/>
  </r>
  <r>
    <n v="2005"/>
    <x v="979"/>
    <x v="3"/>
    <x v="645"/>
    <d v="2014-04-19T00:00:00"/>
    <s v="Standard Class"/>
    <s v="SC-20050"/>
    <s v="Sample Company A"/>
    <x v="2"/>
    <s v="United States"/>
    <s v="Lubbock"/>
    <x v="5"/>
    <n v="79424"/>
    <x v="2"/>
    <x v="92"/>
    <x v="1"/>
    <x v="8"/>
    <s v="Flexible Leather- Look Classic Collection Ring Binder"/>
    <n v="11.363999999999997"/>
    <n v="3"/>
    <n v="0.8"/>
    <n v="-17.045999999999999"/>
  </r>
  <r>
    <n v="2006"/>
    <x v="980"/>
    <x v="2"/>
    <x v="520"/>
    <d v="2012-01-04T00:00:00"/>
    <s v="Standard Class"/>
    <s v="RW-19630"/>
    <s v="Rob Williams"/>
    <x v="1"/>
    <s v="United States"/>
    <s v="Columbia"/>
    <x v="25"/>
    <n v="65203"/>
    <x v="2"/>
    <x v="753"/>
    <x v="1"/>
    <x v="6"/>
    <s v="BIC Brite Liner Grip Highlighters, Assorted, 5/Pack"/>
    <n v="29.68"/>
    <n v="7"/>
    <n v="0"/>
    <n v="11.575199999999999"/>
  </r>
  <r>
    <n v="2007"/>
    <x v="980"/>
    <x v="2"/>
    <x v="520"/>
    <d v="2012-01-04T00:00:00"/>
    <s v="Standard Class"/>
    <s v="RW-19630"/>
    <s v="Rob Williams"/>
    <x v="1"/>
    <s v="United States"/>
    <s v="Columbia"/>
    <x v="25"/>
    <n v="65203"/>
    <x v="2"/>
    <x v="234"/>
    <x v="2"/>
    <x v="11"/>
    <s v="Sabrent 4-Port USB 2.0 Hub"/>
    <n v="47.53"/>
    <n v="7"/>
    <n v="0"/>
    <n v="16.160200000000003"/>
  </r>
  <r>
    <n v="2008"/>
    <x v="981"/>
    <x v="3"/>
    <x v="646"/>
    <d v="2014-08-05T00:00:00"/>
    <s v="First Class"/>
    <s v="CM-12190"/>
    <s v="Charlotte Melton"/>
    <x v="0"/>
    <s v="United States"/>
    <s v="Chicago"/>
    <x v="10"/>
    <n v="60623"/>
    <x v="2"/>
    <x v="1219"/>
    <x v="0"/>
    <x v="0"/>
    <s v="O'Sullivan Elevations Bookcase, Cherry Finish"/>
    <n v="183.37199999999999"/>
    <n v="2"/>
    <n v="0.3"/>
    <n v="-36.674399999999991"/>
  </r>
  <r>
    <n v="2009"/>
    <x v="982"/>
    <x v="2"/>
    <x v="647"/>
    <d v="2011-11-21T00:00:00"/>
    <s v="Standard Class"/>
    <s v="JF-15190"/>
    <s v="Jamie Frazer"/>
    <x v="0"/>
    <s v="United States"/>
    <s v="Johnson City"/>
    <x v="18"/>
    <n v="37604"/>
    <x v="0"/>
    <x v="1039"/>
    <x v="1"/>
    <x v="6"/>
    <s v="Newell 310"/>
    <n v="4.2240000000000002"/>
    <n v="3"/>
    <n v="0.2"/>
    <n v="0.47519999999999984"/>
  </r>
  <r>
    <n v="2010"/>
    <x v="982"/>
    <x v="2"/>
    <x v="647"/>
    <d v="2011-11-21T00:00:00"/>
    <s v="Standard Class"/>
    <s v="JF-15190"/>
    <s v="Jamie Frazer"/>
    <x v="0"/>
    <s v="United States"/>
    <s v="Johnson City"/>
    <x v="18"/>
    <n v="37604"/>
    <x v="0"/>
    <x v="77"/>
    <x v="1"/>
    <x v="9"/>
    <s v="1.7 Cubic Foot Compact &quot;Cube&quot; Office Refrigerators"/>
    <n v="333.05600000000004"/>
    <n v="2"/>
    <n v="0.2"/>
    <n v="29.142400000000009"/>
  </r>
  <r>
    <n v="2011"/>
    <x v="982"/>
    <x v="2"/>
    <x v="647"/>
    <d v="2011-11-21T00:00:00"/>
    <s v="Standard Class"/>
    <s v="JF-15190"/>
    <s v="Jamie Frazer"/>
    <x v="0"/>
    <s v="United States"/>
    <s v="Johnson City"/>
    <x v="18"/>
    <n v="37604"/>
    <x v="0"/>
    <x v="565"/>
    <x v="1"/>
    <x v="10"/>
    <s v="Southworth 100% Résumé Paper, 24lb."/>
    <n v="24.896000000000001"/>
    <n v="4"/>
    <n v="0.2"/>
    <n v="7.7799999999999976"/>
  </r>
  <r>
    <n v="2012"/>
    <x v="983"/>
    <x v="1"/>
    <x v="555"/>
    <d v="2012-12-11T00:00:00"/>
    <s v="Same Day"/>
    <s v="SC-20800"/>
    <s v="Stuart Calhoun"/>
    <x v="0"/>
    <s v="United States"/>
    <s v="Houston"/>
    <x v="5"/>
    <n v="77041"/>
    <x v="2"/>
    <x v="590"/>
    <x v="2"/>
    <x v="11"/>
    <s v="Logitech Wireless Performance Mouse MX for PC and Mac"/>
    <n v="159.98400000000001"/>
    <n v="2"/>
    <n v="0.2"/>
    <n v="35.996400000000001"/>
  </r>
  <r>
    <n v="2013"/>
    <x v="983"/>
    <x v="1"/>
    <x v="555"/>
    <d v="2012-12-11T00:00:00"/>
    <s v="Same Day"/>
    <s v="SC-20800"/>
    <s v="Stuart Calhoun"/>
    <x v="0"/>
    <s v="United States"/>
    <s v="Houston"/>
    <x v="5"/>
    <n v="77041"/>
    <x v="2"/>
    <x v="1220"/>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x v="1131"/>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x v="1221"/>
    <x v="1"/>
    <x v="10"/>
    <s v="Southworth Parchment Paper &amp; Envelopes"/>
    <n v="13.08"/>
    <n v="2"/>
    <n v="0"/>
    <n v="6.0167999999999999"/>
  </r>
  <r>
    <n v="2016"/>
    <x v="984"/>
    <x v="0"/>
    <x v="31"/>
    <d v="2013-09-24T00:00:00"/>
    <s v="Standard Class"/>
    <s v="AM-10705"/>
    <s v="Anne McFarland"/>
    <x v="0"/>
    <s v="United States"/>
    <s v="Auburn"/>
    <x v="19"/>
    <n v="36830"/>
    <x v="0"/>
    <x v="906"/>
    <x v="1"/>
    <x v="4"/>
    <s v="Tennsco Double-Tier Lockers"/>
    <n v="900.08"/>
    <n v="4"/>
    <n v="0"/>
    <n v="117.0104"/>
  </r>
  <r>
    <n v="2017"/>
    <x v="985"/>
    <x v="1"/>
    <x v="531"/>
    <d v="2012-03-23T00:00:00"/>
    <s v="Standard Class"/>
    <s v="BK-11260"/>
    <s v="Berenike Kampe"/>
    <x v="0"/>
    <s v="United States"/>
    <s v="San Bernardino"/>
    <x v="1"/>
    <n v="92404"/>
    <x v="1"/>
    <x v="1045"/>
    <x v="1"/>
    <x v="8"/>
    <s v="GBC Imprintable Covers"/>
    <n v="17.568000000000001"/>
    <n v="2"/>
    <n v="0.2"/>
    <n v="6.3684000000000003"/>
  </r>
  <r>
    <n v="2018"/>
    <x v="985"/>
    <x v="1"/>
    <x v="531"/>
    <d v="2012-03-23T00:00:00"/>
    <s v="Standard Class"/>
    <s v="BK-11260"/>
    <s v="Berenike Kampe"/>
    <x v="0"/>
    <s v="United States"/>
    <s v="San Bernardino"/>
    <x v="1"/>
    <n v="92404"/>
    <x v="1"/>
    <x v="2"/>
    <x v="1"/>
    <x v="2"/>
    <s v="Self-Adhesive Address Labels for Typewriters by Universal"/>
    <n v="14.62"/>
    <n v="2"/>
    <n v="0"/>
    <n v="6.8713999999999995"/>
  </r>
  <r>
    <n v="2019"/>
    <x v="985"/>
    <x v="1"/>
    <x v="531"/>
    <d v="2012-03-23T00:00:00"/>
    <s v="Standard Class"/>
    <s v="BK-11260"/>
    <s v="Berenike Kampe"/>
    <x v="0"/>
    <s v="United States"/>
    <s v="San Bernardino"/>
    <x v="1"/>
    <n v="92404"/>
    <x v="1"/>
    <x v="1059"/>
    <x v="1"/>
    <x v="14"/>
    <s v="Acme Elite Stainless Steel Scissors"/>
    <n v="33.36"/>
    <n v="4"/>
    <n v="0"/>
    <n v="8.6736000000000004"/>
  </r>
  <r>
    <n v="2020"/>
    <x v="985"/>
    <x v="1"/>
    <x v="531"/>
    <d v="2012-03-23T00:00:00"/>
    <s v="Standard Class"/>
    <s v="BK-11260"/>
    <s v="Berenike Kampe"/>
    <x v="0"/>
    <s v="United States"/>
    <s v="San Bernardino"/>
    <x v="1"/>
    <n v="92404"/>
    <x v="1"/>
    <x v="186"/>
    <x v="1"/>
    <x v="10"/>
    <s v="Wirebound Message Books, 5-1/2 x 4 Forms, 2 or 4 Forms per Page"/>
    <n v="40.14"/>
    <n v="6"/>
    <n v="0"/>
    <n v="19.668600000000001"/>
  </r>
  <r>
    <n v="2021"/>
    <x v="986"/>
    <x v="0"/>
    <x v="251"/>
    <d v="2013-09-22T00:00:00"/>
    <s v="First Class"/>
    <s v="RH-19510"/>
    <s v="Rick Huthwaite"/>
    <x v="2"/>
    <s v="United States"/>
    <s v="Providence"/>
    <x v="34"/>
    <n v="2908"/>
    <x v="3"/>
    <x v="518"/>
    <x v="1"/>
    <x v="4"/>
    <s v="Hot File 7-Pocket, Floor Stand"/>
    <n v="1606.23"/>
    <n v="9"/>
    <n v="0"/>
    <n v="481.86899999999986"/>
  </r>
  <r>
    <n v="2022"/>
    <x v="986"/>
    <x v="0"/>
    <x v="251"/>
    <d v="2013-09-22T00:00:00"/>
    <s v="First Class"/>
    <s v="RH-19510"/>
    <s v="Rick Huthwaite"/>
    <x v="2"/>
    <s v="United States"/>
    <s v="Providence"/>
    <x v="34"/>
    <n v="2908"/>
    <x v="3"/>
    <x v="126"/>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x v="729"/>
    <x v="1"/>
    <x v="8"/>
    <s v="JM Magazine Binder"/>
    <n v="49.53"/>
    <n v="3"/>
    <n v="0"/>
    <n v="23.774400000000004"/>
  </r>
  <r>
    <n v="2024"/>
    <x v="986"/>
    <x v="0"/>
    <x v="251"/>
    <d v="2013-09-22T00:00:00"/>
    <s v="First Class"/>
    <s v="RH-19510"/>
    <s v="Rick Huthwaite"/>
    <x v="2"/>
    <s v="United States"/>
    <s v="Providence"/>
    <x v="34"/>
    <n v="2908"/>
    <x v="3"/>
    <x v="635"/>
    <x v="0"/>
    <x v="1"/>
    <s v="Lifetime Advantage Folding Chairs, 4/Carton"/>
    <n v="872.32"/>
    <n v="4"/>
    <n v="0"/>
    <n v="244.24959999999999"/>
  </r>
  <r>
    <n v="2025"/>
    <x v="987"/>
    <x v="3"/>
    <x v="648"/>
    <d v="2014-08-23T00:00:00"/>
    <s v="Second Class"/>
    <s v="GM-14500"/>
    <s v="Gene McClure"/>
    <x v="0"/>
    <s v="United States"/>
    <s v="Fresno"/>
    <x v="1"/>
    <n v="93727"/>
    <x v="1"/>
    <x v="979"/>
    <x v="1"/>
    <x v="8"/>
    <s v="GBC Recycled Regency Composition Covers"/>
    <n v="239.12000000000003"/>
    <n v="5"/>
    <n v="0.2"/>
    <n v="77.71399999999997"/>
  </r>
  <r>
    <n v="2026"/>
    <x v="988"/>
    <x v="1"/>
    <x v="649"/>
    <d v="2012-03-15T00:00:00"/>
    <s v="First Class"/>
    <s v="MC-17275"/>
    <s v="Marc Crier"/>
    <x v="0"/>
    <s v="United States"/>
    <s v="Seattle"/>
    <x v="4"/>
    <n v="98103"/>
    <x v="1"/>
    <x v="631"/>
    <x v="0"/>
    <x v="0"/>
    <s v="Safco Value Mate Series Steel Bookcases, Baked Enamel Finish on Steel, Gray"/>
    <n v="141.96"/>
    <n v="2"/>
    <n v="0"/>
    <n v="39.748800000000003"/>
  </r>
  <r>
    <n v="2027"/>
    <x v="989"/>
    <x v="0"/>
    <x v="162"/>
    <d v="2013-09-11T00:00:00"/>
    <s v="Second Class"/>
    <s v="VM-21685"/>
    <s v="Valerie Mitchum"/>
    <x v="2"/>
    <s v="United States"/>
    <s v="Lancaster"/>
    <x v="1"/>
    <n v="93534"/>
    <x v="1"/>
    <x v="340"/>
    <x v="1"/>
    <x v="8"/>
    <s v="Square Ring Data Binders, Rigid 75 Pt. Covers, 11&quot; x 14-7/8&quot;"/>
    <n v="33.024000000000001"/>
    <n v="2"/>
    <n v="0.2"/>
    <n v="11.558399999999999"/>
  </r>
  <r>
    <n v="2028"/>
    <x v="989"/>
    <x v="0"/>
    <x v="162"/>
    <d v="2013-09-11T00:00:00"/>
    <s v="Second Class"/>
    <s v="VM-21685"/>
    <s v="Valerie Mitchum"/>
    <x v="2"/>
    <s v="United States"/>
    <s v="Lancaster"/>
    <x v="1"/>
    <n v="93534"/>
    <x v="1"/>
    <x v="542"/>
    <x v="1"/>
    <x v="8"/>
    <s v="Premium Transparent Presentation Covers by GBC"/>
    <n v="67.13600000000001"/>
    <n v="4"/>
    <n v="0.2"/>
    <n v="23.497599999999995"/>
  </r>
  <r>
    <n v="2029"/>
    <x v="990"/>
    <x v="1"/>
    <x v="650"/>
    <d v="2012-11-30T00:00:00"/>
    <s v="Standard Class"/>
    <s v="GP-14740"/>
    <s v="Guy Phonely"/>
    <x v="1"/>
    <s v="United States"/>
    <s v="Leominster"/>
    <x v="31"/>
    <n v="1453"/>
    <x v="3"/>
    <x v="185"/>
    <x v="1"/>
    <x v="8"/>
    <s v="Pressboard Covers with Storage Hooks, 9 1/2&quot; x 11&quot;, Light Blue"/>
    <n v="14.73"/>
    <n v="3"/>
    <n v="0"/>
    <n v="6.9230999999999998"/>
  </r>
  <r>
    <n v="2030"/>
    <x v="990"/>
    <x v="1"/>
    <x v="650"/>
    <d v="2012-11-30T00:00:00"/>
    <s v="Standard Class"/>
    <s v="GP-14740"/>
    <s v="Guy Phonely"/>
    <x v="1"/>
    <s v="United States"/>
    <s v="Leominster"/>
    <x v="31"/>
    <n v="1453"/>
    <x v="3"/>
    <x v="1222"/>
    <x v="1"/>
    <x v="4"/>
    <s v="Tennsco Lockers, Sand"/>
    <n v="104.9"/>
    <n v="5"/>
    <n v="0"/>
    <n v="25.175999999999998"/>
  </r>
  <r>
    <n v="2031"/>
    <x v="990"/>
    <x v="1"/>
    <x v="650"/>
    <d v="2012-11-30T00:00:00"/>
    <s v="Standard Class"/>
    <s v="GP-14740"/>
    <s v="Guy Phonely"/>
    <x v="1"/>
    <s v="United States"/>
    <s v="Leominster"/>
    <x v="31"/>
    <n v="1453"/>
    <x v="3"/>
    <x v="785"/>
    <x v="1"/>
    <x v="8"/>
    <s v="Aluminum Screw Posts"/>
    <n v="61.04"/>
    <n v="4"/>
    <n v="0"/>
    <n v="30.52"/>
  </r>
  <r>
    <n v="2032"/>
    <x v="990"/>
    <x v="1"/>
    <x v="650"/>
    <d v="2012-11-30T00:00:00"/>
    <s v="Standard Class"/>
    <s v="GP-14740"/>
    <s v="Guy Phonely"/>
    <x v="1"/>
    <s v="United States"/>
    <s v="Leominster"/>
    <x v="31"/>
    <n v="1453"/>
    <x v="3"/>
    <x v="1029"/>
    <x v="1"/>
    <x v="10"/>
    <s v="Loose Memo Sheets"/>
    <n v="10.95"/>
    <n v="3"/>
    <n v="0"/>
    <n v="5.1464999999999996"/>
  </r>
  <r>
    <n v="2033"/>
    <x v="991"/>
    <x v="0"/>
    <x v="10"/>
    <d v="2013-12-14T00:00:00"/>
    <s v="Standard Class"/>
    <s v="GB-14530"/>
    <s v="George Bell"/>
    <x v="1"/>
    <s v="United States"/>
    <s v="Fort Worth"/>
    <x v="5"/>
    <n v="76106"/>
    <x v="2"/>
    <x v="707"/>
    <x v="1"/>
    <x v="10"/>
    <s v="Things To Do Today Pad"/>
    <n v="9.3920000000000012"/>
    <n v="2"/>
    <n v="0.2"/>
    <n v="3.2871999999999999"/>
  </r>
  <r>
    <n v="2034"/>
    <x v="991"/>
    <x v="0"/>
    <x v="10"/>
    <d v="2013-12-14T00:00:00"/>
    <s v="Standard Class"/>
    <s v="GB-14530"/>
    <s v="George Bell"/>
    <x v="1"/>
    <s v="United States"/>
    <s v="Fort Worth"/>
    <x v="5"/>
    <n v="76106"/>
    <x v="2"/>
    <x v="1132"/>
    <x v="1"/>
    <x v="6"/>
    <s v="Hunt BOSTON Vista Battery-Operated Pencil Sharpener, Black"/>
    <n v="9.3280000000000012"/>
    <n v="1"/>
    <n v="0.2"/>
    <n v="0.8162000000000007"/>
  </r>
  <r>
    <n v="2035"/>
    <x v="992"/>
    <x v="3"/>
    <x v="145"/>
    <d v="2014-09-30T00:00:00"/>
    <s v="Standard Class"/>
    <s v="CT-11995"/>
    <s v="Carol Triggs"/>
    <x v="0"/>
    <s v="United States"/>
    <s v="Rochester"/>
    <x v="11"/>
    <n v="55901"/>
    <x v="2"/>
    <x v="863"/>
    <x v="1"/>
    <x v="8"/>
    <s v="ACCOHIDE Binder by Acco"/>
    <n v="8.26"/>
    <n v="2"/>
    <n v="0"/>
    <n v="3.8822000000000001"/>
  </r>
  <r>
    <n v="2036"/>
    <x v="992"/>
    <x v="3"/>
    <x v="145"/>
    <d v="2014-09-30T00:00:00"/>
    <s v="Standard Class"/>
    <s v="CT-11995"/>
    <s v="Carol Triggs"/>
    <x v="0"/>
    <s v="United States"/>
    <s v="Rochester"/>
    <x v="11"/>
    <n v="55901"/>
    <x v="2"/>
    <x v="51"/>
    <x v="0"/>
    <x v="1"/>
    <s v="Global Leather Task Chair, Black"/>
    <n v="269.96999999999997"/>
    <n v="3"/>
    <n v="0"/>
    <n v="51.294299999999964"/>
  </r>
  <r>
    <n v="2037"/>
    <x v="993"/>
    <x v="1"/>
    <x v="651"/>
    <d v="2012-01-27T00:00:00"/>
    <s v="Standard Class"/>
    <s v="CW-11905"/>
    <s v="Carl Weiss"/>
    <x v="2"/>
    <s v="United States"/>
    <s v="Bozeman"/>
    <x v="37"/>
    <n v="59715"/>
    <x v="1"/>
    <x v="364"/>
    <x v="1"/>
    <x v="10"/>
    <s v="Wirebound Service Call Books, 5 1/2&quot; x 4&quot;"/>
    <n v="29.04"/>
    <n v="3"/>
    <n v="0"/>
    <n v="13.9392"/>
  </r>
  <r>
    <n v="2038"/>
    <x v="993"/>
    <x v="1"/>
    <x v="651"/>
    <d v="2012-01-27T00:00:00"/>
    <s v="Standard Class"/>
    <s v="CW-11905"/>
    <s v="Carl Weiss"/>
    <x v="2"/>
    <s v="United States"/>
    <s v="Bozeman"/>
    <x v="37"/>
    <n v="59715"/>
    <x v="1"/>
    <x v="1100"/>
    <x v="1"/>
    <x v="2"/>
    <s v="Avery 500"/>
    <n v="14.62"/>
    <n v="2"/>
    <n v="0"/>
    <n v="6.8713999999999995"/>
  </r>
  <r>
    <n v="2039"/>
    <x v="994"/>
    <x v="1"/>
    <x v="652"/>
    <d v="2012-06-23T00:00:00"/>
    <s v="Standard Class"/>
    <s v="SN-20560"/>
    <s v="Skye Norling"/>
    <x v="2"/>
    <s v="United States"/>
    <s v="Peoria"/>
    <x v="16"/>
    <n v="85345"/>
    <x v="1"/>
    <x v="1223"/>
    <x v="1"/>
    <x v="10"/>
    <s v="Xerox 1922"/>
    <n v="11.952000000000002"/>
    <n v="3"/>
    <n v="0.2"/>
    <n v="4.3326000000000002"/>
  </r>
  <r>
    <n v="2040"/>
    <x v="994"/>
    <x v="1"/>
    <x v="652"/>
    <d v="2012-06-23T00:00:00"/>
    <s v="Standard Class"/>
    <s v="SN-20560"/>
    <s v="Skye Norling"/>
    <x v="2"/>
    <s v="United States"/>
    <s v="Peoria"/>
    <x v="16"/>
    <n v="85345"/>
    <x v="1"/>
    <x v="870"/>
    <x v="1"/>
    <x v="8"/>
    <s v="Peel &amp; Stick Add-On Corner Pockets"/>
    <n v="4.5360000000000014"/>
    <n v="7"/>
    <n v="0.7"/>
    <n v="-3.3263999999999996"/>
  </r>
  <r>
    <n v="2041"/>
    <x v="994"/>
    <x v="1"/>
    <x v="652"/>
    <d v="2012-06-23T00:00:00"/>
    <s v="Standard Class"/>
    <s v="SN-20560"/>
    <s v="Skye Norling"/>
    <x v="2"/>
    <s v="United States"/>
    <s v="Peoria"/>
    <x v="16"/>
    <n v="85345"/>
    <x v="1"/>
    <x v="785"/>
    <x v="1"/>
    <x v="8"/>
    <s v="Aluminum Screw Posts"/>
    <n v="9.1560000000000006"/>
    <n v="2"/>
    <n v="0.7"/>
    <n v="-6.1039999999999974"/>
  </r>
  <r>
    <n v="2042"/>
    <x v="994"/>
    <x v="1"/>
    <x v="652"/>
    <d v="2012-06-23T00:00:00"/>
    <s v="Standard Class"/>
    <s v="SN-20560"/>
    <s v="Skye Norling"/>
    <x v="2"/>
    <s v="United States"/>
    <s v="Peoria"/>
    <x v="16"/>
    <n v="85345"/>
    <x v="1"/>
    <x v="1155"/>
    <x v="0"/>
    <x v="5"/>
    <s v="Flat Face Poster Frame"/>
    <n v="75.36"/>
    <n v="5"/>
    <n v="0.2"/>
    <n v="20.724000000000007"/>
  </r>
  <r>
    <n v="2043"/>
    <x v="995"/>
    <x v="1"/>
    <x v="653"/>
    <d v="2012-10-08T00:00:00"/>
    <s v="Standard Class"/>
    <s v="EB-13705"/>
    <s v="Ed Braxton"/>
    <x v="1"/>
    <s v="United States"/>
    <s v="San Diego"/>
    <x v="1"/>
    <n v="92105"/>
    <x v="1"/>
    <x v="1224"/>
    <x v="1"/>
    <x v="8"/>
    <s v="GBC Personal VeloBind Strips"/>
    <n v="57.504000000000005"/>
    <n v="6"/>
    <n v="0.2"/>
    <n v="20.1264"/>
  </r>
  <r>
    <n v="2044"/>
    <x v="996"/>
    <x v="3"/>
    <x v="551"/>
    <d v="2014-11-24T00:00:00"/>
    <s v="Standard Class"/>
    <s v="JW-15220"/>
    <s v="Jane Waco"/>
    <x v="1"/>
    <s v="United States"/>
    <s v="Lakewood"/>
    <x v="24"/>
    <n v="44107"/>
    <x v="3"/>
    <x v="924"/>
    <x v="1"/>
    <x v="6"/>
    <s v="BIC Liqua Brite Liner"/>
    <n v="38.864000000000004"/>
    <n v="7"/>
    <n v="0.2"/>
    <n v="7.7728000000000002"/>
  </r>
  <r>
    <n v="2045"/>
    <x v="997"/>
    <x v="2"/>
    <x v="654"/>
    <d v="2011-08-23T00:00:00"/>
    <s v="Standard Class"/>
    <s v="KB-16585"/>
    <s v="Ken Black"/>
    <x v="1"/>
    <s v="United States"/>
    <s v="Houston"/>
    <x v="5"/>
    <n v="77095"/>
    <x v="2"/>
    <x v="988"/>
    <x v="1"/>
    <x v="10"/>
    <s v="Xerox 203"/>
    <n v="15.552000000000003"/>
    <n v="3"/>
    <n v="0.2"/>
    <n v="5.4432"/>
  </r>
  <r>
    <n v="2046"/>
    <x v="998"/>
    <x v="0"/>
    <x v="19"/>
    <d v="2013-07-22T00:00:00"/>
    <s v="Standard Class"/>
    <s v="MC-17590"/>
    <s v="Matt Collister"/>
    <x v="1"/>
    <s v="United States"/>
    <s v="Perth Amboy"/>
    <x v="30"/>
    <n v="8861"/>
    <x v="3"/>
    <x v="723"/>
    <x v="1"/>
    <x v="9"/>
    <s v="Kensington 4 Outlet MasterPiece Compact Power Control Center"/>
    <n v="162.63999999999999"/>
    <n v="2"/>
    <n v="0"/>
    <n v="45.539199999999994"/>
  </r>
  <r>
    <n v="2047"/>
    <x v="998"/>
    <x v="0"/>
    <x v="19"/>
    <d v="2013-07-22T00:00:00"/>
    <s v="Standard Class"/>
    <s v="MC-17590"/>
    <s v="Matt Collister"/>
    <x v="1"/>
    <s v="United States"/>
    <s v="Perth Amboy"/>
    <x v="30"/>
    <n v="8861"/>
    <x v="3"/>
    <x v="256"/>
    <x v="2"/>
    <x v="7"/>
    <s v="Bose SoundLink Bluetooth Speaker"/>
    <n v="597"/>
    <n v="3"/>
    <n v="0"/>
    <n v="280.59000000000003"/>
  </r>
  <r>
    <n v="2048"/>
    <x v="998"/>
    <x v="0"/>
    <x v="19"/>
    <d v="2013-07-22T00:00:00"/>
    <s v="Standard Class"/>
    <s v="MC-17590"/>
    <s v="Matt Collister"/>
    <x v="1"/>
    <s v="United States"/>
    <s v="Perth Amboy"/>
    <x v="30"/>
    <n v="8861"/>
    <x v="3"/>
    <x v="417"/>
    <x v="1"/>
    <x v="10"/>
    <s v="Eaton Premium Continuous-Feed Paper, 25% Cotton, Letter Size, White, 1000 Shts/Box"/>
    <n v="55.48"/>
    <n v="1"/>
    <n v="0"/>
    <n v="26.630399999999998"/>
  </r>
  <r>
    <n v="2049"/>
    <x v="999"/>
    <x v="1"/>
    <x v="655"/>
    <d v="2012-07-13T00:00:00"/>
    <s v="First Class"/>
    <s v="CK-12595"/>
    <s v="Clytie Kelty"/>
    <x v="0"/>
    <s v="United States"/>
    <s v="Philadelphia"/>
    <x v="9"/>
    <n v="19134"/>
    <x v="3"/>
    <x v="2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x v="757"/>
    <x v="1"/>
    <x v="8"/>
    <s v="Acco Suede Grain Vinyl Round Ring Binder"/>
    <n v="2.5020000000000002"/>
    <n v="3"/>
    <n v="0.7"/>
    <n v="-2.0015999999999998"/>
  </r>
  <r>
    <n v="2051"/>
    <x v="999"/>
    <x v="1"/>
    <x v="655"/>
    <d v="2012-07-13T00:00:00"/>
    <s v="First Class"/>
    <s v="CK-12595"/>
    <s v="Clytie Kelty"/>
    <x v="0"/>
    <s v="United States"/>
    <s v="Philadelphia"/>
    <x v="9"/>
    <n v="19134"/>
    <x v="3"/>
    <x v="806"/>
    <x v="1"/>
    <x v="8"/>
    <s v="3M Organizer Strips"/>
    <n v="6.4800000000000013"/>
    <n v="4"/>
    <n v="0.7"/>
    <n v="-4.7519999999999989"/>
  </r>
  <r>
    <n v="2052"/>
    <x v="999"/>
    <x v="1"/>
    <x v="655"/>
    <d v="2012-07-13T00:00:00"/>
    <s v="First Class"/>
    <s v="CK-12595"/>
    <s v="Clytie Kelty"/>
    <x v="0"/>
    <s v="United States"/>
    <s v="Philadelphia"/>
    <x v="9"/>
    <n v="19134"/>
    <x v="3"/>
    <x v="1225"/>
    <x v="0"/>
    <x v="1"/>
    <s v="Novimex Fabric Task Chair"/>
    <n v="341.48799999999994"/>
    <n v="8"/>
    <n v="0.3"/>
    <n v="-73.175999999999988"/>
  </r>
  <r>
    <n v="2053"/>
    <x v="999"/>
    <x v="1"/>
    <x v="655"/>
    <d v="2012-07-13T00:00:00"/>
    <s v="First Class"/>
    <s v="CK-12595"/>
    <s v="Clytie Kelty"/>
    <x v="0"/>
    <s v="United States"/>
    <s v="Philadelphia"/>
    <x v="9"/>
    <n v="19134"/>
    <x v="3"/>
    <x v="324"/>
    <x v="1"/>
    <x v="6"/>
    <s v="Newell 333"/>
    <n v="11.12"/>
    <n v="5"/>
    <n v="0.2"/>
    <n v="0.83399999999999963"/>
  </r>
  <r>
    <n v="2054"/>
    <x v="999"/>
    <x v="1"/>
    <x v="655"/>
    <d v="2012-07-13T00:00:00"/>
    <s v="First Class"/>
    <s v="CK-12595"/>
    <s v="Clytie Kelty"/>
    <x v="0"/>
    <s v="United States"/>
    <s v="Philadelphia"/>
    <x v="9"/>
    <n v="19134"/>
    <x v="3"/>
    <x v="1226"/>
    <x v="0"/>
    <x v="5"/>
    <s v="Master Big Foot Doorstop, Beige"/>
    <n v="25.344000000000001"/>
    <n v="6"/>
    <n v="0.2"/>
    <n v="3.4847999999999981"/>
  </r>
  <r>
    <n v="2055"/>
    <x v="1000"/>
    <x v="0"/>
    <x v="49"/>
    <d v="2013-12-08T00:00:00"/>
    <s v="Standard Class"/>
    <s v="RD-19480"/>
    <s v="Rick Duston"/>
    <x v="0"/>
    <s v="United States"/>
    <s v="Richmond"/>
    <x v="14"/>
    <n v="47374"/>
    <x v="2"/>
    <x v="1137"/>
    <x v="0"/>
    <x v="5"/>
    <s v="DAX Cubicle Frames - 8x10"/>
    <n v="17.309999999999999"/>
    <n v="3"/>
    <n v="0"/>
    <n v="5.1929999999999996"/>
  </r>
  <r>
    <n v="2056"/>
    <x v="1001"/>
    <x v="3"/>
    <x v="66"/>
    <d v="2014-12-26T00:00:00"/>
    <s v="First Class"/>
    <s v="TP-21130"/>
    <s v="Theone Pippenger"/>
    <x v="0"/>
    <s v="United States"/>
    <s v="Detroit"/>
    <x v="12"/>
    <n v="48227"/>
    <x v="2"/>
    <x v="1227"/>
    <x v="2"/>
    <x v="11"/>
    <s v="Microsoft Wireless Mobile Mouse 4000"/>
    <n v="199.95000000000002"/>
    <n v="5"/>
    <n v="0"/>
    <n v="63.983999999999988"/>
  </r>
  <r>
    <n v="2057"/>
    <x v="1001"/>
    <x v="3"/>
    <x v="66"/>
    <d v="2014-12-26T00:00:00"/>
    <s v="First Class"/>
    <s v="TP-21130"/>
    <s v="Theone Pippenger"/>
    <x v="0"/>
    <s v="United States"/>
    <s v="Detroit"/>
    <x v="12"/>
    <n v="48227"/>
    <x v="2"/>
    <x v="629"/>
    <x v="0"/>
    <x v="1"/>
    <s v="Hon GuestStacker Chair"/>
    <n v="1586.6899999999998"/>
    <n v="7"/>
    <n v="0"/>
    <n v="412.5394"/>
  </r>
  <r>
    <n v="2058"/>
    <x v="1001"/>
    <x v="3"/>
    <x v="66"/>
    <d v="2014-12-26T00:00:00"/>
    <s v="First Class"/>
    <s v="TP-21130"/>
    <s v="Theone Pippenger"/>
    <x v="0"/>
    <s v="United States"/>
    <s v="Detroit"/>
    <x v="12"/>
    <n v="48227"/>
    <x v="2"/>
    <x v="106"/>
    <x v="2"/>
    <x v="11"/>
    <s v="Logitech Gaming G510s - Keyboard"/>
    <n v="84.99"/>
    <n v="1"/>
    <n v="0"/>
    <n v="30.596399999999996"/>
  </r>
  <r>
    <n v="2059"/>
    <x v="1001"/>
    <x v="3"/>
    <x v="66"/>
    <d v="2014-12-26T00:00:00"/>
    <s v="First Class"/>
    <s v="TP-21130"/>
    <s v="Theone Pippenger"/>
    <x v="0"/>
    <s v="United States"/>
    <s v="Detroit"/>
    <x v="12"/>
    <n v="48227"/>
    <x v="2"/>
    <x v="121"/>
    <x v="0"/>
    <x v="3"/>
    <s v="Bevis 44 x 96 Conference Tables"/>
    <n v="411.8"/>
    <n v="2"/>
    <n v="0"/>
    <n v="70.005999999999972"/>
  </r>
  <r>
    <n v="2060"/>
    <x v="1002"/>
    <x v="2"/>
    <x v="656"/>
    <d v="2011-11-04T00:00:00"/>
    <s v="Standard Class"/>
    <s v="GG-14650"/>
    <s v="Greg Guthrie"/>
    <x v="1"/>
    <s v="United States"/>
    <s v="Los Angeles"/>
    <x v="1"/>
    <n v="90049"/>
    <x v="1"/>
    <x v="1228"/>
    <x v="1"/>
    <x v="13"/>
    <s v="Staples"/>
    <n v="11.34"/>
    <n v="3"/>
    <n v="0"/>
    <n v="5.2164000000000001"/>
  </r>
  <r>
    <n v="2061"/>
    <x v="1002"/>
    <x v="2"/>
    <x v="656"/>
    <d v="2011-11-04T00:00:00"/>
    <s v="Standard Class"/>
    <s v="GG-14650"/>
    <s v="Greg Guthrie"/>
    <x v="1"/>
    <s v="United States"/>
    <s v="Los Angeles"/>
    <x v="1"/>
    <n v="90049"/>
    <x v="1"/>
    <x v="1229"/>
    <x v="1"/>
    <x v="4"/>
    <s v="Letter/Legal File Tote with Clear Snap-On Lid, Black Granite"/>
    <n v="80.3"/>
    <n v="5"/>
    <n v="0"/>
    <n v="20.877999999999997"/>
  </r>
  <r>
    <n v="2062"/>
    <x v="1002"/>
    <x v="2"/>
    <x v="656"/>
    <d v="2011-11-04T00:00:00"/>
    <s v="Standard Class"/>
    <s v="GG-14650"/>
    <s v="Greg Guthrie"/>
    <x v="1"/>
    <s v="United States"/>
    <s v="Los Angeles"/>
    <x v="1"/>
    <n v="90049"/>
    <x v="1"/>
    <x v="1230"/>
    <x v="1"/>
    <x v="8"/>
    <s v="Avery Framed View Binder, EZD Ring (Locking), Navy, 1 1/2&quot;"/>
    <n v="15.968000000000002"/>
    <n v="2"/>
    <n v="0.2"/>
    <n v="5.3891999999999989"/>
  </r>
  <r>
    <n v="2063"/>
    <x v="1002"/>
    <x v="2"/>
    <x v="656"/>
    <d v="2011-11-04T00:00:00"/>
    <s v="Standard Class"/>
    <s v="GG-14650"/>
    <s v="Greg Guthrie"/>
    <x v="1"/>
    <s v="United States"/>
    <s v="Los Angeles"/>
    <x v="1"/>
    <n v="90049"/>
    <x v="1"/>
    <x v="1231"/>
    <x v="1"/>
    <x v="10"/>
    <s v="Xerox 1952"/>
    <n v="64.740000000000009"/>
    <n v="13"/>
    <n v="0"/>
    <n v="30.427800000000005"/>
  </r>
  <r>
    <n v="2064"/>
    <x v="1002"/>
    <x v="2"/>
    <x v="656"/>
    <d v="2011-11-04T00:00:00"/>
    <s v="Standard Class"/>
    <s v="GG-14650"/>
    <s v="Greg Guthrie"/>
    <x v="1"/>
    <s v="United States"/>
    <s v="Los Angeles"/>
    <x v="1"/>
    <n v="90049"/>
    <x v="1"/>
    <x v="1232"/>
    <x v="1"/>
    <x v="8"/>
    <s v="Fellowes Twister Kit, Gray/Clear, 3/pkg"/>
    <n v="19.295999999999999"/>
    <n v="3"/>
    <n v="0.2"/>
    <n v="6.0299999999999994"/>
  </r>
  <r>
    <n v="2065"/>
    <x v="1002"/>
    <x v="2"/>
    <x v="656"/>
    <d v="2011-11-04T00:00:00"/>
    <s v="Standard Class"/>
    <s v="GG-14650"/>
    <s v="Greg Guthrie"/>
    <x v="1"/>
    <s v="United States"/>
    <s v="Los Angeles"/>
    <x v="1"/>
    <n v="90049"/>
    <x v="1"/>
    <x v="537"/>
    <x v="1"/>
    <x v="4"/>
    <s v="Tennsco Regal Shelving Units"/>
    <n v="405.64"/>
    <n v="4"/>
    <n v="0"/>
    <n v="12.169199999999989"/>
  </r>
  <r>
    <n v="2066"/>
    <x v="1002"/>
    <x v="2"/>
    <x v="656"/>
    <d v="2011-11-04T00:00:00"/>
    <s v="Standard Class"/>
    <s v="GG-14650"/>
    <s v="Greg Guthrie"/>
    <x v="1"/>
    <s v="United States"/>
    <s v="Los Angeles"/>
    <x v="1"/>
    <n v="90049"/>
    <x v="1"/>
    <x v="1225"/>
    <x v="0"/>
    <x v="1"/>
    <s v="Novimex Fabric Task Chair"/>
    <n v="146.352"/>
    <n v="3"/>
    <n v="0.2"/>
    <n v="-9.1470000000000056"/>
  </r>
  <r>
    <n v="2067"/>
    <x v="1002"/>
    <x v="2"/>
    <x v="656"/>
    <d v="2011-11-04T00:00:00"/>
    <s v="Standard Class"/>
    <s v="GG-14650"/>
    <s v="Greg Guthrie"/>
    <x v="1"/>
    <s v="United States"/>
    <s v="Los Angeles"/>
    <x v="1"/>
    <n v="90049"/>
    <x v="1"/>
    <x v="1130"/>
    <x v="2"/>
    <x v="11"/>
    <s v="Maxell LTO Ultrium - 800 GB"/>
    <n v="251.91"/>
    <n v="9"/>
    <n v="0"/>
    <n v="47.862899999999982"/>
  </r>
  <r>
    <n v="2068"/>
    <x v="1002"/>
    <x v="2"/>
    <x v="656"/>
    <d v="2011-11-04T00:00:00"/>
    <s v="Standard Class"/>
    <s v="GG-14650"/>
    <s v="Greg Guthrie"/>
    <x v="1"/>
    <s v="United States"/>
    <s v="Los Angeles"/>
    <x v="1"/>
    <n v="90049"/>
    <x v="1"/>
    <x v="1024"/>
    <x v="1"/>
    <x v="6"/>
    <s v="Newell 325"/>
    <n v="12.39"/>
    <n v="3"/>
    <n v="0"/>
    <n v="3.7169999999999996"/>
  </r>
  <r>
    <n v="2069"/>
    <x v="1003"/>
    <x v="1"/>
    <x v="657"/>
    <d v="2012-04-19T00:00:00"/>
    <s v="Standard Class"/>
    <s v="ZC-21910"/>
    <s v="Zuschuss Carroll"/>
    <x v="0"/>
    <s v="United States"/>
    <s v="Pomona"/>
    <x v="1"/>
    <n v="91767"/>
    <x v="1"/>
    <x v="1233"/>
    <x v="2"/>
    <x v="11"/>
    <s v="Plantronics Audio 478 Stereo USB Headset"/>
    <n v="199.96"/>
    <n v="4"/>
    <n v="0"/>
    <n v="69.98599999999999"/>
  </r>
  <r>
    <n v="2070"/>
    <x v="1003"/>
    <x v="1"/>
    <x v="657"/>
    <d v="2012-04-19T00:00:00"/>
    <s v="Standard Class"/>
    <s v="ZC-21910"/>
    <s v="Zuschuss Carroll"/>
    <x v="0"/>
    <s v="United States"/>
    <s v="Pomona"/>
    <x v="1"/>
    <n v="91767"/>
    <x v="1"/>
    <x v="1234"/>
    <x v="0"/>
    <x v="3"/>
    <s v="Hon 94000 Series Round Tables"/>
    <n v="710.83200000000011"/>
    <n v="3"/>
    <n v="0.2"/>
    <n v="-97.739399999999989"/>
  </r>
  <r>
    <n v="2071"/>
    <x v="1004"/>
    <x v="0"/>
    <x v="658"/>
    <d v="2013-07-24T00:00:00"/>
    <s v="Second Class"/>
    <s v="CC-12610"/>
    <s v="Corey Catlett"/>
    <x v="1"/>
    <s v="United States"/>
    <s v="Philadelphia"/>
    <x v="9"/>
    <n v="19134"/>
    <x v="3"/>
    <x v="625"/>
    <x v="1"/>
    <x v="8"/>
    <s v="GBC Instant Report Kit"/>
    <n v="1.9410000000000003"/>
    <n v="1"/>
    <n v="0.7"/>
    <n v="-1.294"/>
  </r>
  <r>
    <n v="2072"/>
    <x v="1005"/>
    <x v="3"/>
    <x v="225"/>
    <d v="2014-11-26T00:00:00"/>
    <s v="Standard Class"/>
    <s v="KA-16525"/>
    <s v="Kelly Andreada"/>
    <x v="0"/>
    <s v="United States"/>
    <s v="Ontario"/>
    <x v="1"/>
    <n v="91761"/>
    <x v="1"/>
    <x v="367"/>
    <x v="0"/>
    <x v="1"/>
    <s v="Novimex High-Tech Fabric Mesh Task Chair"/>
    <n v="283.92"/>
    <n v="5"/>
    <n v="0.2"/>
    <n v="-46.137000000000029"/>
  </r>
  <r>
    <n v="2073"/>
    <x v="1006"/>
    <x v="0"/>
    <x v="491"/>
    <d v="2013-12-03T00:00:00"/>
    <s v="Standard Class"/>
    <s v="TC-20980"/>
    <s v="Tamara Chand"/>
    <x v="1"/>
    <s v="United States"/>
    <s v="Seattle"/>
    <x v="4"/>
    <n v="98105"/>
    <x v="1"/>
    <x v="1203"/>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x v="1235"/>
    <x v="2"/>
    <x v="11"/>
    <s v="Anker Ultra-Slim Mini Bluetooth 3.0 Wireless Keyboard"/>
    <n v="59.97"/>
    <n v="3"/>
    <n v="0"/>
    <n v="13.793099999999999"/>
  </r>
  <r>
    <n v="2075"/>
    <x v="1007"/>
    <x v="3"/>
    <x v="659"/>
    <d v="2014-11-13T00:00:00"/>
    <s v="Second Class"/>
    <s v="DB-13270"/>
    <s v="Deborah Brumfield"/>
    <x v="2"/>
    <s v="United States"/>
    <s v="Brentwood"/>
    <x v="1"/>
    <n v="94513"/>
    <x v="1"/>
    <x v="1236"/>
    <x v="2"/>
    <x v="7"/>
    <s v="Plantronics CS 50-USB - headset - Convertible, Monaural"/>
    <n v="761.5440000000001"/>
    <n v="7"/>
    <n v="0.2"/>
    <n v="66.635100000000023"/>
  </r>
  <r>
    <n v="2076"/>
    <x v="1008"/>
    <x v="2"/>
    <x v="588"/>
    <d v="2011-12-05T00:00:00"/>
    <s v="Standard Class"/>
    <s v="TR-21325"/>
    <s v="Toby Ritter"/>
    <x v="0"/>
    <s v="United States"/>
    <s v="San Francisco"/>
    <x v="1"/>
    <n v="94122"/>
    <x v="1"/>
    <x v="275"/>
    <x v="0"/>
    <x v="5"/>
    <s v="Floodlight Indoor Halogen Bulbs, 1 Bulb per Pack, 60 Watts"/>
    <n v="58.199999999999996"/>
    <n v="3"/>
    <n v="0"/>
    <n v="28.517999999999994"/>
  </r>
  <r>
    <n v="2077"/>
    <x v="1009"/>
    <x v="3"/>
    <x v="510"/>
    <d v="2014-09-16T00:00:00"/>
    <s v="First Class"/>
    <s v="BF-11080"/>
    <s v="Bart Folk"/>
    <x v="0"/>
    <s v="United States"/>
    <s v="Baltimore"/>
    <x v="39"/>
    <n v="21215"/>
    <x v="3"/>
    <x v="226"/>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x v="95"/>
    <x v="1"/>
    <x v="9"/>
    <s v="Fellowes Basic Home/Office Series Surge Protectors"/>
    <n v="90.86"/>
    <n v="7"/>
    <n v="0"/>
    <n v="26.349399999999992"/>
  </r>
  <r>
    <n v="2079"/>
    <x v="1009"/>
    <x v="3"/>
    <x v="510"/>
    <d v="2014-09-16T00:00:00"/>
    <s v="First Class"/>
    <s v="BF-11080"/>
    <s v="Bart Folk"/>
    <x v="0"/>
    <s v="United States"/>
    <s v="Baltimore"/>
    <x v="39"/>
    <n v="21215"/>
    <x v="3"/>
    <x v="274"/>
    <x v="1"/>
    <x v="10"/>
    <s v="Xerox 1939"/>
    <n v="94.85"/>
    <n v="5"/>
    <n v="0"/>
    <n v="45.527999999999992"/>
  </r>
  <r>
    <n v="2080"/>
    <x v="1010"/>
    <x v="1"/>
    <x v="100"/>
    <d v="2012-12-29T00:00:00"/>
    <s v="Standard Class"/>
    <s v="MS-17365"/>
    <s v="Maribeth Schnelling"/>
    <x v="0"/>
    <s v="United States"/>
    <s v="Phoenix"/>
    <x v="16"/>
    <n v="85023"/>
    <x v="1"/>
    <x v="1237"/>
    <x v="1"/>
    <x v="10"/>
    <s v="Computer Printout Paper with Letter-Trim Perforations"/>
    <n v="106.232"/>
    <n v="7"/>
    <n v="0.2"/>
    <n v="37.181199999999997"/>
  </r>
  <r>
    <n v="2081"/>
    <x v="1010"/>
    <x v="1"/>
    <x v="100"/>
    <d v="2012-12-29T00:00:00"/>
    <s v="Standard Class"/>
    <s v="MS-17365"/>
    <s v="Maribeth Schnelling"/>
    <x v="0"/>
    <s v="United States"/>
    <s v="Phoenix"/>
    <x v="16"/>
    <n v="85023"/>
    <x v="1"/>
    <x v="599"/>
    <x v="2"/>
    <x v="7"/>
    <s v="ClearSounds CSC500 Amplified Spirit Phone Corded phone"/>
    <n v="111.98399999999999"/>
    <n v="2"/>
    <n v="0.2"/>
    <n v="11.198400000000003"/>
  </r>
  <r>
    <n v="2082"/>
    <x v="1010"/>
    <x v="1"/>
    <x v="100"/>
    <d v="2012-12-29T00:00:00"/>
    <s v="Standard Class"/>
    <s v="MS-17365"/>
    <s v="Maribeth Schnelling"/>
    <x v="0"/>
    <s v="United States"/>
    <s v="Phoenix"/>
    <x v="16"/>
    <n v="85023"/>
    <x v="1"/>
    <x v="763"/>
    <x v="0"/>
    <x v="5"/>
    <s v="Magna Visual Magnetic Picture Hangers"/>
    <n v="7.7120000000000006"/>
    <n v="2"/>
    <n v="0.2"/>
    <n v="1.7352000000000005"/>
  </r>
  <r>
    <n v="2083"/>
    <x v="1011"/>
    <x v="3"/>
    <x v="660"/>
    <d v="2014-03-02T00:00:00"/>
    <s v="Standard Class"/>
    <s v="CK-12595"/>
    <s v="Clytie Kelty"/>
    <x v="0"/>
    <s v="United States"/>
    <s v="Los Angeles"/>
    <x v="1"/>
    <n v="90008"/>
    <x v="1"/>
    <x v="910"/>
    <x v="1"/>
    <x v="10"/>
    <s v="Ampad Phone Message Book, Recycled, 400 Message Capacity, 5 ¾” x 11”"/>
    <n v="37.44"/>
    <n v="6"/>
    <n v="0"/>
    <n v="16.847999999999999"/>
  </r>
  <r>
    <n v="2084"/>
    <x v="1012"/>
    <x v="2"/>
    <x v="533"/>
    <d v="2011-11-29T00:00:00"/>
    <s v="Standard Class"/>
    <s v="ED-13885"/>
    <s v="Emily Ducich"/>
    <x v="2"/>
    <s v="United States"/>
    <s v="Houston"/>
    <x v="5"/>
    <n v="77036"/>
    <x v="2"/>
    <x v="429"/>
    <x v="1"/>
    <x v="2"/>
    <s v="Alphabetical Labels for Top Tab Filing"/>
    <n v="23.680000000000003"/>
    <n v="2"/>
    <n v="0.2"/>
    <n v="8.879999999999999"/>
  </r>
  <r>
    <n v="2085"/>
    <x v="1013"/>
    <x v="0"/>
    <x v="661"/>
    <d v="2013-06-29T00:00:00"/>
    <s v="Standard Class"/>
    <s v="IM-15070"/>
    <s v="Irene Maddox"/>
    <x v="0"/>
    <s v="United States"/>
    <s v="New York City"/>
    <x v="15"/>
    <n v="10009"/>
    <x v="3"/>
    <x v="58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x v="1238"/>
    <x v="1"/>
    <x v="2"/>
    <s v="Avery 52"/>
    <n v="18.45"/>
    <n v="5"/>
    <n v="0"/>
    <n v="8.6715"/>
  </r>
  <r>
    <n v="2087"/>
    <x v="1013"/>
    <x v="0"/>
    <x v="661"/>
    <d v="2013-06-29T00:00:00"/>
    <s v="Standard Class"/>
    <s v="IM-15070"/>
    <s v="Irene Maddox"/>
    <x v="0"/>
    <s v="United States"/>
    <s v="New York City"/>
    <x v="15"/>
    <n v="10009"/>
    <x v="3"/>
    <x v="391"/>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x v="1158"/>
    <x v="1"/>
    <x v="10"/>
    <s v="Tops White Computer Printout Paper"/>
    <n v="146.72999999999999"/>
    <n v="3"/>
    <n v="0"/>
    <n v="68.963099999999997"/>
  </r>
  <r>
    <n v="2089"/>
    <x v="1013"/>
    <x v="0"/>
    <x v="661"/>
    <d v="2013-06-29T00:00:00"/>
    <s v="Standard Class"/>
    <s v="IM-15070"/>
    <s v="Irene Maddox"/>
    <x v="0"/>
    <s v="United States"/>
    <s v="New York City"/>
    <x v="15"/>
    <n v="10009"/>
    <x v="3"/>
    <x v="1239"/>
    <x v="1"/>
    <x v="13"/>
    <s v="Translucent Push Pins by OIC"/>
    <n v="3.96"/>
    <n v="2"/>
    <n v="0"/>
    <n v="1.4651999999999998"/>
  </r>
  <r>
    <n v="2090"/>
    <x v="1014"/>
    <x v="1"/>
    <x v="662"/>
    <d v="2012-10-30T00:00:00"/>
    <s v="Standard Class"/>
    <s v="MY-17380"/>
    <s v="Maribeth Yedwab"/>
    <x v="1"/>
    <s v="United States"/>
    <s v="Rancho Cucamonga"/>
    <x v="1"/>
    <n v="91730"/>
    <x v="1"/>
    <x v="1240"/>
    <x v="1"/>
    <x v="2"/>
    <s v="Avery 507"/>
    <n v="5.76"/>
    <n v="2"/>
    <n v="0"/>
    <n v="2.6495999999999995"/>
  </r>
  <r>
    <n v="2091"/>
    <x v="1015"/>
    <x v="3"/>
    <x v="663"/>
    <d v="2014-07-20T00:00:00"/>
    <s v="Standard Class"/>
    <s v="MM-17260"/>
    <s v="Magdelene Morse"/>
    <x v="0"/>
    <s v="United States"/>
    <s v="Wilmington"/>
    <x v="13"/>
    <n v="19805"/>
    <x v="3"/>
    <x v="608"/>
    <x v="1"/>
    <x v="8"/>
    <s v="GBC Standard Plastic Binding Systems Combs"/>
    <n v="26.549999999999997"/>
    <n v="3"/>
    <n v="0"/>
    <n v="13.009499999999999"/>
  </r>
  <r>
    <n v="2092"/>
    <x v="1015"/>
    <x v="3"/>
    <x v="663"/>
    <d v="2014-07-20T00:00:00"/>
    <s v="Standard Class"/>
    <s v="MM-17260"/>
    <s v="Magdelene Morse"/>
    <x v="0"/>
    <s v="United States"/>
    <s v="Wilmington"/>
    <x v="13"/>
    <n v="19805"/>
    <x v="3"/>
    <x v="1116"/>
    <x v="0"/>
    <x v="3"/>
    <s v="Hon 2111 Invitation Series Straight Table"/>
    <n v="310.44300000000004"/>
    <n v="3"/>
    <n v="0.3"/>
    <n v="-48.783900000000031"/>
  </r>
  <r>
    <n v="2093"/>
    <x v="1016"/>
    <x v="2"/>
    <x v="664"/>
    <d v="2011-11-21T00:00:00"/>
    <s v="Standard Class"/>
    <s v="MP-17470"/>
    <s v="Mark Packer"/>
    <x v="2"/>
    <s v="United States"/>
    <s v="Moorhead"/>
    <x v="11"/>
    <n v="56560"/>
    <x v="2"/>
    <x v="992"/>
    <x v="0"/>
    <x v="1"/>
    <s v="Global Super Steno Chair"/>
    <n v="479.90000000000003"/>
    <n v="5"/>
    <n v="0"/>
    <n v="81.58299999999997"/>
  </r>
  <r>
    <n v="2094"/>
    <x v="1017"/>
    <x v="1"/>
    <x v="657"/>
    <d v="2012-04-15T00:00:00"/>
    <s v="Second Class"/>
    <s v="AW-10840"/>
    <s v="Anthony Witt"/>
    <x v="0"/>
    <s v="United States"/>
    <s v="Farmington"/>
    <x v="27"/>
    <n v="87401"/>
    <x v="1"/>
    <x v="505"/>
    <x v="1"/>
    <x v="14"/>
    <s v="Martin-Yale Premier Letter Opener"/>
    <n v="12.88"/>
    <n v="1"/>
    <n v="0"/>
    <n v="0.38640000000000008"/>
  </r>
  <r>
    <n v="2095"/>
    <x v="1018"/>
    <x v="1"/>
    <x v="665"/>
    <d v="2012-11-29T00:00:00"/>
    <s v="Standard Class"/>
    <s v="SF-20065"/>
    <s v="Sandra Flanagan"/>
    <x v="0"/>
    <s v="United States"/>
    <s v="Wilmington"/>
    <x v="3"/>
    <n v="28403"/>
    <x v="0"/>
    <x v="1241"/>
    <x v="1"/>
    <x v="6"/>
    <s v="Newell 349"/>
    <n v="13.120000000000001"/>
    <n v="5"/>
    <n v="0.2"/>
    <n v="1.4759999999999982"/>
  </r>
  <r>
    <n v="2096"/>
    <x v="1019"/>
    <x v="0"/>
    <x v="666"/>
    <d v="2013-05-21T00:00:00"/>
    <s v="Standard Class"/>
    <s v="SN-20710"/>
    <s v="Steve Nguyen"/>
    <x v="2"/>
    <s v="United States"/>
    <s v="Jackson"/>
    <x v="35"/>
    <n v="39212"/>
    <x v="0"/>
    <x v="1242"/>
    <x v="1"/>
    <x v="8"/>
    <s v="GBC DocuBind P50 Personal Binding Machine"/>
    <n v="511.84"/>
    <n v="8"/>
    <n v="0"/>
    <n v="240.56479999999999"/>
  </r>
  <r>
    <n v="2097"/>
    <x v="1019"/>
    <x v="0"/>
    <x v="666"/>
    <d v="2013-05-21T00:00:00"/>
    <s v="Standard Class"/>
    <s v="SN-20710"/>
    <s v="Steve Nguyen"/>
    <x v="2"/>
    <s v="United States"/>
    <s v="Jackson"/>
    <x v="35"/>
    <n v="39212"/>
    <x v="0"/>
    <x v="1243"/>
    <x v="1"/>
    <x v="6"/>
    <s v="Boston KS Multi-Size Manual Pencil Sharpener"/>
    <n v="91.96"/>
    <n v="4"/>
    <n v="0"/>
    <n v="25.748800000000003"/>
  </r>
  <r>
    <n v="2098"/>
    <x v="1019"/>
    <x v="0"/>
    <x v="666"/>
    <d v="2013-05-21T00:00:00"/>
    <s v="Standard Class"/>
    <s v="SN-20710"/>
    <s v="Steve Nguyen"/>
    <x v="2"/>
    <s v="United States"/>
    <s v="Jackson"/>
    <x v="35"/>
    <n v="39212"/>
    <x v="0"/>
    <x v="449"/>
    <x v="1"/>
    <x v="6"/>
    <s v="Newell 344"/>
    <n v="8.34"/>
    <n v="3"/>
    <n v="0"/>
    <n v="2.1683999999999997"/>
  </r>
  <r>
    <n v="2099"/>
    <x v="1020"/>
    <x v="3"/>
    <x v="210"/>
    <d v="2014-09-13T00:00:00"/>
    <s v="Standard Class"/>
    <s v="RD-19900"/>
    <s v="Ruben Dartt"/>
    <x v="0"/>
    <s v="United States"/>
    <s v="Portland"/>
    <x v="21"/>
    <n v="97206"/>
    <x v="1"/>
    <x v="953"/>
    <x v="1"/>
    <x v="4"/>
    <s v="Hanging Personal Folder File"/>
    <n v="37.68"/>
    <n v="3"/>
    <n v="0.2"/>
    <n v="2.3550000000000022"/>
  </r>
  <r>
    <n v="2100"/>
    <x v="1020"/>
    <x v="3"/>
    <x v="210"/>
    <d v="2014-09-13T00:00:00"/>
    <s v="Standard Class"/>
    <s v="RD-19900"/>
    <s v="Ruben Dartt"/>
    <x v="0"/>
    <s v="United States"/>
    <s v="Portland"/>
    <x v="21"/>
    <n v="97206"/>
    <x v="1"/>
    <x v="1135"/>
    <x v="2"/>
    <x v="11"/>
    <s v="Logitech Wireless Marathon Mouse M705"/>
    <n v="279.94400000000002"/>
    <n v="7"/>
    <n v="0.2"/>
    <n v="80.48390000000002"/>
  </r>
  <r>
    <n v="2101"/>
    <x v="1021"/>
    <x v="2"/>
    <x v="418"/>
    <d v="2011-03-17T00:00:00"/>
    <s v="Standard Class"/>
    <s v="KT-16480"/>
    <s v="Kean Thornton"/>
    <x v="0"/>
    <s v="United States"/>
    <s v="Denver"/>
    <x v="22"/>
    <n v="80219"/>
    <x v="1"/>
    <x v="1244"/>
    <x v="1"/>
    <x v="4"/>
    <s v="Tennsco 6- and 18-Compartment Lockers"/>
    <n v="636.40800000000013"/>
    <n v="3"/>
    <n v="0.2"/>
    <n v="-15.910200000000088"/>
  </r>
  <r>
    <n v="2102"/>
    <x v="1021"/>
    <x v="2"/>
    <x v="418"/>
    <d v="2011-03-17T00:00:00"/>
    <s v="Standard Class"/>
    <s v="KT-16480"/>
    <s v="Kean Thornton"/>
    <x v="0"/>
    <s v="United States"/>
    <s v="Denver"/>
    <x v="22"/>
    <n v="80219"/>
    <x v="1"/>
    <x v="1062"/>
    <x v="1"/>
    <x v="6"/>
    <s v="BOSTON Ranger #55 Pencil Sharpener, Black"/>
    <n v="83.168000000000006"/>
    <n v="4"/>
    <n v="0.2"/>
    <n v="9.3563999999999936"/>
  </r>
  <r>
    <n v="2103"/>
    <x v="1022"/>
    <x v="2"/>
    <x v="667"/>
    <d v="2011-07-18T00:00:00"/>
    <s v="Same Day"/>
    <s v="AH-10120"/>
    <s v="Adrian Hane"/>
    <x v="2"/>
    <s v="United States"/>
    <s v="Tucson"/>
    <x v="16"/>
    <n v="85705"/>
    <x v="1"/>
    <x v="394"/>
    <x v="0"/>
    <x v="1"/>
    <s v="Office Star - Ergonomically Designed Knee Chair"/>
    <n v="259.13600000000002"/>
    <n v="4"/>
    <n v="0.2"/>
    <n v="-25.913599999999988"/>
  </r>
  <r>
    <n v="2104"/>
    <x v="1023"/>
    <x v="3"/>
    <x v="668"/>
    <d v="2014-03-29T00:00:00"/>
    <s v="Second Class"/>
    <s v="BM-11650"/>
    <s v="Brian Moss"/>
    <x v="1"/>
    <s v="United States"/>
    <s v="New York City"/>
    <x v="15"/>
    <n v="10009"/>
    <x v="3"/>
    <x v="447"/>
    <x v="1"/>
    <x v="10"/>
    <s v="Xerox 1888"/>
    <n v="221.92"/>
    <n v="4"/>
    <n v="0"/>
    <n v="106.52159999999999"/>
  </r>
  <r>
    <n v="2105"/>
    <x v="1023"/>
    <x v="3"/>
    <x v="668"/>
    <d v="2014-03-29T00:00:00"/>
    <s v="Second Class"/>
    <s v="BM-11650"/>
    <s v="Brian Moss"/>
    <x v="1"/>
    <s v="United States"/>
    <s v="New York City"/>
    <x v="15"/>
    <n v="10009"/>
    <x v="3"/>
    <x v="197"/>
    <x v="2"/>
    <x v="11"/>
    <s v="Memorex Micro Travel Drive 8 GB"/>
    <n v="26"/>
    <n v="2"/>
    <n v="0"/>
    <n v="11.7"/>
  </r>
  <r>
    <n v="2106"/>
    <x v="1024"/>
    <x v="2"/>
    <x v="587"/>
    <d v="2011-10-05T00:00:00"/>
    <s v="Standard Class"/>
    <s v="BW-11200"/>
    <s v="Ben Wallace"/>
    <x v="0"/>
    <s v="United States"/>
    <s v="Boynton Beach"/>
    <x v="2"/>
    <n v="33437"/>
    <x v="0"/>
    <x v="974"/>
    <x v="1"/>
    <x v="10"/>
    <s v="Xerox 217"/>
    <n v="15.552000000000003"/>
    <n v="3"/>
    <n v="0.2"/>
    <n v="5.4432"/>
  </r>
  <r>
    <n v="2107"/>
    <x v="1025"/>
    <x v="2"/>
    <x v="467"/>
    <d v="2011-09-26T00:00:00"/>
    <s v="Same Day"/>
    <s v="HG-14965"/>
    <s v="Henry Goldwyn"/>
    <x v="1"/>
    <s v="United States"/>
    <s v="Mesquite"/>
    <x v="5"/>
    <n v="75150"/>
    <x v="2"/>
    <x v="236"/>
    <x v="1"/>
    <x v="8"/>
    <s v="Acco 3-Hole Punch"/>
    <n v="0.87599999999999978"/>
    <n v="1"/>
    <n v="0.8"/>
    <n v="-1.4016000000000002"/>
  </r>
  <r>
    <n v="2108"/>
    <x v="1026"/>
    <x v="1"/>
    <x v="89"/>
    <d v="2012-10-31T00:00:00"/>
    <s v="Same Day"/>
    <s v="SG-20080"/>
    <s v="Sandra Glassco"/>
    <x v="0"/>
    <s v="United States"/>
    <s v="Redlands"/>
    <x v="1"/>
    <n v="92374"/>
    <x v="1"/>
    <x v="368"/>
    <x v="1"/>
    <x v="10"/>
    <s v="Xerox 191"/>
    <n v="19.98"/>
    <n v="1"/>
    <n v="0"/>
    <n v="9.3905999999999992"/>
  </r>
  <r>
    <n v="2109"/>
    <x v="1026"/>
    <x v="1"/>
    <x v="89"/>
    <d v="2012-10-31T00:00:00"/>
    <s v="Same Day"/>
    <s v="SG-20080"/>
    <s v="Sandra Glassco"/>
    <x v="0"/>
    <s v="United States"/>
    <s v="Redlands"/>
    <x v="1"/>
    <n v="92374"/>
    <x v="1"/>
    <x v="896"/>
    <x v="1"/>
    <x v="8"/>
    <s v="GBC DocuBind P100 Manual Binding Machine"/>
    <n v="398.35199999999998"/>
    <n v="3"/>
    <n v="0.2"/>
    <n v="124.48499999999999"/>
  </r>
  <r>
    <n v="2110"/>
    <x v="1026"/>
    <x v="1"/>
    <x v="89"/>
    <d v="2012-10-31T00:00:00"/>
    <s v="Same Day"/>
    <s v="SG-20080"/>
    <s v="Sandra Glassco"/>
    <x v="0"/>
    <s v="United States"/>
    <s v="Redlands"/>
    <x v="1"/>
    <n v="92374"/>
    <x v="1"/>
    <x v="1245"/>
    <x v="1"/>
    <x v="6"/>
    <s v="Newell 308"/>
    <n v="5.04"/>
    <n v="3"/>
    <n v="0"/>
    <n v="1.2599999999999998"/>
  </r>
  <r>
    <n v="2111"/>
    <x v="1026"/>
    <x v="1"/>
    <x v="89"/>
    <d v="2012-10-31T00:00:00"/>
    <s v="Same Day"/>
    <s v="SG-20080"/>
    <s v="Sandra Glassco"/>
    <x v="0"/>
    <s v="United States"/>
    <s v="Redlands"/>
    <x v="1"/>
    <n v="92374"/>
    <x v="1"/>
    <x v="203"/>
    <x v="1"/>
    <x v="13"/>
    <s v="OIC Bulk Pack Metal Binder Clips"/>
    <n v="17.450000000000003"/>
    <n v="5"/>
    <n v="0"/>
    <n v="8.0269999999999992"/>
  </r>
  <r>
    <n v="2112"/>
    <x v="1026"/>
    <x v="1"/>
    <x v="89"/>
    <d v="2012-10-31T00:00:00"/>
    <s v="Same Day"/>
    <s v="SG-20080"/>
    <s v="Sandra Glassco"/>
    <x v="0"/>
    <s v="United States"/>
    <s v="Redlands"/>
    <x v="1"/>
    <n v="92374"/>
    <x v="1"/>
    <x v="38"/>
    <x v="0"/>
    <x v="1"/>
    <s v="Global Fabric Manager's Chair, Dark Gray"/>
    <n v="323.13600000000002"/>
    <n v="4"/>
    <n v="0.2"/>
    <n v="20.196000000000012"/>
  </r>
  <r>
    <n v="2113"/>
    <x v="1026"/>
    <x v="1"/>
    <x v="89"/>
    <d v="2012-10-31T00:00:00"/>
    <s v="Same Day"/>
    <s v="SG-20080"/>
    <s v="Sandra Glassco"/>
    <x v="0"/>
    <s v="United States"/>
    <s v="Redlands"/>
    <x v="1"/>
    <n v="92374"/>
    <x v="1"/>
    <x v="558"/>
    <x v="1"/>
    <x v="14"/>
    <s v="Acme Tagit Stainless Steel Antibacterial Scissors"/>
    <n v="29.700000000000003"/>
    <n v="3"/>
    <n v="0"/>
    <n v="8.0190000000000001"/>
  </r>
  <r>
    <n v="2114"/>
    <x v="1026"/>
    <x v="1"/>
    <x v="89"/>
    <d v="2012-10-31T00:00:00"/>
    <s v="Same Day"/>
    <s v="SG-20080"/>
    <s v="Sandra Glassco"/>
    <x v="0"/>
    <s v="United States"/>
    <s v="Redlands"/>
    <x v="1"/>
    <n v="92374"/>
    <x v="1"/>
    <x v="1246"/>
    <x v="2"/>
    <x v="7"/>
    <s v="Polycom SoundStation2 EX Conference phone"/>
    <n v="1295.8400000000001"/>
    <n v="4"/>
    <n v="0.2"/>
    <n v="145.78199999999993"/>
  </r>
  <r>
    <n v="2115"/>
    <x v="1026"/>
    <x v="1"/>
    <x v="89"/>
    <d v="2012-10-31T00:00:00"/>
    <s v="Same Day"/>
    <s v="SG-20080"/>
    <s v="Sandra Glassco"/>
    <x v="0"/>
    <s v="United States"/>
    <s v="Redlands"/>
    <x v="1"/>
    <n v="92374"/>
    <x v="1"/>
    <x v="1247"/>
    <x v="1"/>
    <x v="4"/>
    <s v="Mobile Personal File Cube"/>
    <n v="46.84"/>
    <n v="2"/>
    <n v="0"/>
    <n v="12.646799999999999"/>
  </r>
  <r>
    <n v="2116"/>
    <x v="1026"/>
    <x v="1"/>
    <x v="89"/>
    <d v="2012-10-31T00:00:00"/>
    <s v="Same Day"/>
    <s v="SG-20080"/>
    <s v="Sandra Glassco"/>
    <x v="0"/>
    <s v="United States"/>
    <s v="Redlands"/>
    <x v="1"/>
    <n v="92374"/>
    <x v="1"/>
    <x v="1248"/>
    <x v="0"/>
    <x v="0"/>
    <s v="DMI Eclipse Executive Suite Bookcases"/>
    <n v="425.83300000000003"/>
    <n v="1"/>
    <n v="0.15"/>
    <n v="20.03919999999998"/>
  </r>
  <r>
    <n v="2117"/>
    <x v="1027"/>
    <x v="1"/>
    <x v="88"/>
    <d v="2012-10-17T00:00:00"/>
    <s v="Second Class"/>
    <s v="RK-19300"/>
    <s v="Ralph Kennedy"/>
    <x v="0"/>
    <s v="United States"/>
    <s v="Rochester"/>
    <x v="15"/>
    <n v="14609"/>
    <x v="3"/>
    <x v="1110"/>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x v="393"/>
    <x v="1"/>
    <x v="10"/>
    <s v="Xerox Color Copier Paper, 11&quot; x 17&quot;, Ream"/>
    <n v="159.88"/>
    <n v="7"/>
    <n v="0"/>
    <n v="73.544799999999995"/>
  </r>
  <r>
    <n v="2119"/>
    <x v="1029"/>
    <x v="3"/>
    <x v="669"/>
    <d v="2014-04-16T00:00:00"/>
    <s v="First Class"/>
    <s v="RW-19630"/>
    <s v="Rob Williams"/>
    <x v="1"/>
    <s v="United States"/>
    <s v="Seattle"/>
    <x v="4"/>
    <n v="98105"/>
    <x v="1"/>
    <x v="218"/>
    <x v="1"/>
    <x v="10"/>
    <s v="Xerox 4200 Series MultiUse Premium Copy Paper (20Lb. and 84 Bright)"/>
    <n v="5.28"/>
    <n v="1"/>
    <n v="0"/>
    <n v="2.3759999999999999"/>
  </r>
  <r>
    <n v="2120"/>
    <x v="1029"/>
    <x v="3"/>
    <x v="669"/>
    <d v="2014-04-16T00:00:00"/>
    <s v="First Class"/>
    <s v="RW-19630"/>
    <s v="Rob Williams"/>
    <x v="1"/>
    <s v="United States"/>
    <s v="Seattle"/>
    <x v="4"/>
    <n v="98105"/>
    <x v="1"/>
    <x v="1188"/>
    <x v="1"/>
    <x v="8"/>
    <s v="GBC DocuBind TL200 Manual Binding Machine"/>
    <n v="895.92"/>
    <n v="5"/>
    <n v="0.2"/>
    <n v="302.37299999999993"/>
  </r>
  <r>
    <n v="2121"/>
    <x v="1030"/>
    <x v="3"/>
    <x v="363"/>
    <d v="2014-01-14T00:00:00"/>
    <s v="Standard Class"/>
    <s v="TS-21085"/>
    <s v="Thais Sissman"/>
    <x v="0"/>
    <s v="United States"/>
    <s v="Ormond Beach"/>
    <x v="2"/>
    <n v="32174"/>
    <x v="0"/>
    <x v="744"/>
    <x v="1"/>
    <x v="8"/>
    <s v="Zipper Ring Binder Pockets"/>
    <n v="2.8080000000000007"/>
    <n v="3"/>
    <n v="0.7"/>
    <n v="-1.9656000000000002"/>
  </r>
  <r>
    <n v="2122"/>
    <x v="1031"/>
    <x v="3"/>
    <x v="45"/>
    <d v="2014-11-12T00:00:00"/>
    <s v="First Class"/>
    <s v="JB-15400"/>
    <s v="Jennifer Braxton"/>
    <x v="1"/>
    <s v="United States"/>
    <s v="Sunnyvale"/>
    <x v="1"/>
    <n v="94086"/>
    <x v="1"/>
    <x v="51"/>
    <x v="0"/>
    <x v="1"/>
    <s v="Global Leather Task Chair, Black"/>
    <n v="215.976"/>
    <n v="3"/>
    <n v="0.2"/>
    <n v="-2.6997000000000355"/>
  </r>
  <r>
    <n v="2123"/>
    <x v="1032"/>
    <x v="3"/>
    <x v="585"/>
    <d v="2014-09-25T00:00:00"/>
    <s v="Second Class"/>
    <s v="EH-14005"/>
    <s v="Erica Hernandez"/>
    <x v="2"/>
    <s v="United States"/>
    <s v="Lansing"/>
    <x v="12"/>
    <n v="48911"/>
    <x v="2"/>
    <x v="366"/>
    <x v="0"/>
    <x v="0"/>
    <s v="O'Sullivan 4-Shelf Bookcase in Odessa Pine"/>
    <n v="241.96"/>
    <n v="2"/>
    <n v="0"/>
    <n v="41.133199999999988"/>
  </r>
  <r>
    <n v="2124"/>
    <x v="1032"/>
    <x v="3"/>
    <x v="585"/>
    <d v="2014-09-25T00:00:00"/>
    <s v="Second Class"/>
    <s v="EH-14005"/>
    <s v="Erica Hernandez"/>
    <x v="2"/>
    <s v="United States"/>
    <s v="Lansing"/>
    <x v="12"/>
    <n v="48911"/>
    <x v="2"/>
    <x v="85"/>
    <x v="1"/>
    <x v="2"/>
    <s v="Avery 511"/>
    <n v="27.72"/>
    <n v="9"/>
    <n v="0"/>
    <n v="13.3056"/>
  </r>
  <r>
    <n v="2125"/>
    <x v="1033"/>
    <x v="3"/>
    <x v="96"/>
    <d v="2014-12-06T00:00:00"/>
    <s v="Standard Class"/>
    <s v="EH-14005"/>
    <s v="Erica Hernandez"/>
    <x v="2"/>
    <s v="United States"/>
    <s v="Philadelphia"/>
    <x v="9"/>
    <n v="19143"/>
    <x v="3"/>
    <x v="1249"/>
    <x v="1"/>
    <x v="12"/>
    <s v="Quality Park Security Envelopes"/>
    <n v="104.68000000000002"/>
    <n v="5"/>
    <n v="0.2"/>
    <n v="35.329499999999996"/>
  </r>
  <r>
    <n v="2126"/>
    <x v="1033"/>
    <x v="3"/>
    <x v="96"/>
    <d v="2014-12-06T00:00:00"/>
    <s v="Standard Class"/>
    <s v="EH-14005"/>
    <s v="Erica Hernandez"/>
    <x v="2"/>
    <s v="United States"/>
    <s v="Philadelphia"/>
    <x v="9"/>
    <n v="19143"/>
    <x v="3"/>
    <x v="1250"/>
    <x v="2"/>
    <x v="7"/>
    <s v="Belkin SportFit Armband For iPhone 5s/5c, Fuchsia"/>
    <n v="62.957999999999998"/>
    <n v="7"/>
    <n v="0.4"/>
    <n v="9.4436999999999998"/>
  </r>
  <r>
    <n v="2127"/>
    <x v="1034"/>
    <x v="2"/>
    <x v="670"/>
    <d v="2011-06-28T00:00:00"/>
    <s v="Standard Class"/>
    <s v="BS-11665"/>
    <s v="Brian Stugart"/>
    <x v="0"/>
    <s v="United States"/>
    <s v="Philadelphia"/>
    <x v="9"/>
    <n v="19143"/>
    <x v="3"/>
    <x v="357"/>
    <x v="2"/>
    <x v="11"/>
    <s v="Sony 64GB Class 10 Micro SDHC R40 Memory Card"/>
    <n v="86.376000000000005"/>
    <n v="3"/>
    <n v="0.2"/>
    <n v="1.079699999999999"/>
  </r>
  <r>
    <n v="2128"/>
    <x v="1035"/>
    <x v="1"/>
    <x v="242"/>
    <d v="2012-10-09T00:00:00"/>
    <s v="Standard Class"/>
    <s v="JK-16120"/>
    <s v="Julie Kriz"/>
    <x v="2"/>
    <s v="United States"/>
    <s v="Philadelphia"/>
    <x v="9"/>
    <n v="19134"/>
    <x v="3"/>
    <x v="1251"/>
    <x v="0"/>
    <x v="5"/>
    <s v="DataProducts Ampli Magnifier Task Lamp, Black,"/>
    <n v="64.944000000000003"/>
    <n v="3"/>
    <n v="0.2"/>
    <n v="6.4943999999999953"/>
  </r>
  <r>
    <n v="2129"/>
    <x v="1035"/>
    <x v="1"/>
    <x v="242"/>
    <d v="2012-10-09T00:00:00"/>
    <s v="Standard Class"/>
    <s v="JK-16120"/>
    <s v="Julie Kriz"/>
    <x v="2"/>
    <s v="United States"/>
    <s v="Philadelphia"/>
    <x v="9"/>
    <n v="19134"/>
    <x v="3"/>
    <x v="1004"/>
    <x v="1"/>
    <x v="10"/>
    <s v="Xerox 1946"/>
    <n v="20.736000000000004"/>
    <n v="4"/>
    <n v="0.2"/>
    <n v="7.2576000000000001"/>
  </r>
  <r>
    <n v="2130"/>
    <x v="1036"/>
    <x v="2"/>
    <x v="671"/>
    <d v="2011-05-22T00:00:00"/>
    <s v="Second Class"/>
    <s v="RF-19345"/>
    <s v="Randy Ferguson"/>
    <x v="1"/>
    <s v="United States"/>
    <s v="Dover"/>
    <x v="38"/>
    <n v="3820"/>
    <x v="3"/>
    <x v="1252"/>
    <x v="1"/>
    <x v="9"/>
    <s v="Acco 6 Outlet Guardian Basic Surge Suppressor"/>
    <n v="33.28"/>
    <n v="4"/>
    <n v="0"/>
    <n v="9.3184000000000005"/>
  </r>
  <r>
    <n v="2131"/>
    <x v="1036"/>
    <x v="2"/>
    <x v="671"/>
    <d v="2011-05-22T00:00:00"/>
    <s v="Second Class"/>
    <s v="RF-19345"/>
    <s v="Randy Ferguson"/>
    <x v="1"/>
    <s v="United States"/>
    <s v="Dover"/>
    <x v="38"/>
    <n v="3820"/>
    <x v="3"/>
    <x v="1253"/>
    <x v="1"/>
    <x v="6"/>
    <s v="Sanford Colorific Scented Colored Pencils, 12/Pack"/>
    <n v="38.520000000000003"/>
    <n v="9"/>
    <n v="0"/>
    <n v="11.9412"/>
  </r>
  <r>
    <n v="2132"/>
    <x v="1036"/>
    <x v="2"/>
    <x v="671"/>
    <d v="2011-05-22T00:00:00"/>
    <s v="Second Class"/>
    <s v="RF-19345"/>
    <s v="Randy Ferguson"/>
    <x v="1"/>
    <s v="United States"/>
    <s v="Dover"/>
    <x v="38"/>
    <n v="3820"/>
    <x v="3"/>
    <x v="891"/>
    <x v="0"/>
    <x v="5"/>
    <s v="24-Hour Round Wall Clock"/>
    <n v="139.86000000000001"/>
    <n v="7"/>
    <n v="0"/>
    <n v="60.139800000000015"/>
  </r>
  <r>
    <n v="2133"/>
    <x v="1037"/>
    <x v="1"/>
    <x v="312"/>
    <d v="2012-11-26T00:00:00"/>
    <s v="Standard Class"/>
    <s v="DL-12865"/>
    <s v="Dan Lawera"/>
    <x v="0"/>
    <s v="United States"/>
    <s v="New York City"/>
    <x v="15"/>
    <n v="10011"/>
    <x v="3"/>
    <x v="1254"/>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x v="13"/>
    <x v="1"/>
    <x v="8"/>
    <s v="Fellowes PB200 Plastic Comb Binding Machine"/>
    <n v="152.99100000000001"/>
    <n v="3"/>
    <n v="0.7"/>
    <n v="-122.39280000000002"/>
  </r>
  <r>
    <n v="2135"/>
    <x v="1038"/>
    <x v="1"/>
    <x v="672"/>
    <d v="2012-12-04T00:00:00"/>
    <s v="Standard Class"/>
    <s v="WB-21850"/>
    <s v="William Brown"/>
    <x v="0"/>
    <s v="United States"/>
    <s v="Philadelphia"/>
    <x v="9"/>
    <n v="19134"/>
    <x v="3"/>
    <x v="969"/>
    <x v="1"/>
    <x v="13"/>
    <s v="Revere Boxed Rubber Bands by Revere"/>
    <n v="10.584"/>
    <n v="7"/>
    <n v="0.2"/>
    <n v="-2.3813999999999993"/>
  </r>
  <r>
    <n v="2136"/>
    <x v="1038"/>
    <x v="1"/>
    <x v="672"/>
    <d v="2012-12-04T00:00:00"/>
    <s v="Standard Class"/>
    <s v="WB-21850"/>
    <s v="William Brown"/>
    <x v="0"/>
    <s v="United States"/>
    <s v="Philadelphia"/>
    <x v="9"/>
    <n v="19134"/>
    <x v="3"/>
    <x v="1255"/>
    <x v="2"/>
    <x v="7"/>
    <s v="Motorla HX550 Universal Bluetooth Headset"/>
    <n v="94.919999999999987"/>
    <n v="4"/>
    <n v="0.4"/>
    <n v="15.819999999999993"/>
  </r>
  <r>
    <n v="2137"/>
    <x v="1039"/>
    <x v="1"/>
    <x v="620"/>
    <d v="2013-01-05T00:00:00"/>
    <s v="Standard Class"/>
    <s v="TB-21625"/>
    <s v="Trudy Brown"/>
    <x v="0"/>
    <s v="United States"/>
    <s v="Grand Prairie"/>
    <x v="5"/>
    <n v="75051"/>
    <x v="2"/>
    <x v="1256"/>
    <x v="0"/>
    <x v="5"/>
    <s v="Eldon Expressions Wood Desk Accessories, Oak"/>
    <n v="14.76"/>
    <n v="5"/>
    <n v="0.6"/>
    <n v="-11.439000000000004"/>
  </r>
  <r>
    <n v="2138"/>
    <x v="1039"/>
    <x v="1"/>
    <x v="620"/>
    <d v="2013-01-05T00:00:00"/>
    <s v="Standard Class"/>
    <s v="TB-21625"/>
    <s v="Trudy Brown"/>
    <x v="0"/>
    <s v="United States"/>
    <s v="Grand Prairie"/>
    <x v="5"/>
    <n v="75051"/>
    <x v="2"/>
    <x v="1203"/>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x v="593"/>
    <x v="1"/>
    <x v="10"/>
    <s v="Tops Green Bar Computer Printout Paper"/>
    <n v="146.82"/>
    <n v="3"/>
    <n v="0"/>
    <n v="73.41"/>
  </r>
  <r>
    <n v="2140"/>
    <x v="1041"/>
    <x v="2"/>
    <x v="571"/>
    <d v="2011-06-11T00:00:00"/>
    <s v="Standard Class"/>
    <s v="GT-14635"/>
    <s v="Grant Thornton"/>
    <x v="1"/>
    <s v="United States"/>
    <s v="Long Beach"/>
    <x v="15"/>
    <n v="11561"/>
    <x v="3"/>
    <x v="350"/>
    <x v="1"/>
    <x v="8"/>
    <s v="Wilson Jones Century Plastic Molded Ring Binders"/>
    <n v="149.54399999999998"/>
    <n v="9"/>
    <n v="0.2"/>
    <n v="50.471099999999993"/>
  </r>
  <r>
    <n v="2141"/>
    <x v="1041"/>
    <x v="2"/>
    <x v="571"/>
    <d v="2011-06-11T00:00:00"/>
    <s v="Standard Class"/>
    <s v="GT-14635"/>
    <s v="Grant Thornton"/>
    <x v="1"/>
    <s v="United States"/>
    <s v="Long Beach"/>
    <x v="15"/>
    <n v="11561"/>
    <x v="3"/>
    <x v="1257"/>
    <x v="1"/>
    <x v="14"/>
    <s v="Acme Office Executive Series Stainless Steel Trimmers"/>
    <n v="17.14"/>
    <n v="2"/>
    <n v="0"/>
    <n v="4.4564000000000004"/>
  </r>
  <r>
    <n v="2142"/>
    <x v="1041"/>
    <x v="2"/>
    <x v="571"/>
    <d v="2011-06-11T00:00:00"/>
    <s v="Standard Class"/>
    <s v="GT-14635"/>
    <s v="Grant Thornton"/>
    <x v="1"/>
    <s v="United States"/>
    <s v="Long Beach"/>
    <x v="15"/>
    <n v="11561"/>
    <x v="3"/>
    <x v="125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x v="69"/>
    <x v="1"/>
    <x v="10"/>
    <s v="Telephone Message Books with Fax/Mobile Section, 5 1/2&quot; x 3 3/16&quot;"/>
    <n v="30.48"/>
    <n v="6"/>
    <n v="0.2"/>
    <n v="9.9059999999999988"/>
  </r>
  <r>
    <n v="2144"/>
    <x v="1042"/>
    <x v="0"/>
    <x v="142"/>
    <d v="2013-09-06T00:00:00"/>
    <s v="Standard Class"/>
    <s v="DK-13225"/>
    <s v="Dean Katz"/>
    <x v="1"/>
    <s v="United States"/>
    <s v="Philadelphia"/>
    <x v="9"/>
    <n v="19140"/>
    <x v="3"/>
    <x v="125"/>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x v="127"/>
    <x v="1"/>
    <x v="13"/>
    <s v="Staples"/>
    <n v="16.687999999999999"/>
    <n v="7"/>
    <n v="0.2"/>
    <n v="5.4235999999999995"/>
  </r>
  <r>
    <n v="2146"/>
    <x v="1043"/>
    <x v="0"/>
    <x v="674"/>
    <d v="2013-06-30T00:00:00"/>
    <s v="Standard Class"/>
    <s v="TS-21160"/>
    <s v="Theresa Swint"/>
    <x v="1"/>
    <s v="United States"/>
    <s v="York"/>
    <x v="9"/>
    <n v="17403"/>
    <x v="3"/>
    <x v="228"/>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x v="132"/>
    <x v="1"/>
    <x v="8"/>
    <s v="GBC Wire Binding Strips"/>
    <n v="38.088000000000001"/>
    <n v="4"/>
    <n v="0.7"/>
    <n v="-27.93119999999999"/>
  </r>
  <r>
    <n v="2148"/>
    <x v="1043"/>
    <x v="0"/>
    <x v="674"/>
    <d v="2013-06-30T00:00:00"/>
    <s v="Standard Class"/>
    <s v="TS-21160"/>
    <s v="Theresa Swint"/>
    <x v="1"/>
    <s v="United States"/>
    <s v="York"/>
    <x v="9"/>
    <n v="17403"/>
    <x v="3"/>
    <x v="45"/>
    <x v="1"/>
    <x v="4"/>
    <s v="Gould Plastics 9-Pocket Panel Bin, 18-3/8w x 5-1/4d x 20-1/2h, Black"/>
    <n v="254.35200000000003"/>
    <n v="6"/>
    <n v="0.2"/>
    <n v="-50.870400000000018"/>
  </r>
  <r>
    <n v="2149"/>
    <x v="1044"/>
    <x v="2"/>
    <x v="432"/>
    <d v="2011-12-17T00:00:00"/>
    <s v="Standard Class"/>
    <s v="WB-21850"/>
    <s v="William Brown"/>
    <x v="0"/>
    <s v="United States"/>
    <s v="Concord"/>
    <x v="1"/>
    <n v="94521"/>
    <x v="1"/>
    <x v="784"/>
    <x v="0"/>
    <x v="5"/>
    <s v="Eldon Advantage Chair Mats for Low to Medium Pile Carpets"/>
    <n v="43.31"/>
    <n v="1"/>
    <n v="0"/>
    <n v="4.330999999999996"/>
  </r>
  <r>
    <n v="2150"/>
    <x v="1045"/>
    <x v="3"/>
    <x v="185"/>
    <d v="2014-04-06T00:00:00"/>
    <s v="Standard Class"/>
    <s v="DO-13435"/>
    <s v="Denny Ordway"/>
    <x v="0"/>
    <s v="United States"/>
    <s v="New York City"/>
    <x v="15"/>
    <n v="10035"/>
    <x v="3"/>
    <x v="1259"/>
    <x v="2"/>
    <x v="7"/>
    <s v="Spigen Samsung Galaxy S5 Case Wallet"/>
    <n v="84.949999999999989"/>
    <n v="5"/>
    <n v="0"/>
    <n v="22.086999999999996"/>
  </r>
  <r>
    <n v="2151"/>
    <x v="1046"/>
    <x v="3"/>
    <x v="123"/>
    <d v="2014-11-27T00:00:00"/>
    <s v="Standard Class"/>
    <s v="AF-10870"/>
    <s v="Art Ferguson"/>
    <x v="0"/>
    <s v="United States"/>
    <s v="College Station"/>
    <x v="5"/>
    <n v="77840"/>
    <x v="2"/>
    <x v="913"/>
    <x v="0"/>
    <x v="1"/>
    <s v="Office Star Flex Back Scooter Chair with White Frame"/>
    <n v="233.05799999999999"/>
    <n v="3"/>
    <n v="0.3"/>
    <n v="-53.270399999999995"/>
  </r>
  <r>
    <n v="2152"/>
    <x v="1047"/>
    <x v="2"/>
    <x v="156"/>
    <d v="2011-11-29T00:00:00"/>
    <s v="Second Class"/>
    <s v="RB-19435"/>
    <s v="Richard Bierner"/>
    <x v="0"/>
    <s v="United States"/>
    <s v="Saint Louis"/>
    <x v="25"/>
    <n v="63116"/>
    <x v="2"/>
    <x v="404"/>
    <x v="2"/>
    <x v="11"/>
    <s v="Memorex Mini Travel Drive 16 GB USB 2.0 Flash Drive"/>
    <n v="111.79"/>
    <n v="7"/>
    <n v="0"/>
    <n v="43.598100000000002"/>
  </r>
  <r>
    <n v="2153"/>
    <x v="1048"/>
    <x v="1"/>
    <x v="6"/>
    <d v="2012-11-26T00:00:00"/>
    <s v="Standard Class"/>
    <s v="AR-10540"/>
    <s v="Andy Reiter"/>
    <x v="0"/>
    <s v="United States"/>
    <s v="Quincy"/>
    <x v="31"/>
    <n v="2169"/>
    <x v="3"/>
    <x v="1025"/>
    <x v="1"/>
    <x v="10"/>
    <s v="Xerox 1970"/>
    <n v="14.940000000000001"/>
    <n v="3"/>
    <n v="0"/>
    <n v="7.0218000000000007"/>
  </r>
  <r>
    <n v="2154"/>
    <x v="1049"/>
    <x v="0"/>
    <x v="216"/>
    <d v="2013-07-19T00:00:00"/>
    <s v="Standard Class"/>
    <s v="DR-12880"/>
    <s v="Dan Reichenbach"/>
    <x v="1"/>
    <s v="United States"/>
    <s v="New York City"/>
    <x v="15"/>
    <n v="10009"/>
    <x v="3"/>
    <x v="608"/>
    <x v="1"/>
    <x v="8"/>
    <s v="GBC Standard Plastic Binding Systems Combs"/>
    <n v="14.16"/>
    <n v="2"/>
    <n v="0.2"/>
    <n v="5.133"/>
  </r>
  <r>
    <n v="2155"/>
    <x v="1050"/>
    <x v="0"/>
    <x v="567"/>
    <d v="2013-05-06T00:00:00"/>
    <s v="Standard Class"/>
    <s v="BF-11170"/>
    <s v="Ben Ferrer"/>
    <x v="2"/>
    <s v="United States"/>
    <s v="Dallas"/>
    <x v="5"/>
    <n v="75081"/>
    <x v="2"/>
    <x v="1155"/>
    <x v="0"/>
    <x v="5"/>
    <s v="Flat Face Poster Frame"/>
    <n v="22.608000000000001"/>
    <n v="3"/>
    <n v="0.6"/>
    <n v="-10.173599999999997"/>
  </r>
  <r>
    <n v="2156"/>
    <x v="1051"/>
    <x v="0"/>
    <x v="197"/>
    <d v="2013-07-28T00:00:00"/>
    <s v="Second Class"/>
    <s v="LB-16735"/>
    <s v="Larry Blacks"/>
    <x v="0"/>
    <s v="United States"/>
    <s v="Los Angeles"/>
    <x v="1"/>
    <n v="90032"/>
    <x v="1"/>
    <x v="294"/>
    <x v="1"/>
    <x v="13"/>
    <s v="OIC Binder Clips"/>
    <n v="21.48"/>
    <n v="6"/>
    <n v="0"/>
    <n v="10.74"/>
  </r>
  <r>
    <n v="2157"/>
    <x v="1052"/>
    <x v="2"/>
    <x v="169"/>
    <d v="2011-06-24T00:00:00"/>
    <s v="First Class"/>
    <s v="DV-13465"/>
    <s v="Dianna Vittorini"/>
    <x v="0"/>
    <s v="United States"/>
    <s v="Minneapolis"/>
    <x v="11"/>
    <n v="55407"/>
    <x v="2"/>
    <x v="749"/>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x v="398"/>
    <x v="1"/>
    <x v="4"/>
    <s v="Fellowes Bankers Box Recycled Super Stor/Drawer"/>
    <n v="161.94"/>
    <n v="3"/>
    <n v="0"/>
    <n v="9.716399999999993"/>
  </r>
  <r>
    <n v="2159"/>
    <x v="1053"/>
    <x v="3"/>
    <x v="208"/>
    <d v="2014-10-27T00:00:00"/>
    <s v="Standard Class"/>
    <s v="NK-18490"/>
    <s v="Neil Knudson"/>
    <x v="2"/>
    <s v="United States"/>
    <s v="Deltona"/>
    <x v="2"/>
    <n v="32725"/>
    <x v="0"/>
    <x v="1260"/>
    <x v="1"/>
    <x v="6"/>
    <s v="Newell 33"/>
    <n v="17.856000000000002"/>
    <n v="4"/>
    <n v="0.2"/>
    <n v="2.0087999999999973"/>
  </r>
  <r>
    <n v="2160"/>
    <x v="1054"/>
    <x v="0"/>
    <x v="323"/>
    <d v="2013-09-10T00:00:00"/>
    <s v="Standard Class"/>
    <s v="CS-11950"/>
    <s v="Carlos Soltero"/>
    <x v="0"/>
    <s v="United States"/>
    <s v="Chicago"/>
    <x v="10"/>
    <n v="60610"/>
    <x v="2"/>
    <x v="908"/>
    <x v="1"/>
    <x v="8"/>
    <s v="XtraLife ClearVue Slant-D Ring Binder, White, 3&quot;"/>
    <n v="8.8079999999999981"/>
    <n v="3"/>
    <n v="0.8"/>
    <n v="-14.973600000000001"/>
  </r>
  <r>
    <n v="2161"/>
    <x v="1055"/>
    <x v="0"/>
    <x v="675"/>
    <d v="2013-05-15T00:00:00"/>
    <s v="Same Day"/>
    <s v="LH-17155"/>
    <s v="Logan Haushalter"/>
    <x v="0"/>
    <s v="United States"/>
    <s v="Cincinnati"/>
    <x v="24"/>
    <n v="45231"/>
    <x v="3"/>
    <x v="1071"/>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x v="1261"/>
    <x v="1"/>
    <x v="6"/>
    <s v="Panasonic KP-350BK Electric Pencil Sharpener with Auto Stop"/>
    <n v="34.58"/>
    <n v="1"/>
    <n v="0"/>
    <n v="10.028199999999998"/>
  </r>
  <r>
    <n v="2163"/>
    <x v="1057"/>
    <x v="3"/>
    <x v="677"/>
    <d v="2014-03-20T00:00:00"/>
    <s v="Standard Class"/>
    <s v="KF-16285"/>
    <s v="Karen Ferguson"/>
    <x v="2"/>
    <s v="United States"/>
    <s v="Manteca"/>
    <x v="1"/>
    <n v="95336"/>
    <x v="1"/>
    <x v="1078"/>
    <x v="1"/>
    <x v="10"/>
    <s v="Multicolor Computer Printout Paper"/>
    <n v="314.54999999999995"/>
    <n v="3"/>
    <n v="0"/>
    <n v="150.98399999999998"/>
  </r>
  <r>
    <n v="2164"/>
    <x v="1058"/>
    <x v="0"/>
    <x v="63"/>
    <d v="2013-10-20T00:00:00"/>
    <s v="Standard Class"/>
    <s v="HA-14920"/>
    <s v="Helen Andreada"/>
    <x v="0"/>
    <s v="United States"/>
    <s v="Laredo"/>
    <x v="5"/>
    <n v="78041"/>
    <x v="2"/>
    <x v="657"/>
    <x v="2"/>
    <x v="11"/>
    <s v="Razer Kraken PRO Over Ear PC and Music Headset"/>
    <n v="191.976"/>
    <n v="3"/>
    <n v="0.2"/>
    <n v="23.996999999999986"/>
  </r>
  <r>
    <n v="2165"/>
    <x v="1058"/>
    <x v="0"/>
    <x v="63"/>
    <d v="2013-10-20T00:00:00"/>
    <s v="Standard Class"/>
    <s v="HA-14920"/>
    <s v="Helen Andreada"/>
    <x v="0"/>
    <s v="United States"/>
    <s v="Laredo"/>
    <x v="5"/>
    <n v="78041"/>
    <x v="2"/>
    <x v="1262"/>
    <x v="1"/>
    <x v="10"/>
    <s v="Array Memo Cubes"/>
    <n v="8.2880000000000003"/>
    <n v="2"/>
    <n v="0.2"/>
    <n v="3.0043999999999995"/>
  </r>
  <r>
    <n v="2166"/>
    <x v="1058"/>
    <x v="0"/>
    <x v="63"/>
    <d v="2013-10-20T00:00:00"/>
    <s v="Standard Class"/>
    <s v="HA-14920"/>
    <s v="Helen Andreada"/>
    <x v="0"/>
    <s v="United States"/>
    <s v="Laredo"/>
    <x v="5"/>
    <n v="78041"/>
    <x v="2"/>
    <x v="583"/>
    <x v="0"/>
    <x v="5"/>
    <s v="Tenex &quot;The Solids&quot; Textured Chair Mats"/>
    <n v="139.91999999999999"/>
    <n v="5"/>
    <n v="0.6"/>
    <n v="-150.41399999999999"/>
  </r>
  <r>
    <n v="2167"/>
    <x v="1058"/>
    <x v="0"/>
    <x v="63"/>
    <d v="2013-10-20T00:00:00"/>
    <s v="Standard Class"/>
    <s v="HA-14920"/>
    <s v="Helen Andreada"/>
    <x v="0"/>
    <s v="United States"/>
    <s v="Laredo"/>
    <x v="5"/>
    <n v="78041"/>
    <x v="2"/>
    <x v="1167"/>
    <x v="1"/>
    <x v="6"/>
    <s v="Newell 334"/>
    <n v="15.872"/>
    <n v="1"/>
    <n v="0.2"/>
    <n v="1.1904000000000003"/>
  </r>
  <r>
    <n v="2168"/>
    <x v="1058"/>
    <x v="0"/>
    <x v="63"/>
    <d v="2013-10-20T00:00:00"/>
    <s v="Standard Class"/>
    <s v="HA-14920"/>
    <s v="Helen Andreada"/>
    <x v="0"/>
    <s v="United States"/>
    <s v="Laredo"/>
    <x v="5"/>
    <n v="78041"/>
    <x v="2"/>
    <x v="307"/>
    <x v="1"/>
    <x v="8"/>
    <s v="Avery Non-Stick Binders"/>
    <n v="6.2859999999999987"/>
    <n v="7"/>
    <n v="0.8"/>
    <n v="-11.000500000000008"/>
  </r>
  <r>
    <n v="2169"/>
    <x v="1059"/>
    <x v="3"/>
    <x v="678"/>
    <d v="2014-01-31T00:00:00"/>
    <s v="Second Class"/>
    <s v="JH-15820"/>
    <s v="John Huston"/>
    <x v="0"/>
    <s v="United States"/>
    <s v="Kent"/>
    <x v="24"/>
    <n v="44240"/>
    <x v="3"/>
    <x v="512"/>
    <x v="1"/>
    <x v="6"/>
    <s v="Newell 312"/>
    <n v="14.015999999999998"/>
    <n v="3"/>
    <n v="0.2"/>
    <n v="1.7519999999999998"/>
  </r>
  <r>
    <n v="2170"/>
    <x v="1059"/>
    <x v="3"/>
    <x v="678"/>
    <d v="2014-01-31T00:00:00"/>
    <s v="Second Class"/>
    <s v="JH-15820"/>
    <s v="John Huston"/>
    <x v="0"/>
    <s v="United States"/>
    <s v="Kent"/>
    <x v="24"/>
    <n v="44240"/>
    <x v="3"/>
    <x v="701"/>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x v="160"/>
    <x v="2"/>
    <x v="7"/>
    <s v="JBL Micro Wireless Portable Bluetooth Speaker"/>
    <n v="107.982"/>
    <n v="3"/>
    <n v="0.4"/>
    <n v="-26.995499999999993"/>
  </r>
  <r>
    <n v="2172"/>
    <x v="1060"/>
    <x v="3"/>
    <x v="123"/>
    <d v="2014-11-26T00:00:00"/>
    <s v="Standard Class"/>
    <s v="LC-16930"/>
    <s v="Linda Cazamias"/>
    <x v="1"/>
    <s v="United States"/>
    <s v="San Angelo"/>
    <x v="5"/>
    <n v="76903"/>
    <x v="2"/>
    <x v="635"/>
    <x v="0"/>
    <x v="1"/>
    <s v="Lifetime Advantage Folding Chairs, 4/Carton"/>
    <n v="305.31200000000001"/>
    <n v="2"/>
    <n v="0.3"/>
    <n v="-8.7232000000000198"/>
  </r>
  <r>
    <n v="2173"/>
    <x v="1061"/>
    <x v="2"/>
    <x v="601"/>
    <d v="2011-08-03T00:00:00"/>
    <s v="First Class"/>
    <s v="IL-15100"/>
    <s v="Ivan Liston"/>
    <x v="0"/>
    <s v="United States"/>
    <s v="San Francisco"/>
    <x v="1"/>
    <n v="94122"/>
    <x v="1"/>
    <x v="1263"/>
    <x v="1"/>
    <x v="8"/>
    <s v="Wilson Jones data.warehouse D-Ring Binders with DublLock"/>
    <n v="19.752000000000002"/>
    <n v="3"/>
    <n v="0.2"/>
    <n v="6.9131999999999998"/>
  </r>
  <r>
    <n v="2174"/>
    <x v="1062"/>
    <x v="0"/>
    <x v="679"/>
    <d v="2013-08-05T00:00:00"/>
    <s v="Standard Class"/>
    <s v="LS-16975"/>
    <s v="Lindsay Shagiari"/>
    <x v="2"/>
    <s v="United States"/>
    <s v="Houston"/>
    <x v="5"/>
    <n v="77070"/>
    <x v="2"/>
    <x v="1087"/>
    <x v="1"/>
    <x v="8"/>
    <s v="GBC VeloBind Cover Sets"/>
    <n v="9.2639999999999976"/>
    <n v="3"/>
    <n v="0.8"/>
    <n v="-13.895999999999997"/>
  </r>
  <r>
    <n v="2175"/>
    <x v="1063"/>
    <x v="1"/>
    <x v="117"/>
    <d v="2012-08-03T00:00:00"/>
    <s v="Second Class"/>
    <s v="CC-12610"/>
    <s v="Corey Catlett"/>
    <x v="1"/>
    <s v="United States"/>
    <s v="Houston"/>
    <x v="5"/>
    <n v="77041"/>
    <x v="2"/>
    <x v="1220"/>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x v="1264"/>
    <x v="1"/>
    <x v="10"/>
    <s v="Xerox 1982"/>
    <n v="45.68"/>
    <n v="2"/>
    <n v="0"/>
    <n v="21.012799999999999"/>
  </r>
  <r>
    <n v="2177"/>
    <x v="1064"/>
    <x v="0"/>
    <x v="680"/>
    <d v="2013-10-22T00:00:00"/>
    <s v="Standard Class"/>
    <s v="PB-18805"/>
    <s v="Patrick Bzostek"/>
    <x v="2"/>
    <s v="United States"/>
    <s v="Salt Lake City"/>
    <x v="7"/>
    <n v="84106"/>
    <x v="1"/>
    <x v="1083"/>
    <x v="1"/>
    <x v="10"/>
    <s v="Xerox 1986"/>
    <n v="60.12"/>
    <n v="9"/>
    <n v="0"/>
    <n v="28.857599999999998"/>
  </r>
  <r>
    <n v="2178"/>
    <x v="1064"/>
    <x v="0"/>
    <x v="680"/>
    <d v="2013-10-22T00:00:00"/>
    <s v="Standard Class"/>
    <s v="PB-18805"/>
    <s v="Patrick Bzostek"/>
    <x v="2"/>
    <s v="United States"/>
    <s v="Salt Lake City"/>
    <x v="7"/>
    <n v="84106"/>
    <x v="1"/>
    <x v="1124"/>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x v="422"/>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x v="338"/>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x v="429"/>
    <x v="1"/>
    <x v="2"/>
    <s v="Alphabetical Labels for Top Tab Filing"/>
    <n v="44.400000000000006"/>
    <n v="3"/>
    <n v="0"/>
    <n v="22.200000000000003"/>
  </r>
  <r>
    <n v="2182"/>
    <x v="1065"/>
    <x v="0"/>
    <x v="681"/>
    <d v="2013-05-12T00:00:00"/>
    <s v="Standard Class"/>
    <s v="CJ-12010"/>
    <s v="Caroline Jumper"/>
    <x v="0"/>
    <s v="United States"/>
    <s v="New York City"/>
    <x v="15"/>
    <n v="10009"/>
    <x v="3"/>
    <x v="1265"/>
    <x v="0"/>
    <x v="1"/>
    <s v="Hon Mobius Operator's Chair"/>
    <n v="442.76400000000001"/>
    <n v="4"/>
    <n v="0.1"/>
    <n v="59.035200000000003"/>
  </r>
  <r>
    <n v="2183"/>
    <x v="1065"/>
    <x v="0"/>
    <x v="681"/>
    <d v="2013-05-12T00:00:00"/>
    <s v="Standard Class"/>
    <s v="CJ-12010"/>
    <s v="Caroline Jumper"/>
    <x v="0"/>
    <s v="United States"/>
    <s v="New York City"/>
    <x v="15"/>
    <n v="10009"/>
    <x v="3"/>
    <x v="1150"/>
    <x v="2"/>
    <x v="15"/>
    <s v="Bady BDG101FRU Card Printer"/>
    <n v="3999.95"/>
    <n v="5"/>
    <n v="0"/>
    <n v="1159.9854999999998"/>
  </r>
  <r>
    <n v="2184"/>
    <x v="1065"/>
    <x v="0"/>
    <x v="681"/>
    <d v="2013-05-12T00:00:00"/>
    <s v="Standard Class"/>
    <s v="CJ-12010"/>
    <s v="Caroline Jumper"/>
    <x v="0"/>
    <s v="United States"/>
    <s v="New York City"/>
    <x v="15"/>
    <n v="10009"/>
    <x v="3"/>
    <x v="97"/>
    <x v="2"/>
    <x v="11"/>
    <s v="SanDisk Ultra 64 GB MicroSDHC Class 10 Memory Card"/>
    <n v="199.95000000000002"/>
    <n v="5"/>
    <n v="0"/>
    <n v="21.994499999999988"/>
  </r>
  <r>
    <n v="2185"/>
    <x v="1065"/>
    <x v="0"/>
    <x v="681"/>
    <d v="2013-05-12T00:00:00"/>
    <s v="Standard Class"/>
    <s v="CJ-12010"/>
    <s v="Caroline Jumper"/>
    <x v="0"/>
    <s v="United States"/>
    <s v="New York City"/>
    <x v="15"/>
    <n v="10009"/>
    <x v="3"/>
    <x v="740"/>
    <x v="0"/>
    <x v="5"/>
    <s v="Staples"/>
    <n v="63.68"/>
    <n v="8"/>
    <n v="0"/>
    <n v="28.019200000000005"/>
  </r>
  <r>
    <n v="2186"/>
    <x v="1066"/>
    <x v="3"/>
    <x v="378"/>
    <d v="2014-08-05T00:00:00"/>
    <s v="Second Class"/>
    <s v="HK-14890"/>
    <s v="Heather Kirkland"/>
    <x v="1"/>
    <s v="United States"/>
    <s v="Salinas"/>
    <x v="1"/>
    <n v="93905"/>
    <x v="1"/>
    <x v="141"/>
    <x v="1"/>
    <x v="8"/>
    <s v="GBC Prestige Therm-A-Bind Covers"/>
    <n v="54.896000000000008"/>
    <n v="2"/>
    <n v="0.2"/>
    <n v="18.5274"/>
  </r>
  <r>
    <n v="2187"/>
    <x v="1067"/>
    <x v="0"/>
    <x v="216"/>
    <d v="2013-07-15T00:00:00"/>
    <s v="Same Day"/>
    <s v="RH-19600"/>
    <s v="Rob Haberlin"/>
    <x v="0"/>
    <s v="United States"/>
    <s v="Huntsville"/>
    <x v="19"/>
    <n v="35810"/>
    <x v="0"/>
    <x v="174"/>
    <x v="2"/>
    <x v="11"/>
    <s v="HP Standard 104 key PS/2 Keyboard"/>
    <n v="29"/>
    <n v="2"/>
    <n v="0"/>
    <n v="7.25"/>
  </r>
  <r>
    <n v="2188"/>
    <x v="1068"/>
    <x v="3"/>
    <x v="682"/>
    <d v="2014-08-16T00:00:00"/>
    <s v="Standard Class"/>
    <s v="IL-15100"/>
    <s v="Ivan Liston"/>
    <x v="0"/>
    <s v="United States"/>
    <s v="Columbus"/>
    <x v="14"/>
    <n v="47201"/>
    <x v="2"/>
    <x v="1040"/>
    <x v="1"/>
    <x v="12"/>
    <s v="Staples"/>
    <n v="70.08"/>
    <n v="6"/>
    <n v="0"/>
    <n v="35.04"/>
  </r>
  <r>
    <n v="2189"/>
    <x v="1068"/>
    <x v="3"/>
    <x v="682"/>
    <d v="2014-08-16T00:00:00"/>
    <s v="Standard Class"/>
    <s v="IL-15100"/>
    <s v="Ivan Liston"/>
    <x v="0"/>
    <s v="United States"/>
    <s v="Columbus"/>
    <x v="14"/>
    <n v="47201"/>
    <x v="2"/>
    <x v="71"/>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x v="297"/>
    <x v="2"/>
    <x v="7"/>
    <s v="Aastra 57i VoIP phone"/>
    <n v="1454.4900000000002"/>
    <n v="9"/>
    <n v="0"/>
    <n v="378.16740000000004"/>
  </r>
  <r>
    <n v="2191"/>
    <x v="1069"/>
    <x v="0"/>
    <x v="674"/>
    <d v="2013-06-30T00:00:00"/>
    <s v="Standard Class"/>
    <s v="AS-10240"/>
    <s v="Alan Shonely"/>
    <x v="0"/>
    <s v="United States"/>
    <s v="Los Angeles"/>
    <x v="1"/>
    <n v="90049"/>
    <x v="1"/>
    <x v="1266"/>
    <x v="1"/>
    <x v="9"/>
    <s v="Fellowes Mighty 8 Compact Surge Protector"/>
    <n v="60.81"/>
    <n v="3"/>
    <n v="0"/>
    <n v="17.026800000000001"/>
  </r>
  <r>
    <n v="2192"/>
    <x v="1070"/>
    <x v="0"/>
    <x v="107"/>
    <d v="2013-12-18T00:00:00"/>
    <s v="Standard Class"/>
    <s v="AP-10915"/>
    <s v="Arthur Prichep"/>
    <x v="0"/>
    <s v="United States"/>
    <s v="Seattle"/>
    <x v="4"/>
    <n v="98105"/>
    <x v="1"/>
    <x v="1242"/>
    <x v="1"/>
    <x v="8"/>
    <s v="GBC DocuBind P50 Personal Binding Machine"/>
    <n v="153.55199999999999"/>
    <n v="3"/>
    <n v="0.2"/>
    <n v="51.823799999999999"/>
  </r>
  <r>
    <n v="2193"/>
    <x v="1070"/>
    <x v="0"/>
    <x v="107"/>
    <d v="2013-12-18T00:00:00"/>
    <s v="Standard Class"/>
    <s v="AP-10915"/>
    <s v="Arthur Prichep"/>
    <x v="0"/>
    <s v="United States"/>
    <s v="Seattle"/>
    <x v="4"/>
    <n v="98105"/>
    <x v="1"/>
    <x v="1112"/>
    <x v="1"/>
    <x v="9"/>
    <s v="Holmes HEPA Air Purifier"/>
    <n v="65.34"/>
    <n v="3"/>
    <n v="0"/>
    <n v="22.869"/>
  </r>
  <r>
    <n v="2194"/>
    <x v="1070"/>
    <x v="0"/>
    <x v="107"/>
    <d v="2013-12-18T00:00:00"/>
    <s v="Standard Class"/>
    <s v="AP-10915"/>
    <s v="Arthur Prichep"/>
    <x v="0"/>
    <s v="United States"/>
    <s v="Seattle"/>
    <x v="4"/>
    <n v="98105"/>
    <x v="1"/>
    <x v="1030"/>
    <x v="1"/>
    <x v="10"/>
    <s v="Xerox 1988"/>
    <n v="123.92"/>
    <n v="4"/>
    <n v="0"/>
    <n v="55.763999999999996"/>
  </r>
  <r>
    <n v="2195"/>
    <x v="1070"/>
    <x v="0"/>
    <x v="107"/>
    <d v="2013-12-18T00:00:00"/>
    <s v="Standard Class"/>
    <s v="AP-10915"/>
    <s v="Arthur Prichep"/>
    <x v="0"/>
    <s v="United States"/>
    <s v="Seattle"/>
    <x v="4"/>
    <n v="98105"/>
    <x v="1"/>
    <x v="1267"/>
    <x v="1"/>
    <x v="9"/>
    <s v="Harmony HEPA Quiet Air Purifiers"/>
    <n v="35.099999999999994"/>
    <n v="3"/>
    <n v="0"/>
    <n v="12.285"/>
  </r>
  <r>
    <n v="2196"/>
    <x v="1070"/>
    <x v="0"/>
    <x v="107"/>
    <d v="2013-12-18T00:00:00"/>
    <s v="Standard Class"/>
    <s v="AP-10915"/>
    <s v="Arthur Prichep"/>
    <x v="0"/>
    <s v="United States"/>
    <s v="Seattle"/>
    <x v="4"/>
    <n v="98105"/>
    <x v="1"/>
    <x v="1044"/>
    <x v="2"/>
    <x v="11"/>
    <s v="Kingston Digital DataTraveler 16GB USB 2.0"/>
    <n v="44.75"/>
    <n v="5"/>
    <n v="0"/>
    <n v="8.5024999999999942"/>
  </r>
  <r>
    <n v="2197"/>
    <x v="1071"/>
    <x v="0"/>
    <x v="49"/>
    <d v="2013-12-07T00:00:00"/>
    <s v="Standard Class"/>
    <s v="AG-10390"/>
    <s v="Allen Goldenen"/>
    <x v="0"/>
    <s v="United States"/>
    <s v="Knoxville"/>
    <x v="18"/>
    <n v="37918"/>
    <x v="0"/>
    <x v="134"/>
    <x v="1"/>
    <x v="6"/>
    <s v="Newell 343"/>
    <n v="4.7039999999999997"/>
    <n v="2"/>
    <n v="0.2"/>
    <n v="0.41160000000000019"/>
  </r>
  <r>
    <n v="2198"/>
    <x v="1072"/>
    <x v="2"/>
    <x v="683"/>
    <d v="2011-12-04T00:00:00"/>
    <s v="Standard Class"/>
    <s v="BF-11080"/>
    <s v="Bart Folk"/>
    <x v="0"/>
    <s v="United States"/>
    <s v="Montgomery"/>
    <x v="19"/>
    <n v="36116"/>
    <x v="0"/>
    <x v="563"/>
    <x v="1"/>
    <x v="6"/>
    <s v="Newell 331"/>
    <n v="14.669999999999998"/>
    <n v="3"/>
    <n v="0"/>
    <n v="3.9609000000000001"/>
  </r>
  <r>
    <n v="2199"/>
    <x v="1073"/>
    <x v="1"/>
    <x v="262"/>
    <d v="2012-04-02T00:00:00"/>
    <s v="Standard Class"/>
    <s v="CK-12205"/>
    <s v="Chloris Kastensmidt"/>
    <x v="0"/>
    <s v="United States"/>
    <s v="Philadelphia"/>
    <x v="9"/>
    <n v="19120"/>
    <x v="3"/>
    <x v="89"/>
    <x v="1"/>
    <x v="10"/>
    <s v="Xerox 1999"/>
    <n v="15.552000000000003"/>
    <n v="3"/>
    <n v="0.2"/>
    <n v="5.4432"/>
  </r>
  <r>
    <n v="2200"/>
    <x v="1073"/>
    <x v="1"/>
    <x v="262"/>
    <d v="2012-04-02T00:00:00"/>
    <s v="Standard Class"/>
    <s v="CK-12205"/>
    <s v="Chloris Kastensmidt"/>
    <x v="0"/>
    <s v="United States"/>
    <s v="Philadelphia"/>
    <x v="9"/>
    <n v="19120"/>
    <x v="3"/>
    <x v="1221"/>
    <x v="1"/>
    <x v="10"/>
    <s v="Southworth Parchment Paper &amp; Envelopes"/>
    <n v="5.2320000000000002"/>
    <n v="1"/>
    <n v="0.2"/>
    <n v="1.7003999999999999"/>
  </r>
  <r>
    <n v="2201"/>
    <x v="1074"/>
    <x v="2"/>
    <x v="106"/>
    <d v="2011-06-06T00:00:00"/>
    <s v="Standard Class"/>
    <s v="LT-17110"/>
    <s v="Liz Thompson"/>
    <x v="0"/>
    <s v="United States"/>
    <s v="Little Rock"/>
    <x v="36"/>
    <n v="72209"/>
    <x v="0"/>
    <x v="345"/>
    <x v="0"/>
    <x v="5"/>
    <s v="3M Hangers With Command Adhesive"/>
    <n v="22.200000000000003"/>
    <n v="6"/>
    <n v="0"/>
    <n v="9.1020000000000021"/>
  </r>
  <r>
    <n v="2202"/>
    <x v="1074"/>
    <x v="2"/>
    <x v="106"/>
    <d v="2011-06-06T00:00:00"/>
    <s v="Standard Class"/>
    <s v="LT-17110"/>
    <s v="Liz Thompson"/>
    <x v="0"/>
    <s v="United States"/>
    <s v="Little Rock"/>
    <x v="36"/>
    <n v="72209"/>
    <x v="0"/>
    <x v="202"/>
    <x v="2"/>
    <x v="7"/>
    <s v="Adtran 1202752G1"/>
    <n v="881.93"/>
    <n v="7"/>
    <n v="0"/>
    <n v="229.30180000000001"/>
  </r>
  <r>
    <n v="2203"/>
    <x v="1075"/>
    <x v="1"/>
    <x v="684"/>
    <d v="2012-09-12T00:00:00"/>
    <s v="Standard Class"/>
    <s v="BT-11305"/>
    <s v="Beth Thompson"/>
    <x v="2"/>
    <s v="United States"/>
    <s v="Seattle"/>
    <x v="4"/>
    <n v="98103"/>
    <x v="1"/>
    <x v="315"/>
    <x v="1"/>
    <x v="8"/>
    <s v="Acco Hanging Data Binders"/>
    <n v="6.0960000000000001"/>
    <n v="2"/>
    <n v="0.2"/>
    <n v="2.1335999999999999"/>
  </r>
  <r>
    <n v="2204"/>
    <x v="1075"/>
    <x v="1"/>
    <x v="684"/>
    <d v="2012-09-12T00:00:00"/>
    <s v="Standard Class"/>
    <s v="BT-11305"/>
    <s v="Beth Thompson"/>
    <x v="2"/>
    <s v="United States"/>
    <s v="Seattle"/>
    <x v="4"/>
    <n v="98103"/>
    <x v="1"/>
    <x v="1268"/>
    <x v="0"/>
    <x v="5"/>
    <s v="Howard Miller 16&quot; Diameter Gallery Wall Clock"/>
    <n v="191.82"/>
    <n v="3"/>
    <n v="0"/>
    <n v="74.809799999999996"/>
  </r>
  <r>
    <n v="2205"/>
    <x v="1076"/>
    <x v="1"/>
    <x v="685"/>
    <d v="2012-07-05T00:00:00"/>
    <s v="Standard Class"/>
    <s v="SC-20725"/>
    <s v="Steven Cartwright"/>
    <x v="0"/>
    <s v="United States"/>
    <s v="Lancaster"/>
    <x v="9"/>
    <n v="17602"/>
    <x v="3"/>
    <x v="1001"/>
    <x v="0"/>
    <x v="5"/>
    <s v="Eldon Executive Woodline II Desk Accessories, Mahogany"/>
    <n v="20.103999999999999"/>
    <n v="1"/>
    <n v="0.2"/>
    <n v="1.7591000000000001"/>
  </r>
  <r>
    <n v="2206"/>
    <x v="1077"/>
    <x v="0"/>
    <x v="545"/>
    <d v="2013-09-13T00:00:00"/>
    <s v="Second Class"/>
    <s v="CG-12040"/>
    <s v="Catherine Glotzbach"/>
    <x v="2"/>
    <s v="United States"/>
    <s v="Bristol"/>
    <x v="18"/>
    <n v="37620"/>
    <x v="0"/>
    <x v="1269"/>
    <x v="1"/>
    <x v="6"/>
    <s v="Boston Model 1800 Electric Pencil Sharpener, Gray"/>
    <n v="67.56"/>
    <n v="3"/>
    <n v="0.2"/>
    <n v="8.4449999999999896"/>
  </r>
  <r>
    <n v="2207"/>
    <x v="1078"/>
    <x v="2"/>
    <x v="686"/>
    <d v="2011-07-20T00:00:00"/>
    <s v="Standard Class"/>
    <s v="AW-10930"/>
    <s v="Arthur Wiediger"/>
    <x v="2"/>
    <s v="United States"/>
    <s v="Aurora"/>
    <x v="10"/>
    <n v="60505"/>
    <x v="2"/>
    <x v="410"/>
    <x v="1"/>
    <x v="8"/>
    <s v="Acco D-Ring Binder w/DublLock"/>
    <n v="29.931999999999992"/>
    <n v="7"/>
    <n v="0.8"/>
    <n v="-46.394600000000011"/>
  </r>
  <r>
    <n v="2208"/>
    <x v="1078"/>
    <x v="2"/>
    <x v="686"/>
    <d v="2011-07-20T00:00:00"/>
    <s v="Standard Class"/>
    <s v="AW-10930"/>
    <s v="Arthur Wiediger"/>
    <x v="2"/>
    <s v="United States"/>
    <s v="Aurora"/>
    <x v="10"/>
    <n v="60505"/>
    <x v="2"/>
    <x v="179"/>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x v="105"/>
    <x v="1"/>
    <x v="6"/>
    <s v="Newell Chalk Holder"/>
    <n v="16.52"/>
    <n v="4"/>
    <n v="0"/>
    <n v="7.5991999999999997"/>
  </r>
  <r>
    <n v="2210"/>
    <x v="1080"/>
    <x v="2"/>
    <x v="687"/>
    <d v="2011-11-16T00:00:00"/>
    <s v="Second Class"/>
    <s v="ML-17410"/>
    <s v="Maris LaWare"/>
    <x v="0"/>
    <s v="United States"/>
    <s v="Fairfield"/>
    <x v="29"/>
    <n v="6824"/>
    <x v="3"/>
    <x v="1270"/>
    <x v="2"/>
    <x v="7"/>
    <s v="Polycom SoundPoint Pro SE-225 Corded phone"/>
    <n v="832.93"/>
    <n v="7"/>
    <n v="0"/>
    <n v="233.22039999999998"/>
  </r>
  <r>
    <n v="2211"/>
    <x v="1080"/>
    <x v="2"/>
    <x v="687"/>
    <d v="2011-11-16T00:00:00"/>
    <s v="Second Class"/>
    <s v="ML-17410"/>
    <s v="Maris LaWare"/>
    <x v="0"/>
    <s v="United States"/>
    <s v="Fairfield"/>
    <x v="29"/>
    <n v="6824"/>
    <x v="3"/>
    <x v="236"/>
    <x v="1"/>
    <x v="8"/>
    <s v="Acco 3-Hole Punch"/>
    <n v="43.8"/>
    <n v="10"/>
    <n v="0"/>
    <n v="21.023999999999997"/>
  </r>
  <r>
    <n v="2212"/>
    <x v="1081"/>
    <x v="0"/>
    <x v="581"/>
    <d v="2013-12-01T00:00:00"/>
    <s v="First Class"/>
    <s v="VB-21745"/>
    <s v="Victoria Brennan"/>
    <x v="1"/>
    <s v="United States"/>
    <s v="Lincoln Park"/>
    <x v="12"/>
    <n v="48146"/>
    <x v="2"/>
    <x v="1271"/>
    <x v="1"/>
    <x v="9"/>
    <s v="Euro-Pro Shark Turbo Vacuum"/>
    <n v="167.292"/>
    <n v="6"/>
    <n v="0.1"/>
    <n v="29.7408"/>
  </r>
  <r>
    <n v="2213"/>
    <x v="1082"/>
    <x v="3"/>
    <x v="610"/>
    <d v="2014-11-26T00:00:00"/>
    <s v="Standard Class"/>
    <s v="SW-20275"/>
    <s v="Scott Williamson"/>
    <x v="0"/>
    <s v="United States"/>
    <s v="New York City"/>
    <x v="15"/>
    <n v="10035"/>
    <x v="3"/>
    <x v="905"/>
    <x v="0"/>
    <x v="5"/>
    <s v="Howard Miller Distant Time Traveler Alarm Clock"/>
    <n v="27.42"/>
    <n v="1"/>
    <n v="0"/>
    <n v="11.2422"/>
  </r>
  <r>
    <n v="2214"/>
    <x v="1083"/>
    <x v="3"/>
    <x v="172"/>
    <d v="2014-10-03T00:00:00"/>
    <s v="First Class"/>
    <s v="NS-18505"/>
    <s v="Neola Schneider"/>
    <x v="0"/>
    <s v="United States"/>
    <s v="San Jose"/>
    <x v="1"/>
    <n v="95123"/>
    <x v="1"/>
    <x v="751"/>
    <x v="1"/>
    <x v="8"/>
    <s v="Wilson Jones Easy Flow II Sheet Lifters"/>
    <n v="1.4400000000000002"/>
    <n v="1"/>
    <n v="0.2"/>
    <n v="0.504"/>
  </r>
  <r>
    <n v="2215"/>
    <x v="1083"/>
    <x v="3"/>
    <x v="172"/>
    <d v="2014-10-03T00:00:00"/>
    <s v="First Class"/>
    <s v="NS-18505"/>
    <s v="Neola Schneider"/>
    <x v="0"/>
    <s v="United States"/>
    <s v="San Jose"/>
    <x v="1"/>
    <n v="95123"/>
    <x v="1"/>
    <x v="305"/>
    <x v="1"/>
    <x v="8"/>
    <s v="Storex Dura Pro Binders"/>
    <n v="61.77600000000001"/>
    <n v="13"/>
    <n v="0.2"/>
    <n v="20.849399999999996"/>
  </r>
  <r>
    <n v="2216"/>
    <x v="1083"/>
    <x v="3"/>
    <x v="172"/>
    <d v="2014-10-03T00:00:00"/>
    <s v="First Class"/>
    <s v="NS-18505"/>
    <s v="Neola Schneider"/>
    <x v="0"/>
    <s v="United States"/>
    <s v="San Jose"/>
    <x v="1"/>
    <n v="95123"/>
    <x v="1"/>
    <x v="643"/>
    <x v="1"/>
    <x v="9"/>
    <s v="Belkin 325VA UPS Surge Protector, 6'"/>
    <n v="241.96"/>
    <n v="2"/>
    <n v="0"/>
    <n v="60.490000000000009"/>
  </r>
  <r>
    <n v="2217"/>
    <x v="1083"/>
    <x v="3"/>
    <x v="172"/>
    <d v="2014-10-03T00:00:00"/>
    <s v="First Class"/>
    <s v="NS-18505"/>
    <s v="Neola Schneider"/>
    <x v="0"/>
    <s v="United States"/>
    <s v="San Jose"/>
    <x v="1"/>
    <n v="95123"/>
    <x v="1"/>
    <x v="1272"/>
    <x v="0"/>
    <x v="1"/>
    <s v="Metal Folding Chairs, Beige, 4/Carton"/>
    <n v="108.608"/>
    <n v="4"/>
    <n v="0.2"/>
    <n v="9.5031999999999925"/>
  </r>
  <r>
    <n v="2218"/>
    <x v="1084"/>
    <x v="2"/>
    <x v="59"/>
    <d v="2011-09-25T00:00:00"/>
    <s v="Standard Class"/>
    <s v="DB-13555"/>
    <s v="Dorothy Badders"/>
    <x v="1"/>
    <s v="United States"/>
    <s v="Jacksonville"/>
    <x v="2"/>
    <n v="32216"/>
    <x v="0"/>
    <x v="1273"/>
    <x v="1"/>
    <x v="6"/>
    <s v="Nontoxic Chalk"/>
    <n v="2.8160000000000003"/>
    <n v="2"/>
    <n v="0.2"/>
    <n v="0.98559999999999992"/>
  </r>
  <r>
    <n v="2219"/>
    <x v="1085"/>
    <x v="3"/>
    <x v="688"/>
    <d v="2014-08-02T00:00:00"/>
    <s v="Standard Class"/>
    <s v="MH-17620"/>
    <s v="Matt Hagelstein"/>
    <x v="1"/>
    <s v="United States"/>
    <s v="San Francisco"/>
    <x v="1"/>
    <n v="94110"/>
    <x v="1"/>
    <x v="744"/>
    <x v="1"/>
    <x v="8"/>
    <s v="Zipper Ring Binder Pockets"/>
    <n v="9.9840000000000018"/>
    <n v="4"/>
    <n v="0.2"/>
    <n v="3.6191999999999993"/>
  </r>
  <r>
    <n v="2220"/>
    <x v="1085"/>
    <x v="3"/>
    <x v="688"/>
    <d v="2014-08-02T00:00:00"/>
    <s v="Standard Class"/>
    <s v="MH-17620"/>
    <s v="Matt Hagelstein"/>
    <x v="1"/>
    <s v="United States"/>
    <s v="San Francisco"/>
    <x v="1"/>
    <n v="94110"/>
    <x v="1"/>
    <x v="355"/>
    <x v="1"/>
    <x v="4"/>
    <s v="Super Decoflex Portable Personal File"/>
    <n v="14.98"/>
    <n v="1"/>
    <n v="0"/>
    <n v="4.1943999999999999"/>
  </r>
  <r>
    <n v="2221"/>
    <x v="1085"/>
    <x v="3"/>
    <x v="688"/>
    <d v="2014-08-02T00:00:00"/>
    <s v="Standard Class"/>
    <s v="MH-17620"/>
    <s v="Matt Hagelstein"/>
    <x v="1"/>
    <s v="United States"/>
    <s v="San Francisco"/>
    <x v="1"/>
    <n v="94110"/>
    <x v="1"/>
    <x v="1118"/>
    <x v="2"/>
    <x v="7"/>
    <s v="Wilson Electronics DB Pro Signal Booster"/>
    <n v="1145.6000000000001"/>
    <n v="4"/>
    <n v="0.2"/>
    <n v="100.24000000000007"/>
  </r>
  <r>
    <n v="2222"/>
    <x v="1086"/>
    <x v="1"/>
    <x v="401"/>
    <d v="2012-12-06T00:00:00"/>
    <s v="Same Day"/>
    <s v="DK-13375"/>
    <s v="Dennis Kane"/>
    <x v="0"/>
    <s v="United States"/>
    <s v="Marion"/>
    <x v="24"/>
    <n v="43302"/>
    <x v="3"/>
    <x v="1246"/>
    <x v="2"/>
    <x v="7"/>
    <s v="Polycom SoundStation2 EX Conference phone"/>
    <n v="485.93999999999994"/>
    <n v="2"/>
    <n v="0.4"/>
    <n v="-89.089000000000055"/>
  </r>
  <r>
    <n v="2223"/>
    <x v="1086"/>
    <x v="1"/>
    <x v="401"/>
    <d v="2012-12-06T00:00:00"/>
    <s v="Same Day"/>
    <s v="DK-13375"/>
    <s v="Dennis Kane"/>
    <x v="0"/>
    <s v="United States"/>
    <s v="Marion"/>
    <x v="24"/>
    <n v="43302"/>
    <x v="3"/>
    <x v="512"/>
    <x v="1"/>
    <x v="6"/>
    <s v="Newell 312"/>
    <n v="37.375999999999998"/>
    <n v="8"/>
    <n v="0.2"/>
    <n v="4.6719999999999988"/>
  </r>
  <r>
    <n v="2224"/>
    <x v="1086"/>
    <x v="1"/>
    <x v="401"/>
    <d v="2012-12-06T00:00:00"/>
    <s v="Same Day"/>
    <s v="DK-13375"/>
    <s v="Dennis Kane"/>
    <x v="0"/>
    <s v="United States"/>
    <s v="Marion"/>
    <x v="24"/>
    <n v="43302"/>
    <x v="3"/>
    <x v="211"/>
    <x v="0"/>
    <x v="1"/>
    <s v="Global Low Back Tilter Chair"/>
    <n v="70.685999999999993"/>
    <n v="1"/>
    <n v="0.3"/>
    <n v="-24.23520000000001"/>
  </r>
  <r>
    <n v="2225"/>
    <x v="1087"/>
    <x v="3"/>
    <x v="689"/>
    <d v="2014-08-06T00:00:00"/>
    <s v="Standard Class"/>
    <s v="EA-14035"/>
    <s v="Erin Ashbrook"/>
    <x v="1"/>
    <s v="United States"/>
    <s v="Philadelphia"/>
    <x v="9"/>
    <n v="19134"/>
    <x v="3"/>
    <x v="1274"/>
    <x v="1"/>
    <x v="10"/>
    <s v="Xerox 1991"/>
    <n v="54.816000000000003"/>
    <n v="3"/>
    <n v="0.2"/>
    <n v="17.815199999999997"/>
  </r>
  <r>
    <n v="2226"/>
    <x v="1088"/>
    <x v="0"/>
    <x v="690"/>
    <d v="2013-03-22T00:00:00"/>
    <s v="Second Class"/>
    <s v="BT-11440"/>
    <s v="Bobby Trafton"/>
    <x v="0"/>
    <s v="United States"/>
    <s v="Littleton"/>
    <x v="22"/>
    <n v="80122"/>
    <x v="1"/>
    <x v="1275"/>
    <x v="0"/>
    <x v="0"/>
    <s v="Atlantic Metals Mobile 2-Shelf Bookcases, Custom Colors"/>
    <n v="72.294000000000011"/>
    <n v="1"/>
    <n v="0.7"/>
    <n v="-98.801799999999986"/>
  </r>
  <r>
    <n v="2227"/>
    <x v="1089"/>
    <x v="3"/>
    <x v="570"/>
    <d v="2014-08-04T00:00:00"/>
    <s v="Standard Class"/>
    <s v="LA-16780"/>
    <s v="Laura Armstrong"/>
    <x v="1"/>
    <s v="United States"/>
    <s v="Austin"/>
    <x v="5"/>
    <n v="78745"/>
    <x v="2"/>
    <x v="804"/>
    <x v="1"/>
    <x v="13"/>
    <s v="Assorted Color Push Pins"/>
    <n v="2.8960000000000004"/>
    <n v="2"/>
    <n v="0.2"/>
    <n v="0.4705999999999998"/>
  </r>
  <r>
    <n v="2228"/>
    <x v="1089"/>
    <x v="3"/>
    <x v="570"/>
    <d v="2014-08-04T00:00:00"/>
    <s v="Standard Class"/>
    <s v="LA-16780"/>
    <s v="Laura Armstrong"/>
    <x v="1"/>
    <s v="United States"/>
    <s v="Austin"/>
    <x v="5"/>
    <n v="78745"/>
    <x v="2"/>
    <x v="495"/>
    <x v="2"/>
    <x v="7"/>
    <s v="Cisco SPA301"/>
    <n v="124.79200000000002"/>
    <n v="1"/>
    <n v="0.2"/>
    <n v="15.598999999999993"/>
  </r>
  <r>
    <n v="2229"/>
    <x v="1090"/>
    <x v="0"/>
    <x v="393"/>
    <d v="2013-10-06T00:00:00"/>
    <s v="Standard Class"/>
    <s v="GM-14680"/>
    <s v="Greg Matthias"/>
    <x v="0"/>
    <s v="United States"/>
    <s v="New York City"/>
    <x v="15"/>
    <n v="10024"/>
    <x v="3"/>
    <x v="125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x v="1178"/>
    <x v="1"/>
    <x v="8"/>
    <s v="GBC DocuBind 200 Manual Binding Machine"/>
    <n v="673.5680000000001"/>
    <n v="2"/>
    <n v="0.2"/>
    <n v="252.58799999999999"/>
  </r>
  <r>
    <n v="2231"/>
    <x v="1091"/>
    <x v="2"/>
    <x v="691"/>
    <d v="2011-04-05T00:00:00"/>
    <s v="Standard Class"/>
    <s v="AA-10315"/>
    <s v="Alex Avila"/>
    <x v="0"/>
    <s v="United States"/>
    <s v="San Francisco"/>
    <x v="1"/>
    <n v="94122"/>
    <x v="1"/>
    <x v="1276"/>
    <x v="1"/>
    <x v="9"/>
    <s v="Fellowes Advanced Computer Series Surge Protectors"/>
    <n v="52.98"/>
    <n v="2"/>
    <n v="0"/>
    <n v="14.834400000000002"/>
  </r>
  <r>
    <n v="2232"/>
    <x v="1092"/>
    <x v="3"/>
    <x v="335"/>
    <d v="2014-07-02T00:00:00"/>
    <s v="Standard Class"/>
    <s v="DB-13405"/>
    <s v="Denny Blanton"/>
    <x v="0"/>
    <s v="United States"/>
    <s v="La Porte"/>
    <x v="14"/>
    <n v="46350"/>
    <x v="2"/>
    <x v="793"/>
    <x v="0"/>
    <x v="5"/>
    <s v="Eldon Antistatic Chair Mats for Low to Medium Pile Carpets"/>
    <n v="526.45000000000005"/>
    <n v="5"/>
    <n v="0"/>
    <n v="31.586999999999961"/>
  </r>
  <r>
    <n v="2233"/>
    <x v="1093"/>
    <x v="3"/>
    <x v="362"/>
    <d v="2014-07-15T00:00:00"/>
    <s v="Standard Class"/>
    <s v="JH-15820"/>
    <s v="John Huston"/>
    <x v="0"/>
    <s v="United States"/>
    <s v="Chicago"/>
    <x v="10"/>
    <n v="60610"/>
    <x v="2"/>
    <x v="1277"/>
    <x v="1"/>
    <x v="4"/>
    <s v="Recycled Steel Personal File for Hanging File Folders"/>
    <n v="228.92"/>
    <n v="5"/>
    <n v="0.2"/>
    <n v="14.307499999999997"/>
  </r>
  <r>
    <n v="2234"/>
    <x v="1094"/>
    <x v="1"/>
    <x v="639"/>
    <d v="2012-12-16T00:00:00"/>
    <s v="Second Class"/>
    <s v="DJ-13630"/>
    <s v="Doug Jacobs"/>
    <x v="0"/>
    <s v="United States"/>
    <s v="Portland"/>
    <x v="21"/>
    <n v="97206"/>
    <x v="1"/>
    <x v="1278"/>
    <x v="2"/>
    <x v="7"/>
    <s v="HTC One"/>
    <n v="319.96800000000002"/>
    <n v="4"/>
    <n v="0.2"/>
    <n v="35.996399999999952"/>
  </r>
  <r>
    <n v="2235"/>
    <x v="1095"/>
    <x v="3"/>
    <x v="256"/>
    <d v="2014-12-11T00:00:00"/>
    <s v="Standard Class"/>
    <s v="QJ-19255"/>
    <s v="Quincy Jones"/>
    <x v="1"/>
    <s v="United States"/>
    <s v="Burlington"/>
    <x v="42"/>
    <s v="05408"/>
    <x v="3"/>
    <x v="825"/>
    <x v="2"/>
    <x v="11"/>
    <s v="Logitech ClearChat Comfort/USB Headset H390"/>
    <n v="205.03"/>
    <n v="7"/>
    <n v="0"/>
    <n v="67.659899999999979"/>
  </r>
  <r>
    <n v="2236"/>
    <x v="1096"/>
    <x v="1"/>
    <x v="426"/>
    <d v="2012-09-17T00:00:00"/>
    <s v="Second Class"/>
    <s v="CT-11995"/>
    <s v="Carol Triggs"/>
    <x v="0"/>
    <s v="United States"/>
    <s v="Indianapolis"/>
    <x v="14"/>
    <n v="46203"/>
    <x v="2"/>
    <x v="621"/>
    <x v="1"/>
    <x v="4"/>
    <s v="Fellowes Stor/Drawer Steel Plus Storage Drawers"/>
    <n v="190.86"/>
    <n v="2"/>
    <n v="0"/>
    <n v="11.451599999999985"/>
  </r>
  <r>
    <n v="2237"/>
    <x v="1096"/>
    <x v="1"/>
    <x v="426"/>
    <d v="2012-09-17T00:00:00"/>
    <s v="Second Class"/>
    <s v="CT-11995"/>
    <s v="Carol Triggs"/>
    <x v="0"/>
    <s v="United States"/>
    <s v="Indianapolis"/>
    <x v="14"/>
    <n v="46203"/>
    <x v="2"/>
    <x v="1279"/>
    <x v="1"/>
    <x v="6"/>
    <s v="Manco Dry-Lighter Erasable Highlighter"/>
    <n v="24.32"/>
    <n v="8"/>
    <n v="0"/>
    <n v="8.2687999999999988"/>
  </r>
  <r>
    <n v="2238"/>
    <x v="1097"/>
    <x v="0"/>
    <x v="692"/>
    <d v="2013-07-22T00:00:00"/>
    <s v="Standard Class"/>
    <s v="RH-19510"/>
    <s v="Rick Huthwaite"/>
    <x v="2"/>
    <s v="United States"/>
    <s v="Provo"/>
    <x v="7"/>
    <n v="84604"/>
    <x v="1"/>
    <x v="1280"/>
    <x v="1"/>
    <x v="14"/>
    <s v="Fiskars Home &amp; Office Scissors"/>
    <n v="44.400000000000006"/>
    <n v="5"/>
    <n v="0"/>
    <n v="12.432000000000002"/>
  </r>
  <r>
    <n v="2239"/>
    <x v="1098"/>
    <x v="3"/>
    <x v="693"/>
    <d v="2014-04-27T00:00:00"/>
    <s v="Standard Class"/>
    <s v="SJ-20125"/>
    <s v="Sanjit Jacobs"/>
    <x v="2"/>
    <s v="United States"/>
    <s v="Chicago"/>
    <x v="10"/>
    <n v="60610"/>
    <x v="2"/>
    <x v="1281"/>
    <x v="0"/>
    <x v="5"/>
    <s v="Eldon Cleatmat Chair Mats for Medium Pile Carpets"/>
    <n v="44.400000000000006"/>
    <n v="2"/>
    <n v="0.6"/>
    <n v="-52.169999999999987"/>
  </r>
  <r>
    <n v="2240"/>
    <x v="1099"/>
    <x v="0"/>
    <x v="625"/>
    <d v="2013-11-18T00:00:00"/>
    <s v="Second Class"/>
    <s v="TG-21310"/>
    <s v="Toby Gnade"/>
    <x v="0"/>
    <s v="United States"/>
    <s v="Los Angeles"/>
    <x v="1"/>
    <n v="90049"/>
    <x v="1"/>
    <x v="450"/>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x v="1282"/>
    <x v="1"/>
    <x v="8"/>
    <s v="Avery Self-Adhesive Photo Pockets for Polaroid Photos"/>
    <n v="38.136000000000003"/>
    <n v="7"/>
    <n v="0.2"/>
    <n v="13.347599999999998"/>
  </r>
  <r>
    <n v="2242"/>
    <x v="1100"/>
    <x v="0"/>
    <x v="491"/>
    <d v="2013-12-02T00:00:00"/>
    <s v="Standard Class"/>
    <s v="CT-11995"/>
    <s v="Carol Triggs"/>
    <x v="0"/>
    <s v="United States"/>
    <s v="Philadelphia"/>
    <x v="9"/>
    <n v="19134"/>
    <x v="3"/>
    <x v="903"/>
    <x v="2"/>
    <x v="7"/>
    <s v="Mitel MiVoice 5330e IP Phone"/>
    <n v="494.98199999999997"/>
    <n v="3"/>
    <n v="0.4"/>
    <n v="-115.49580000000006"/>
  </r>
  <r>
    <n v="2243"/>
    <x v="1101"/>
    <x v="3"/>
    <x v="610"/>
    <d v="2014-11-26T00:00:00"/>
    <s v="Standard Class"/>
    <s v="BF-11005"/>
    <s v="Barry Franz"/>
    <x v="2"/>
    <s v="United States"/>
    <s v="Pasadena"/>
    <x v="1"/>
    <n v="91104"/>
    <x v="1"/>
    <x v="86"/>
    <x v="1"/>
    <x v="4"/>
    <s v="Eldon Portable Mobile Manager"/>
    <n v="56.56"/>
    <n v="2"/>
    <n v="0"/>
    <n v="15.2712"/>
  </r>
  <r>
    <n v="2244"/>
    <x v="1101"/>
    <x v="3"/>
    <x v="610"/>
    <d v="2014-11-26T00:00:00"/>
    <s v="Standard Class"/>
    <s v="BF-11005"/>
    <s v="Barry Franz"/>
    <x v="2"/>
    <s v="United States"/>
    <s v="Pasadena"/>
    <x v="1"/>
    <n v="91104"/>
    <x v="1"/>
    <x v="449"/>
    <x v="1"/>
    <x v="6"/>
    <s v="Newell 344"/>
    <n v="5.56"/>
    <n v="2"/>
    <n v="0"/>
    <n v="1.4455999999999998"/>
  </r>
  <r>
    <n v="2245"/>
    <x v="1101"/>
    <x v="3"/>
    <x v="610"/>
    <d v="2014-11-26T00:00:00"/>
    <s v="Standard Class"/>
    <s v="BF-11005"/>
    <s v="Barry Franz"/>
    <x v="2"/>
    <s v="United States"/>
    <s v="Pasadena"/>
    <x v="1"/>
    <n v="91104"/>
    <x v="1"/>
    <x v="485"/>
    <x v="1"/>
    <x v="13"/>
    <s v="Advantus T-Pin Paper Clips"/>
    <n v="9.02"/>
    <n v="2"/>
    <n v="0"/>
    <n v="3.5178000000000003"/>
  </r>
  <r>
    <n v="2246"/>
    <x v="1101"/>
    <x v="3"/>
    <x v="610"/>
    <d v="2014-11-26T00:00:00"/>
    <s v="Standard Class"/>
    <s v="BF-11005"/>
    <s v="Barry Franz"/>
    <x v="2"/>
    <s v="United States"/>
    <s v="Pasadena"/>
    <x v="1"/>
    <n v="91104"/>
    <x v="1"/>
    <x v="22"/>
    <x v="1"/>
    <x v="9"/>
    <s v="Acco Six-Outlet Power Strip, 4' Cord Length"/>
    <n v="8.6199999999999992"/>
    <n v="1"/>
    <n v="0"/>
    <n v="2.2412000000000001"/>
  </r>
  <r>
    <n v="2247"/>
    <x v="1101"/>
    <x v="3"/>
    <x v="610"/>
    <d v="2014-11-26T00:00:00"/>
    <s v="Standard Class"/>
    <s v="BF-11005"/>
    <s v="Barry Franz"/>
    <x v="2"/>
    <s v="United States"/>
    <s v="Pasadena"/>
    <x v="1"/>
    <n v="91104"/>
    <x v="1"/>
    <x v="903"/>
    <x v="2"/>
    <x v="7"/>
    <s v="Mitel MiVoice 5330e IP Phone"/>
    <n v="659.97600000000011"/>
    <n v="3"/>
    <n v="0.2"/>
    <n v="49.498199999999969"/>
  </r>
  <r>
    <n v="2248"/>
    <x v="1102"/>
    <x v="1"/>
    <x v="586"/>
    <d v="2012-02-18T00:00:00"/>
    <s v="Second Class"/>
    <s v="JM-16195"/>
    <s v="Justin MacKendrick"/>
    <x v="0"/>
    <s v="United States"/>
    <s v="Los Angeles"/>
    <x v="1"/>
    <n v="90004"/>
    <x v="1"/>
    <x v="1283"/>
    <x v="1"/>
    <x v="10"/>
    <s v="Xerox 1959"/>
    <n v="13.36"/>
    <n v="2"/>
    <n v="0"/>
    <n v="6.4127999999999998"/>
  </r>
  <r>
    <n v="2249"/>
    <x v="1102"/>
    <x v="1"/>
    <x v="586"/>
    <d v="2012-02-18T00:00:00"/>
    <s v="Second Class"/>
    <s v="JM-16195"/>
    <s v="Justin MacKendrick"/>
    <x v="0"/>
    <s v="United States"/>
    <s v="Los Angeles"/>
    <x v="1"/>
    <n v="90004"/>
    <x v="1"/>
    <x v="1124"/>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x v="614"/>
    <x v="1"/>
    <x v="8"/>
    <s v="Avery Durable Binders"/>
    <n v="11.52"/>
    <n v="5"/>
    <n v="0.2"/>
    <n v="4.1760000000000002"/>
  </r>
  <r>
    <n v="2251"/>
    <x v="1102"/>
    <x v="1"/>
    <x v="586"/>
    <d v="2012-02-18T00:00:00"/>
    <s v="Second Class"/>
    <s v="JM-16195"/>
    <s v="Justin MacKendrick"/>
    <x v="0"/>
    <s v="United States"/>
    <s v="Los Angeles"/>
    <x v="1"/>
    <n v="90004"/>
    <x v="1"/>
    <x v="1284"/>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x v="1231"/>
    <x v="1"/>
    <x v="10"/>
    <s v="Xerox 22"/>
    <n v="19.440000000000001"/>
    <n v="3"/>
    <n v="0"/>
    <n v="9.3312000000000008"/>
  </r>
  <r>
    <n v="2253"/>
    <x v="1103"/>
    <x v="0"/>
    <x v="173"/>
    <d v="2013-04-18T00:00:00"/>
    <s v="Second Class"/>
    <s v="JK-16120"/>
    <s v="Julie Kriz"/>
    <x v="2"/>
    <s v="United States"/>
    <s v="San Diego"/>
    <x v="1"/>
    <n v="92105"/>
    <x v="1"/>
    <x v="136"/>
    <x v="1"/>
    <x v="10"/>
    <s v="Xerox 1911"/>
    <n v="143.69999999999999"/>
    <n v="3"/>
    <n v="0"/>
    <n v="68.975999999999999"/>
  </r>
  <r>
    <n v="2254"/>
    <x v="1104"/>
    <x v="1"/>
    <x v="694"/>
    <d v="2012-10-01T00:00:00"/>
    <s v="First Class"/>
    <s v="HG-14965"/>
    <s v="Henry Goldwyn"/>
    <x v="1"/>
    <s v="United States"/>
    <s v="San Francisco"/>
    <x v="1"/>
    <n v="94110"/>
    <x v="1"/>
    <x v="336"/>
    <x v="1"/>
    <x v="9"/>
    <s v="Holmes Odor Grabber"/>
    <n v="43.26"/>
    <n v="3"/>
    <n v="0"/>
    <n v="14.275799999999998"/>
  </r>
  <r>
    <n v="2255"/>
    <x v="1104"/>
    <x v="1"/>
    <x v="694"/>
    <d v="2012-10-01T00:00:00"/>
    <s v="First Class"/>
    <s v="HG-14965"/>
    <s v="Henry Goldwyn"/>
    <x v="1"/>
    <s v="United States"/>
    <s v="San Francisco"/>
    <x v="1"/>
    <n v="94110"/>
    <x v="1"/>
    <x v="1112"/>
    <x v="1"/>
    <x v="9"/>
    <s v="Holmes HEPA Air Purifier"/>
    <n v="43.56"/>
    <n v="2"/>
    <n v="0"/>
    <n v="15.245999999999999"/>
  </r>
  <r>
    <n v="2256"/>
    <x v="1105"/>
    <x v="0"/>
    <x v="42"/>
    <d v="2013-09-23T00:00:00"/>
    <s v="Standard Class"/>
    <s v="LA-16780"/>
    <s v="Laura Armstrong"/>
    <x v="1"/>
    <s v="United States"/>
    <s v="Bangor"/>
    <x v="43"/>
    <n v="4401"/>
    <x v="3"/>
    <x v="1285"/>
    <x v="2"/>
    <x v="7"/>
    <s v="Wi-Ex zBoost YX540 Cellular Phone Signal Booster"/>
    <n v="437.84999999999997"/>
    <n v="3"/>
    <n v="0"/>
    <n v="131.35499999999996"/>
  </r>
  <r>
    <n v="2257"/>
    <x v="1105"/>
    <x v="0"/>
    <x v="42"/>
    <d v="2013-09-23T00:00:00"/>
    <s v="Standard Class"/>
    <s v="LA-16780"/>
    <s v="Laura Armstrong"/>
    <x v="1"/>
    <s v="United States"/>
    <s v="Bangor"/>
    <x v="43"/>
    <n v="4401"/>
    <x v="3"/>
    <x v="859"/>
    <x v="0"/>
    <x v="5"/>
    <s v="C-Line Cubicle Keepers Polyproplyene Holder w/Velcro Back, 8-1/2x11, 25/Bx"/>
    <n v="109.48"/>
    <n v="2"/>
    <n v="0"/>
    <n v="33.938800000000001"/>
  </r>
  <r>
    <n v="2258"/>
    <x v="1106"/>
    <x v="3"/>
    <x v="114"/>
    <d v="2014-06-20T00:00:00"/>
    <s v="First Class"/>
    <s v="TS-21610"/>
    <s v="Troy Staebel"/>
    <x v="0"/>
    <s v="United States"/>
    <s v="San Francisco"/>
    <x v="1"/>
    <n v="94122"/>
    <x v="1"/>
    <x v="377"/>
    <x v="0"/>
    <x v="1"/>
    <s v="Hon Multipurpose Stacking Arm Chairs"/>
    <n v="1212.96"/>
    <n v="7"/>
    <n v="0.2"/>
    <n v="90.97199999999998"/>
  </r>
  <r>
    <n v="2259"/>
    <x v="1106"/>
    <x v="3"/>
    <x v="114"/>
    <d v="2014-06-20T00:00:00"/>
    <s v="First Class"/>
    <s v="TS-21610"/>
    <s v="Troy Staebel"/>
    <x v="0"/>
    <s v="United States"/>
    <s v="San Francisco"/>
    <x v="1"/>
    <n v="94122"/>
    <x v="1"/>
    <x v="128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x v="659"/>
    <x v="1"/>
    <x v="13"/>
    <s v="Advantus Plastic Paper Clips"/>
    <n v="5"/>
    <n v="1"/>
    <n v="0"/>
    <n v="2.4"/>
  </r>
  <r>
    <n v="2261"/>
    <x v="1107"/>
    <x v="1"/>
    <x v="627"/>
    <d v="2012-11-10T00:00:00"/>
    <s v="Second Class"/>
    <s v="MZ-17335"/>
    <s v="Maria Zettner"/>
    <x v="2"/>
    <s v="United States"/>
    <s v="San Diego"/>
    <x v="1"/>
    <n v="92024"/>
    <x v="1"/>
    <x v="695"/>
    <x v="2"/>
    <x v="11"/>
    <s v="Logitech G19 Programmable Gaming Keyboard"/>
    <n v="371.96999999999997"/>
    <n v="3"/>
    <n v="0"/>
    <n v="66.954599999999971"/>
  </r>
  <r>
    <n v="2262"/>
    <x v="1108"/>
    <x v="1"/>
    <x v="217"/>
    <d v="2012-12-18T00:00:00"/>
    <s v="Same Day"/>
    <s v="MW-18220"/>
    <s v="Mitch Webber"/>
    <x v="0"/>
    <s v="United States"/>
    <s v="New York City"/>
    <x v="15"/>
    <n v="10035"/>
    <x v="3"/>
    <x v="577"/>
    <x v="2"/>
    <x v="11"/>
    <s v="Imation Bio 8GB USB Flash Drive Imation Corp"/>
    <n v="166.24"/>
    <n v="1"/>
    <n v="0"/>
    <n v="24.936000000000007"/>
  </r>
  <r>
    <n v="2263"/>
    <x v="1109"/>
    <x v="3"/>
    <x v="695"/>
    <d v="2014-02-10T00:00:00"/>
    <s v="First Class"/>
    <s v="MV-17485"/>
    <s v="Mark Van Huff"/>
    <x v="0"/>
    <s v="United States"/>
    <s v="Arlington"/>
    <x v="17"/>
    <n v="22204"/>
    <x v="0"/>
    <x v="574"/>
    <x v="0"/>
    <x v="0"/>
    <s v="Bush Andora Bookcase, Maple/Graphite Gray Finish"/>
    <n v="359.96999999999997"/>
    <n v="3"/>
    <n v="0"/>
    <n v="79.193399999999968"/>
  </r>
  <r>
    <n v="2264"/>
    <x v="1110"/>
    <x v="0"/>
    <x v="696"/>
    <d v="2013-11-17T00:00:00"/>
    <s v="Second Class"/>
    <s v="AA-10375"/>
    <s v="Allen Armold"/>
    <x v="0"/>
    <s v="United States"/>
    <s v="Atlanta"/>
    <x v="32"/>
    <n v="30318"/>
    <x v="0"/>
    <x v="1287"/>
    <x v="2"/>
    <x v="11"/>
    <s v="Logitech diNovo Edge Keyboard"/>
    <n v="499.98"/>
    <n v="2"/>
    <n v="0"/>
    <n v="114.99540000000002"/>
  </r>
  <r>
    <n v="2265"/>
    <x v="1110"/>
    <x v="0"/>
    <x v="696"/>
    <d v="2013-11-17T00:00:00"/>
    <s v="Second Class"/>
    <s v="AA-10375"/>
    <s v="Allen Armold"/>
    <x v="0"/>
    <s v="United States"/>
    <s v="Atlanta"/>
    <x v="32"/>
    <n v="30318"/>
    <x v="0"/>
    <x v="218"/>
    <x v="1"/>
    <x v="10"/>
    <s v="Xerox 4200 Series MultiUse Premium Copy Paper (20Lb. and 84 Bright)"/>
    <n v="5.28"/>
    <n v="1"/>
    <n v="0"/>
    <n v="2.3759999999999999"/>
  </r>
  <r>
    <n v="2266"/>
    <x v="1110"/>
    <x v="0"/>
    <x v="696"/>
    <d v="2013-11-17T00:00:00"/>
    <s v="Second Class"/>
    <s v="AA-10375"/>
    <s v="Allen Armold"/>
    <x v="0"/>
    <s v="United States"/>
    <s v="Atlanta"/>
    <x v="32"/>
    <n v="30318"/>
    <x v="0"/>
    <x v="925"/>
    <x v="1"/>
    <x v="8"/>
    <s v="ACCOHIDE 3-Ring Binder, Blue, 1&quot;"/>
    <n v="8.26"/>
    <n v="2"/>
    <n v="0"/>
    <n v="3.8822000000000001"/>
  </r>
  <r>
    <n v="2267"/>
    <x v="1111"/>
    <x v="3"/>
    <x v="386"/>
    <d v="2014-10-13T00:00:00"/>
    <s v="Same Day"/>
    <s v="SM-20320"/>
    <s v="Sean Miller"/>
    <x v="2"/>
    <s v="United States"/>
    <s v="Monroe"/>
    <x v="3"/>
    <n v="28110"/>
    <x v="0"/>
    <x v="1288"/>
    <x v="1"/>
    <x v="10"/>
    <s v="Xerox 1989"/>
    <n v="7.9680000000000009"/>
    <n v="2"/>
    <n v="0.2"/>
    <n v="2.6892000000000005"/>
  </r>
  <r>
    <n v="2268"/>
    <x v="1112"/>
    <x v="3"/>
    <x v="697"/>
    <d v="2014-09-18T00:00:00"/>
    <s v="Same Day"/>
    <s v="TP-21415"/>
    <s v="Tom Prescott"/>
    <x v="0"/>
    <s v="United States"/>
    <s v="Seattle"/>
    <x v="4"/>
    <n v="98115"/>
    <x v="1"/>
    <x v="1289"/>
    <x v="1"/>
    <x v="10"/>
    <s v="Xerox 1984"/>
    <n v="12.96"/>
    <n v="2"/>
    <n v="0"/>
    <n v="6.3504000000000005"/>
  </r>
  <r>
    <n v="2269"/>
    <x v="1113"/>
    <x v="3"/>
    <x v="698"/>
    <d v="2014-12-27T00:00:00"/>
    <s v="Standard Class"/>
    <s v="DK-13225"/>
    <s v="Dean Katz"/>
    <x v="1"/>
    <s v="United States"/>
    <s v="Rochester"/>
    <x v="15"/>
    <n v="14609"/>
    <x v="3"/>
    <x v="1290"/>
    <x v="1"/>
    <x v="10"/>
    <s v="Xerox 227"/>
    <n v="6.48"/>
    <n v="1"/>
    <n v="0"/>
    <n v="3.1104000000000003"/>
  </r>
  <r>
    <n v="2270"/>
    <x v="1113"/>
    <x v="3"/>
    <x v="698"/>
    <d v="2014-12-27T00:00:00"/>
    <s v="Standard Class"/>
    <s v="DK-13225"/>
    <s v="Dean Katz"/>
    <x v="1"/>
    <s v="United States"/>
    <s v="Rochester"/>
    <x v="15"/>
    <n v="14609"/>
    <x v="3"/>
    <x v="44"/>
    <x v="1"/>
    <x v="8"/>
    <s v="Wilson Jones Leather-Like Binders with DublLock Round Rings"/>
    <n v="6.9840000000000009"/>
    <n v="1"/>
    <n v="0.2"/>
    <n v="2.3570999999999991"/>
  </r>
  <r>
    <n v="2271"/>
    <x v="1114"/>
    <x v="3"/>
    <x v="574"/>
    <d v="2014-12-08T00:00:00"/>
    <s v="Standard Class"/>
    <s v="MK-17905"/>
    <s v="Michael Kennedy"/>
    <x v="1"/>
    <s v="United States"/>
    <s v="Miami"/>
    <x v="2"/>
    <n v="33180"/>
    <x v="0"/>
    <x v="369"/>
    <x v="1"/>
    <x v="6"/>
    <s v="Bulldog Vacuum Base Pencil Sharpener"/>
    <n v="47.96"/>
    <n v="5"/>
    <n v="0.2"/>
    <n v="4.196499999999995"/>
  </r>
  <r>
    <n v="2272"/>
    <x v="1115"/>
    <x v="1"/>
    <x v="481"/>
    <d v="2012-09-27T00:00:00"/>
    <s v="Standard Class"/>
    <s v="CS-12130"/>
    <s v="Chad Sievert"/>
    <x v="0"/>
    <s v="United States"/>
    <s v="Seattle"/>
    <x v="4"/>
    <n v="98105"/>
    <x v="1"/>
    <x v="1291"/>
    <x v="1"/>
    <x v="4"/>
    <s v="Fellowes Bases and Tops For Staxonsteel/High-Stak Systems"/>
    <n v="199.74"/>
    <n v="6"/>
    <n v="0"/>
    <n v="47.937599999999996"/>
  </r>
  <r>
    <n v="2273"/>
    <x v="1116"/>
    <x v="1"/>
    <x v="699"/>
    <d v="2012-03-11T00:00:00"/>
    <s v="Standard Class"/>
    <s v="JL-15850"/>
    <s v="John Lucas"/>
    <x v="0"/>
    <s v="United States"/>
    <s v="San Francisco"/>
    <x v="1"/>
    <n v="94122"/>
    <x v="1"/>
    <x v="1292"/>
    <x v="0"/>
    <x v="5"/>
    <s v="Deflect-o Glass Clear Studded Chair Mats"/>
    <n v="435.26"/>
    <n v="7"/>
    <n v="0"/>
    <n v="95.757200000000012"/>
  </r>
  <r>
    <n v="2274"/>
    <x v="1116"/>
    <x v="1"/>
    <x v="699"/>
    <d v="2012-03-11T00:00:00"/>
    <s v="Standard Class"/>
    <s v="JL-15850"/>
    <s v="John Lucas"/>
    <x v="0"/>
    <s v="United States"/>
    <s v="San Francisco"/>
    <x v="1"/>
    <n v="94122"/>
    <x v="1"/>
    <x v="1293"/>
    <x v="2"/>
    <x v="16"/>
    <s v="Canon PC1060 Personal Laser Copier"/>
    <n v="1119.9840000000002"/>
    <n v="2"/>
    <n v="0.2"/>
    <n v="377.99459999999993"/>
  </r>
  <r>
    <n v="2275"/>
    <x v="1117"/>
    <x v="2"/>
    <x v="462"/>
    <d v="2011-10-08T00:00:00"/>
    <s v="Second Class"/>
    <s v="AR-10405"/>
    <s v="Allen Rosenblatt"/>
    <x v="1"/>
    <s v="United States"/>
    <s v="Los Angeles"/>
    <x v="1"/>
    <n v="90036"/>
    <x v="1"/>
    <x v="1294"/>
    <x v="0"/>
    <x v="3"/>
    <s v="Bevis Round Conference Room Tables and Bases"/>
    <n v="143.43199999999999"/>
    <n v="1"/>
    <n v="0.2"/>
    <n v="3.5857999999999848"/>
  </r>
  <r>
    <n v="2276"/>
    <x v="1117"/>
    <x v="2"/>
    <x v="462"/>
    <d v="2011-10-08T00:00:00"/>
    <s v="Second Class"/>
    <s v="AR-10405"/>
    <s v="Allen Rosenblatt"/>
    <x v="1"/>
    <s v="United States"/>
    <s v="Los Angeles"/>
    <x v="1"/>
    <n v="90036"/>
    <x v="1"/>
    <x v="23"/>
    <x v="0"/>
    <x v="1"/>
    <s v="Global Deluxe Stacking Chair, Gray"/>
    <n v="122.352"/>
    <n v="3"/>
    <n v="0.2"/>
    <n v="13.764599999999994"/>
  </r>
  <r>
    <n v="2277"/>
    <x v="1118"/>
    <x v="2"/>
    <x v="700"/>
    <d v="2011-07-01T00:00:00"/>
    <s v="Standard Class"/>
    <s v="LM-17065"/>
    <s v="Liz MacKendrick"/>
    <x v="0"/>
    <s v="United States"/>
    <s v="Southaven"/>
    <x v="35"/>
    <n v="38671"/>
    <x v="0"/>
    <x v="854"/>
    <x v="1"/>
    <x v="4"/>
    <s v="SAFCO Commercial Wire Shelving, 72h"/>
    <n v="306.2"/>
    <n v="5"/>
    <n v="0"/>
    <n v="0"/>
  </r>
  <r>
    <n v="2278"/>
    <x v="1118"/>
    <x v="2"/>
    <x v="700"/>
    <d v="2011-07-01T00:00:00"/>
    <s v="Standard Class"/>
    <s v="LM-17065"/>
    <s v="Liz MacKendrick"/>
    <x v="0"/>
    <s v="United States"/>
    <s v="Southaven"/>
    <x v="35"/>
    <n v="38671"/>
    <x v="0"/>
    <x v="977"/>
    <x v="0"/>
    <x v="3"/>
    <s v="KI Adjustable-Height Table"/>
    <n v="85.98"/>
    <n v="1"/>
    <n v="0"/>
    <n v="22.354800000000004"/>
  </r>
  <r>
    <n v="2279"/>
    <x v="1118"/>
    <x v="2"/>
    <x v="700"/>
    <d v="2011-07-01T00:00:00"/>
    <s v="Standard Class"/>
    <s v="LM-17065"/>
    <s v="Liz MacKendrick"/>
    <x v="0"/>
    <s v="United States"/>
    <s v="Southaven"/>
    <x v="35"/>
    <n v="38671"/>
    <x v="0"/>
    <x v="201"/>
    <x v="2"/>
    <x v="11"/>
    <s v="Sony Micro Vault Click 16 GB USB 2.0 Flash Drive"/>
    <n v="223.96"/>
    <n v="4"/>
    <n v="0"/>
    <n v="53.750400000000013"/>
  </r>
  <r>
    <n v="2280"/>
    <x v="1119"/>
    <x v="3"/>
    <x v="505"/>
    <d v="2014-11-03T00:00:00"/>
    <s v="First Class"/>
    <s v="JK-15625"/>
    <s v="Jim Karlsson"/>
    <x v="0"/>
    <s v="United States"/>
    <s v="Seattle"/>
    <x v="4"/>
    <n v="98115"/>
    <x v="1"/>
    <x v="1225"/>
    <x v="0"/>
    <x v="1"/>
    <s v="Novimex Fabric Task Chair"/>
    <n v="97.567999999999998"/>
    <n v="2"/>
    <n v="0.2"/>
    <n v="-6.0980000000000025"/>
  </r>
  <r>
    <n v="2281"/>
    <x v="1119"/>
    <x v="3"/>
    <x v="505"/>
    <d v="2014-11-03T00:00:00"/>
    <s v="First Class"/>
    <s v="JK-15625"/>
    <s v="Jim Karlsson"/>
    <x v="0"/>
    <s v="United States"/>
    <s v="Seattle"/>
    <x v="4"/>
    <n v="98115"/>
    <x v="1"/>
    <x v="992"/>
    <x v="0"/>
    <x v="1"/>
    <s v="Global Super Steno Chair"/>
    <n v="614.27200000000005"/>
    <n v="8"/>
    <n v="0.2"/>
    <n v="-23.03520000000006"/>
  </r>
  <r>
    <n v="2282"/>
    <x v="1119"/>
    <x v="3"/>
    <x v="505"/>
    <d v="2014-11-03T00:00:00"/>
    <s v="First Class"/>
    <s v="JK-15625"/>
    <s v="Jim Karlsson"/>
    <x v="0"/>
    <s v="United States"/>
    <s v="Seattle"/>
    <x v="4"/>
    <n v="98115"/>
    <x v="1"/>
    <x v="899"/>
    <x v="0"/>
    <x v="0"/>
    <s v="Bestar Classic Bookcase"/>
    <n v="199.98"/>
    <n v="2"/>
    <n v="0"/>
    <n v="37.996199999999988"/>
  </r>
  <r>
    <n v="2283"/>
    <x v="1120"/>
    <x v="0"/>
    <x v="323"/>
    <d v="2013-09-06T00:00:00"/>
    <s v="First Class"/>
    <s v="FM-14215"/>
    <s v="Filia McAdams"/>
    <x v="1"/>
    <s v="United States"/>
    <s v="Middletown"/>
    <x v="29"/>
    <n v="6457"/>
    <x v="3"/>
    <x v="320"/>
    <x v="1"/>
    <x v="10"/>
    <s v="Adams Phone Message Book, 200 Message Capacity, 8 1/16” x 11”"/>
    <n v="48.16"/>
    <n v="7"/>
    <n v="0"/>
    <n v="22.153599999999997"/>
  </r>
  <r>
    <n v="2284"/>
    <x v="1121"/>
    <x v="1"/>
    <x v="616"/>
    <d v="2012-03-09T00:00:00"/>
    <s v="Standard Class"/>
    <s v="SF-20200"/>
    <s v="Sarah Foster"/>
    <x v="0"/>
    <s v="United States"/>
    <s v="New Castle"/>
    <x v="14"/>
    <n v="47362"/>
    <x v="2"/>
    <x v="179"/>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x v="1295"/>
    <x v="1"/>
    <x v="9"/>
    <s v="Staples"/>
    <n v="60.69"/>
    <n v="7"/>
    <n v="0"/>
    <n v="16.386300000000002"/>
  </r>
  <r>
    <n v="2286"/>
    <x v="1122"/>
    <x v="0"/>
    <x v="465"/>
    <d v="2013-05-09T00:00:00"/>
    <s v="First Class"/>
    <s v="PJ-18835"/>
    <s v="Patrick Jones"/>
    <x v="1"/>
    <s v="United States"/>
    <s v="Murfreesboro"/>
    <x v="18"/>
    <n v="37130"/>
    <x v="0"/>
    <x v="1296"/>
    <x v="1"/>
    <x v="10"/>
    <s v="Xerox 1965"/>
    <n v="14.352000000000002"/>
    <n v="3"/>
    <n v="0.2"/>
    <n v="5.2026000000000003"/>
  </r>
  <r>
    <n v="2287"/>
    <x v="1123"/>
    <x v="3"/>
    <x v="701"/>
    <d v="2014-11-24T00:00:00"/>
    <s v="Standard Class"/>
    <s v="CS-12355"/>
    <s v="Christine Sundaresam"/>
    <x v="0"/>
    <s v="United States"/>
    <s v="Salem"/>
    <x v="17"/>
    <n v="24153"/>
    <x v="0"/>
    <x v="1297"/>
    <x v="1"/>
    <x v="9"/>
    <s v="Bionaire 99.97% HEPA Air Cleaner"/>
    <n v="35.04"/>
    <n v="2"/>
    <n v="0"/>
    <n v="12.263999999999999"/>
  </r>
  <r>
    <n v="2288"/>
    <x v="1124"/>
    <x v="3"/>
    <x v="702"/>
    <d v="2014-06-06T00:00:00"/>
    <s v="Second Class"/>
    <s v="BB-10990"/>
    <s v="Barry Blumstein"/>
    <x v="1"/>
    <s v="United States"/>
    <s v="Toledo"/>
    <x v="24"/>
    <n v="43615"/>
    <x v="3"/>
    <x v="1298"/>
    <x v="1"/>
    <x v="9"/>
    <s v="Eureka Sanitaire  Multi-Pro Heavy-Duty Upright, Disposable Bags"/>
    <n v="17.480000000000004"/>
    <n v="5"/>
    <n v="0.2"/>
    <n v="1.3109999999999999"/>
  </r>
  <r>
    <n v="2289"/>
    <x v="1125"/>
    <x v="3"/>
    <x v="193"/>
    <d v="2014-06-14T00:00:00"/>
    <s v="First Class"/>
    <s v="BW-11200"/>
    <s v="Ben Wallace"/>
    <x v="0"/>
    <s v="United States"/>
    <s v="Los Angeles"/>
    <x v="1"/>
    <n v="90032"/>
    <x v="1"/>
    <x v="836"/>
    <x v="1"/>
    <x v="6"/>
    <s v="Newell 351"/>
    <n v="16.399999999999999"/>
    <n v="5"/>
    <n v="0"/>
    <n v="4.7559999999999985"/>
  </r>
  <r>
    <n v="2290"/>
    <x v="1126"/>
    <x v="3"/>
    <x v="703"/>
    <d v="2014-01-12T00:00:00"/>
    <s v="First Class"/>
    <s v="RS-19420"/>
    <s v="Ricardo Sperren"/>
    <x v="1"/>
    <s v="United States"/>
    <s v="Seattle"/>
    <x v="4"/>
    <n v="98115"/>
    <x v="1"/>
    <x v="1299"/>
    <x v="0"/>
    <x v="3"/>
    <s v="Balt Solid Wood Round Tables"/>
    <n v="892.98"/>
    <n v="2"/>
    <n v="0"/>
    <n v="80.368200000000002"/>
  </r>
  <r>
    <n v="2291"/>
    <x v="1127"/>
    <x v="1"/>
    <x v="704"/>
    <d v="2012-04-25T00:00:00"/>
    <s v="Standard Class"/>
    <s v="TS-21160"/>
    <s v="Theresa Swint"/>
    <x v="1"/>
    <s v="United States"/>
    <s v="Columbus"/>
    <x v="32"/>
    <n v="31907"/>
    <x v="0"/>
    <x v="664"/>
    <x v="2"/>
    <x v="7"/>
    <s v="Pyle PMP37LED"/>
    <n v="287.96999999999997"/>
    <n v="3"/>
    <n v="0"/>
    <n v="77.751899999999992"/>
  </r>
  <r>
    <n v="2292"/>
    <x v="1127"/>
    <x v="1"/>
    <x v="704"/>
    <d v="2012-04-25T00:00:00"/>
    <s v="Standard Class"/>
    <s v="TS-21160"/>
    <s v="Theresa Swint"/>
    <x v="1"/>
    <s v="United States"/>
    <s v="Columbus"/>
    <x v="32"/>
    <n v="31907"/>
    <x v="0"/>
    <x v="1071"/>
    <x v="0"/>
    <x v="5"/>
    <s v="GE 48&quot; Fluorescent Tube, Cool White Energy Saver, 34 Watts, 30/Box"/>
    <n v="595.38"/>
    <n v="6"/>
    <n v="0"/>
    <n v="297.69"/>
  </r>
  <r>
    <n v="2293"/>
    <x v="1127"/>
    <x v="1"/>
    <x v="704"/>
    <d v="2012-04-25T00:00:00"/>
    <s v="Standard Class"/>
    <s v="TS-21160"/>
    <s v="Theresa Swint"/>
    <x v="1"/>
    <s v="United States"/>
    <s v="Columbus"/>
    <x v="32"/>
    <n v="31907"/>
    <x v="0"/>
    <x v="778"/>
    <x v="1"/>
    <x v="10"/>
    <s v="Xerox 2"/>
    <n v="12.96"/>
    <n v="2"/>
    <n v="0"/>
    <n v="6.2208000000000006"/>
  </r>
  <r>
    <n v="2294"/>
    <x v="1128"/>
    <x v="1"/>
    <x v="549"/>
    <d v="2012-11-06T00:00:00"/>
    <s v="Standard Class"/>
    <s v="QJ-19255"/>
    <s v="Quincy Jones"/>
    <x v="1"/>
    <s v="United States"/>
    <s v="New York City"/>
    <x v="15"/>
    <n v="10009"/>
    <x v="3"/>
    <x v="500"/>
    <x v="2"/>
    <x v="7"/>
    <s v="Cush Cases Heavy Duty Rugged Cover Case for Samsung Galaxy S5 - Purple"/>
    <n v="4.95"/>
    <n v="1"/>
    <n v="0"/>
    <n v="1.3365"/>
  </r>
  <r>
    <n v="2295"/>
    <x v="1129"/>
    <x v="3"/>
    <x v="331"/>
    <d v="2014-12-28T00:00:00"/>
    <s v="Standard Class"/>
    <s v="FM-14215"/>
    <s v="Filia McAdams"/>
    <x v="1"/>
    <s v="United States"/>
    <s v="Middletown"/>
    <x v="29"/>
    <n v="6457"/>
    <x v="3"/>
    <x v="71"/>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x v="938"/>
    <x v="1"/>
    <x v="10"/>
    <s v="Avoid Verbal Orders Carbonless Minifold Book"/>
    <n v="13.52"/>
    <n v="4"/>
    <n v="0"/>
    <n v="6.219199999999999"/>
  </r>
  <r>
    <n v="2297"/>
    <x v="1130"/>
    <x v="1"/>
    <x v="549"/>
    <d v="2012-11-05T00:00:00"/>
    <s v="Standard Class"/>
    <s v="VD-21670"/>
    <s v="Valerie Dominguez"/>
    <x v="0"/>
    <s v="United States"/>
    <s v="New York City"/>
    <x v="15"/>
    <n v="10011"/>
    <x v="3"/>
    <x v="689"/>
    <x v="0"/>
    <x v="5"/>
    <s v="Howard Miller 11-1/2&quot; Diameter Ridgewood Wall Clock"/>
    <n v="259.7"/>
    <n v="5"/>
    <n v="0"/>
    <n v="106.477"/>
  </r>
  <r>
    <n v="2298"/>
    <x v="1130"/>
    <x v="1"/>
    <x v="549"/>
    <d v="2012-11-05T00:00:00"/>
    <s v="Standard Class"/>
    <s v="VD-21670"/>
    <s v="Valerie Dominguez"/>
    <x v="0"/>
    <s v="United States"/>
    <s v="New York City"/>
    <x v="15"/>
    <n v="10011"/>
    <x v="3"/>
    <x v="1300"/>
    <x v="2"/>
    <x v="7"/>
    <s v="Plantronics MX500i Earset"/>
    <n v="42.95"/>
    <n v="1"/>
    <n v="0"/>
    <n v="1.2884999999999991"/>
  </r>
  <r>
    <n v="2299"/>
    <x v="1130"/>
    <x v="1"/>
    <x v="549"/>
    <d v="2012-11-05T00:00:00"/>
    <s v="Standard Class"/>
    <s v="VD-21670"/>
    <s v="Valerie Dominguez"/>
    <x v="0"/>
    <s v="United States"/>
    <s v="New York City"/>
    <x v="15"/>
    <n v="10011"/>
    <x v="3"/>
    <x v="651"/>
    <x v="2"/>
    <x v="11"/>
    <s v="Razer Tiamat Over Ear 7.1 Surround Sound PC Gaming Headset"/>
    <n v="1399.93"/>
    <n v="7"/>
    <n v="0"/>
    <n v="601.96990000000005"/>
  </r>
  <r>
    <n v="2300"/>
    <x v="1130"/>
    <x v="1"/>
    <x v="549"/>
    <d v="2012-11-05T00:00:00"/>
    <s v="Standard Class"/>
    <s v="VD-21670"/>
    <s v="Valerie Dominguez"/>
    <x v="0"/>
    <s v="United States"/>
    <s v="New York City"/>
    <x v="15"/>
    <n v="10011"/>
    <x v="3"/>
    <x v="478"/>
    <x v="2"/>
    <x v="7"/>
    <s v="Xblue XB-1670-86 X16 Small Office Telephone - Titanium"/>
    <n v="503.96"/>
    <n v="4"/>
    <n v="0"/>
    <n v="125.99000000000001"/>
  </r>
  <r>
    <n v="2301"/>
    <x v="1131"/>
    <x v="2"/>
    <x v="687"/>
    <d v="2011-11-18T00:00:00"/>
    <s v="Standard Class"/>
    <s v="JL-15505"/>
    <s v="Jeremy Lonsdale"/>
    <x v="0"/>
    <s v="United States"/>
    <s v="Midland"/>
    <x v="12"/>
    <n v="48640"/>
    <x v="2"/>
    <x v="15"/>
    <x v="1"/>
    <x v="8"/>
    <s v="Storex DuraTech Recycled Plastic Frosted Binders"/>
    <n v="12.72"/>
    <n v="3"/>
    <n v="0"/>
    <n v="6.36"/>
  </r>
  <r>
    <n v="2302"/>
    <x v="1131"/>
    <x v="2"/>
    <x v="687"/>
    <d v="2011-11-18T00:00:00"/>
    <s v="Standard Class"/>
    <s v="JL-15505"/>
    <s v="Jeremy Lonsdale"/>
    <x v="0"/>
    <s v="United States"/>
    <s v="Midland"/>
    <x v="12"/>
    <n v="48640"/>
    <x v="2"/>
    <x v="614"/>
    <x v="1"/>
    <x v="8"/>
    <s v="Avery Durable Binders"/>
    <n v="11.52"/>
    <n v="4"/>
    <n v="0"/>
    <n v="5.6448"/>
  </r>
  <r>
    <n v="2303"/>
    <x v="1132"/>
    <x v="0"/>
    <x v="327"/>
    <d v="2013-01-21T00:00:00"/>
    <s v="Standard Class"/>
    <s v="DL-13495"/>
    <s v="Dionis Lloyd"/>
    <x v="1"/>
    <s v="United States"/>
    <s v="Columbus"/>
    <x v="32"/>
    <n v="31907"/>
    <x v="0"/>
    <x v="552"/>
    <x v="2"/>
    <x v="11"/>
    <s v="First Data FD10 PIN Pad"/>
    <n v="316"/>
    <n v="4"/>
    <n v="0"/>
    <n v="31.599999999999966"/>
  </r>
  <r>
    <n v="2304"/>
    <x v="1133"/>
    <x v="3"/>
    <x v="697"/>
    <d v="2014-09-23T00:00:00"/>
    <s v="Second Class"/>
    <s v="MO-17800"/>
    <s v="Meg O'Connel"/>
    <x v="2"/>
    <s v="United States"/>
    <s v="Roswell"/>
    <x v="32"/>
    <n v="30076"/>
    <x v="0"/>
    <x v="323"/>
    <x v="0"/>
    <x v="1"/>
    <s v="Global Ergonomic Managers Chair"/>
    <n v="723.92"/>
    <n v="4"/>
    <n v="0"/>
    <n v="188.2192"/>
  </r>
  <r>
    <n v="2305"/>
    <x v="1133"/>
    <x v="3"/>
    <x v="697"/>
    <d v="2014-09-23T00:00:00"/>
    <s v="Second Class"/>
    <s v="MO-17800"/>
    <s v="Meg O'Connel"/>
    <x v="2"/>
    <s v="United States"/>
    <s v="Roswell"/>
    <x v="32"/>
    <n v="30076"/>
    <x v="0"/>
    <x v="258"/>
    <x v="1"/>
    <x v="10"/>
    <s v="Staples"/>
    <n v="106.32"/>
    <n v="3"/>
    <n v="0"/>
    <n v="49.970399999999991"/>
  </r>
  <r>
    <n v="2306"/>
    <x v="1134"/>
    <x v="0"/>
    <x v="443"/>
    <d v="2013-12-25T00:00:00"/>
    <s v="First Class"/>
    <s v="BP-11185"/>
    <s v="Ben Peterman"/>
    <x v="1"/>
    <s v="United States"/>
    <s v="Chicago"/>
    <x v="10"/>
    <n v="60623"/>
    <x v="2"/>
    <x v="713"/>
    <x v="0"/>
    <x v="0"/>
    <s v="Bush Westfield Collection Bookcases, Fully Assembled"/>
    <n v="141.37199999999999"/>
    <n v="2"/>
    <n v="0.3"/>
    <n v="-14.137200000000014"/>
  </r>
  <r>
    <n v="2307"/>
    <x v="1135"/>
    <x v="1"/>
    <x v="705"/>
    <d v="2012-08-08T00:00:00"/>
    <s v="First Class"/>
    <s v="MS-17980"/>
    <s v="Michael Stewart"/>
    <x v="1"/>
    <s v="United States"/>
    <s v="Houston"/>
    <x v="5"/>
    <n v="77041"/>
    <x v="2"/>
    <x v="752"/>
    <x v="1"/>
    <x v="10"/>
    <s v="Xerox 188"/>
    <n v="27.216000000000001"/>
    <n v="3"/>
    <n v="0.2"/>
    <n v="9.8657999999999983"/>
  </r>
  <r>
    <n v="2308"/>
    <x v="1136"/>
    <x v="3"/>
    <x v="60"/>
    <d v="2014-11-10T00:00:00"/>
    <s v="Standard Class"/>
    <s v="SV-20935"/>
    <s v="Susan Vittorini"/>
    <x v="0"/>
    <s v="United States"/>
    <s v="New York City"/>
    <x v="15"/>
    <n v="10009"/>
    <x v="3"/>
    <x v="475"/>
    <x v="2"/>
    <x v="11"/>
    <s v="Enermax Aurora Lite Keyboard"/>
    <n v="390.75"/>
    <n v="5"/>
    <n v="0"/>
    <n v="171.93000000000006"/>
  </r>
  <r>
    <n v="2309"/>
    <x v="1137"/>
    <x v="3"/>
    <x v="532"/>
    <d v="2014-06-13T00:00:00"/>
    <s v="First Class"/>
    <s v="BC-11125"/>
    <s v="Becky Castell"/>
    <x v="2"/>
    <s v="United States"/>
    <s v="Peoria"/>
    <x v="16"/>
    <n v="85345"/>
    <x v="1"/>
    <x v="654"/>
    <x v="0"/>
    <x v="1"/>
    <s v="Global Leather Executive Chair"/>
    <n v="280.79200000000003"/>
    <n v="1"/>
    <n v="0.2"/>
    <n v="35.098999999999961"/>
  </r>
  <r>
    <n v="2310"/>
    <x v="1137"/>
    <x v="3"/>
    <x v="532"/>
    <d v="2014-06-13T00:00:00"/>
    <s v="First Class"/>
    <s v="BC-11125"/>
    <s v="Becky Castell"/>
    <x v="2"/>
    <s v="United States"/>
    <s v="Peoria"/>
    <x v="16"/>
    <n v="85345"/>
    <x v="1"/>
    <x v="80"/>
    <x v="1"/>
    <x v="4"/>
    <s v="Sortfiler Multipurpose Personal File Organizer, Black"/>
    <n v="68.448000000000008"/>
    <n v="4"/>
    <n v="0.2"/>
    <n v="7.7003999999999948"/>
  </r>
  <r>
    <n v="2311"/>
    <x v="1137"/>
    <x v="3"/>
    <x v="532"/>
    <d v="2014-06-13T00:00:00"/>
    <s v="First Class"/>
    <s v="BC-11125"/>
    <s v="Becky Castell"/>
    <x v="2"/>
    <s v="United States"/>
    <s v="Peoria"/>
    <x v="16"/>
    <n v="85345"/>
    <x v="1"/>
    <x v="666"/>
    <x v="1"/>
    <x v="6"/>
    <s v="Boston 16801 Nautilus Battery Pencil Sharpener"/>
    <n v="88.04"/>
    <n v="5"/>
    <n v="0.2"/>
    <n v="6.602999999999998"/>
  </r>
  <r>
    <n v="2312"/>
    <x v="1137"/>
    <x v="3"/>
    <x v="532"/>
    <d v="2014-06-13T00:00:00"/>
    <s v="First Class"/>
    <s v="BC-11125"/>
    <s v="Becky Castell"/>
    <x v="2"/>
    <s v="United States"/>
    <s v="Peoria"/>
    <x v="16"/>
    <n v="85345"/>
    <x v="1"/>
    <x v="1041"/>
    <x v="1"/>
    <x v="6"/>
    <s v="Newell 319"/>
    <n v="15.872"/>
    <n v="1"/>
    <n v="0.2"/>
    <n v="1.9839999999999982"/>
  </r>
  <r>
    <n v="2313"/>
    <x v="1137"/>
    <x v="3"/>
    <x v="532"/>
    <d v="2014-06-13T00:00:00"/>
    <s v="First Class"/>
    <s v="BC-11125"/>
    <s v="Becky Castell"/>
    <x v="2"/>
    <s v="United States"/>
    <s v="Peoria"/>
    <x v="16"/>
    <n v="85345"/>
    <x v="1"/>
    <x v="435"/>
    <x v="1"/>
    <x v="4"/>
    <s v="Fellowes Officeware Wire Shelving"/>
    <n v="215.59200000000001"/>
    <n v="3"/>
    <n v="0.2"/>
    <n v="-48.508200000000009"/>
  </r>
  <r>
    <n v="2314"/>
    <x v="1138"/>
    <x v="3"/>
    <x v="228"/>
    <d v="2014-07-26T00:00:00"/>
    <s v="Standard Class"/>
    <s v="EM-13825"/>
    <s v="Elizabeth Moffitt"/>
    <x v="1"/>
    <s v="United States"/>
    <s v="Sioux Falls"/>
    <x v="44"/>
    <n v="57103"/>
    <x v="2"/>
    <x v="676"/>
    <x v="1"/>
    <x v="2"/>
    <s v="Avery 486"/>
    <n v="14.62"/>
    <n v="2"/>
    <n v="0"/>
    <n v="6.8713999999999995"/>
  </r>
  <r>
    <n v="2315"/>
    <x v="1138"/>
    <x v="3"/>
    <x v="228"/>
    <d v="2014-07-26T00:00:00"/>
    <s v="Standard Class"/>
    <s v="EM-13825"/>
    <s v="Elizabeth Moffitt"/>
    <x v="1"/>
    <s v="United States"/>
    <s v="Sioux Falls"/>
    <x v="44"/>
    <n v="57103"/>
    <x v="2"/>
    <x v="77"/>
    <x v="1"/>
    <x v="9"/>
    <s v="1.7 Cubic Foot Compact &quot;Cube&quot; Office Refrigerators"/>
    <n v="416.32"/>
    <n v="2"/>
    <n v="0"/>
    <n v="112.40640000000002"/>
  </r>
  <r>
    <n v="2316"/>
    <x v="1138"/>
    <x v="3"/>
    <x v="228"/>
    <d v="2014-07-26T00:00:00"/>
    <s v="Standard Class"/>
    <s v="EM-13825"/>
    <s v="Elizabeth Moffitt"/>
    <x v="1"/>
    <s v="United States"/>
    <s v="Sioux Falls"/>
    <x v="44"/>
    <n v="57103"/>
    <x v="2"/>
    <x v="480"/>
    <x v="1"/>
    <x v="8"/>
    <s v="Avery Printable Repositionable Plastic Tabs"/>
    <n v="43"/>
    <n v="5"/>
    <n v="0"/>
    <n v="20.21"/>
  </r>
  <r>
    <n v="2317"/>
    <x v="1138"/>
    <x v="3"/>
    <x v="228"/>
    <d v="2014-07-26T00:00:00"/>
    <s v="Standard Class"/>
    <s v="EM-13825"/>
    <s v="Elizabeth Moffitt"/>
    <x v="1"/>
    <s v="United States"/>
    <s v="Sioux Falls"/>
    <x v="44"/>
    <n v="57103"/>
    <x v="2"/>
    <x v="1225"/>
    <x v="0"/>
    <x v="1"/>
    <s v="Novimex Fabric Task Chair"/>
    <n v="182.94"/>
    <n v="3"/>
    <n v="0"/>
    <n v="27.440999999999995"/>
  </r>
  <r>
    <n v="2318"/>
    <x v="1138"/>
    <x v="3"/>
    <x v="228"/>
    <d v="2014-07-26T00:00:00"/>
    <s v="Standard Class"/>
    <s v="EM-13825"/>
    <s v="Elizabeth Moffitt"/>
    <x v="1"/>
    <s v="United States"/>
    <s v="Sioux Falls"/>
    <x v="44"/>
    <n v="57103"/>
    <x v="2"/>
    <x v="844"/>
    <x v="1"/>
    <x v="8"/>
    <s v="Cardinal Slant-D Ring Binders"/>
    <n v="60.83"/>
    <n v="7"/>
    <n v="0"/>
    <n v="30.414999999999999"/>
  </r>
  <r>
    <n v="2319"/>
    <x v="1138"/>
    <x v="3"/>
    <x v="228"/>
    <d v="2014-07-26T00:00:00"/>
    <s v="Standard Class"/>
    <s v="EM-13825"/>
    <s v="Elizabeth Moffitt"/>
    <x v="1"/>
    <s v="United States"/>
    <s v="Sioux Falls"/>
    <x v="44"/>
    <n v="57103"/>
    <x v="2"/>
    <x v="1301"/>
    <x v="2"/>
    <x v="11"/>
    <s v="Logitech G35 7.1-Channel Surround Sound Headset"/>
    <n v="389.97"/>
    <n v="3"/>
    <n v="0"/>
    <n v="132.58980000000003"/>
  </r>
  <r>
    <n v="2320"/>
    <x v="1139"/>
    <x v="1"/>
    <x v="706"/>
    <d v="2012-12-26T00:00:00"/>
    <s v="First Class"/>
    <s v="BD-11500"/>
    <s v="Bradley Drucker"/>
    <x v="0"/>
    <s v="United States"/>
    <s v="Richmond"/>
    <x v="17"/>
    <n v="23223"/>
    <x v="0"/>
    <x v="535"/>
    <x v="1"/>
    <x v="9"/>
    <s v="Belkin Premiere Surge Master II 8-outlet surge protector"/>
    <n v="194.32"/>
    <n v="4"/>
    <n v="0"/>
    <n v="56.352799999999974"/>
  </r>
  <r>
    <n v="2321"/>
    <x v="1140"/>
    <x v="3"/>
    <x v="177"/>
    <d v="2014-03-25T00:00:00"/>
    <s v="Standard Class"/>
    <s v="HW-14935"/>
    <s v="Helen Wasserman"/>
    <x v="1"/>
    <s v="United States"/>
    <s v="Seattle"/>
    <x v="4"/>
    <n v="98115"/>
    <x v="1"/>
    <x v="1302"/>
    <x v="2"/>
    <x v="11"/>
    <s v="Imation Secure Drive + Hardware Encrypted USB flash drive - 16 GB"/>
    <n v="265.93"/>
    <n v="7"/>
    <n v="0"/>
    <n v="63.8232"/>
  </r>
  <r>
    <n v="2322"/>
    <x v="1141"/>
    <x v="1"/>
    <x v="620"/>
    <d v="2013-01-03T00:00:00"/>
    <s v="Second Class"/>
    <s v="KC-16255"/>
    <s v="Karen Carlisle"/>
    <x v="1"/>
    <s v="United States"/>
    <s v="Henderson"/>
    <x v="0"/>
    <n v="42420"/>
    <x v="0"/>
    <x v="351"/>
    <x v="1"/>
    <x v="8"/>
    <s v="Tuf-Vin Binders"/>
    <n v="94.74"/>
    <n v="3"/>
    <n v="0"/>
    <n v="44.527799999999992"/>
  </r>
  <r>
    <n v="2323"/>
    <x v="1141"/>
    <x v="1"/>
    <x v="620"/>
    <d v="2013-01-03T00:00:00"/>
    <s v="Second Class"/>
    <s v="KC-16255"/>
    <s v="Karen Carlisle"/>
    <x v="1"/>
    <s v="United States"/>
    <s v="Henderson"/>
    <x v="0"/>
    <n v="42420"/>
    <x v="0"/>
    <x v="280"/>
    <x v="1"/>
    <x v="8"/>
    <s v="GBC Clear Cover, 8-1/2 x 11, unpunched, 25 covers per pack"/>
    <n v="60.64"/>
    <n v="4"/>
    <n v="0"/>
    <n v="27.894399999999997"/>
  </r>
  <r>
    <n v="2324"/>
    <x v="1141"/>
    <x v="1"/>
    <x v="620"/>
    <d v="2013-01-03T00:00:00"/>
    <s v="Second Class"/>
    <s v="KC-16255"/>
    <s v="Karen Carlisle"/>
    <x v="1"/>
    <s v="United States"/>
    <s v="Henderson"/>
    <x v="0"/>
    <n v="42420"/>
    <x v="0"/>
    <x v="785"/>
    <x v="1"/>
    <x v="8"/>
    <s v="Aluminum Screw Posts"/>
    <n v="76.3"/>
    <n v="5"/>
    <n v="0"/>
    <n v="38.15"/>
  </r>
  <r>
    <n v="2325"/>
    <x v="1141"/>
    <x v="1"/>
    <x v="620"/>
    <d v="2013-01-03T00:00:00"/>
    <s v="Second Class"/>
    <s v="KC-16255"/>
    <s v="Karen Carlisle"/>
    <x v="1"/>
    <s v="United States"/>
    <s v="Henderson"/>
    <x v="0"/>
    <n v="42420"/>
    <x v="0"/>
    <x v="999"/>
    <x v="1"/>
    <x v="8"/>
    <s v="Ibico Plastic Spiral Binding Combs"/>
    <n v="364.79999999999995"/>
    <n v="12"/>
    <n v="0"/>
    <n v="167.80799999999999"/>
  </r>
  <r>
    <n v="2326"/>
    <x v="1142"/>
    <x v="1"/>
    <x v="426"/>
    <d v="2012-09-19T00:00:00"/>
    <s v="Second Class"/>
    <s v="BM-11575"/>
    <s v="Brendan Murry"/>
    <x v="1"/>
    <s v="United States"/>
    <s v="New York City"/>
    <x v="15"/>
    <n v="10035"/>
    <x v="3"/>
    <x v="1197"/>
    <x v="1"/>
    <x v="8"/>
    <s v="GBC Twin Loop Wire Binding Elements"/>
    <n v="79.872000000000014"/>
    <n v="3"/>
    <n v="0.2"/>
    <n v="29.951999999999998"/>
  </r>
  <r>
    <n v="2327"/>
    <x v="1142"/>
    <x v="1"/>
    <x v="426"/>
    <d v="2012-09-19T00:00:00"/>
    <s v="Second Class"/>
    <s v="BM-11575"/>
    <s v="Brendan Murry"/>
    <x v="1"/>
    <s v="United States"/>
    <s v="New York City"/>
    <x v="15"/>
    <n v="10035"/>
    <x v="3"/>
    <x v="266"/>
    <x v="0"/>
    <x v="0"/>
    <s v="Bush Westfield Collection Bookcases, Medium Cherry Finish"/>
    <n v="46.384"/>
    <n v="1"/>
    <n v="0.2"/>
    <n v="1.1596000000000011"/>
  </r>
  <r>
    <n v="2328"/>
    <x v="1142"/>
    <x v="1"/>
    <x v="426"/>
    <d v="2012-09-19T00:00:00"/>
    <s v="Second Class"/>
    <s v="BM-11575"/>
    <s v="Brendan Murry"/>
    <x v="1"/>
    <s v="United States"/>
    <s v="New York City"/>
    <x v="15"/>
    <n v="10035"/>
    <x v="3"/>
    <x v="12"/>
    <x v="1"/>
    <x v="10"/>
    <s v="Xerox 1967"/>
    <n v="12.96"/>
    <n v="2"/>
    <n v="0"/>
    <n v="6.2208000000000006"/>
  </r>
  <r>
    <n v="2329"/>
    <x v="1143"/>
    <x v="3"/>
    <x v="397"/>
    <d v="2014-09-27T00:00:00"/>
    <s v="First Class"/>
    <s v="KN-16705"/>
    <s v="Kristina Nunn"/>
    <x v="2"/>
    <s v="United States"/>
    <s v="Fort Collins"/>
    <x v="22"/>
    <n v="80525"/>
    <x v="1"/>
    <x v="1303"/>
    <x v="1"/>
    <x v="12"/>
    <s v="Wausau Papers Astrobrights Colored Envelopes"/>
    <n v="14.352000000000002"/>
    <n v="3"/>
    <n v="0.2"/>
    <n v="5.2026000000000003"/>
  </r>
  <r>
    <n v="2330"/>
    <x v="1144"/>
    <x v="1"/>
    <x v="707"/>
    <d v="2012-12-29T00:00:00"/>
    <s v="Standard Class"/>
    <s v="JD-16150"/>
    <s v="Justin Deggeller"/>
    <x v="1"/>
    <s v="United States"/>
    <s v="Philadelphia"/>
    <x v="9"/>
    <n v="19140"/>
    <x v="3"/>
    <x v="1304"/>
    <x v="0"/>
    <x v="5"/>
    <s v="Tenex Antistatic Computer Chair Mats"/>
    <n v="547.13599999999997"/>
    <n v="4"/>
    <n v="0.2"/>
    <n v="-68.392000000000053"/>
  </r>
  <r>
    <n v="2331"/>
    <x v="1145"/>
    <x v="0"/>
    <x v="446"/>
    <d v="2013-09-27T00:00:00"/>
    <s v="Second Class"/>
    <s v="LA-16780"/>
    <s v="Laura Armstrong"/>
    <x v="1"/>
    <s v="United States"/>
    <s v="Los Angeles"/>
    <x v="1"/>
    <n v="90004"/>
    <x v="1"/>
    <x v="193"/>
    <x v="1"/>
    <x v="4"/>
    <s v="Tennsco Lockers, Gray"/>
    <n v="41.96"/>
    <n v="2"/>
    <n v="0"/>
    <n v="2.9371999999999971"/>
  </r>
  <r>
    <n v="2332"/>
    <x v="1145"/>
    <x v="0"/>
    <x v="446"/>
    <d v="2013-09-27T00:00:00"/>
    <s v="Second Class"/>
    <s v="LA-16780"/>
    <s v="Laura Armstrong"/>
    <x v="1"/>
    <s v="United States"/>
    <s v="Los Angeles"/>
    <x v="1"/>
    <n v="90004"/>
    <x v="1"/>
    <x v="1305"/>
    <x v="1"/>
    <x v="10"/>
    <s v="REDIFORM Incoming/Outgoing Call Register, 11&quot; X 8 1/2&quot;, 100 Messages"/>
    <n v="41.7"/>
    <n v="5"/>
    <n v="0"/>
    <n v="20.85"/>
  </r>
  <r>
    <n v="2333"/>
    <x v="1146"/>
    <x v="3"/>
    <x v="708"/>
    <d v="2014-03-26T00:00:00"/>
    <s v="Standard Class"/>
    <s v="RW-19690"/>
    <s v="Robert Waldorf"/>
    <x v="0"/>
    <s v="United States"/>
    <s v="Lafayette"/>
    <x v="14"/>
    <n v="47905"/>
    <x v="2"/>
    <x v="417"/>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x v="609"/>
    <x v="1"/>
    <x v="10"/>
    <s v="Xerox 196"/>
    <n v="5.78"/>
    <n v="1"/>
    <n v="0"/>
    <n v="2.8322000000000003"/>
  </r>
  <r>
    <n v="2335"/>
    <x v="1147"/>
    <x v="2"/>
    <x v="587"/>
    <d v="2011-10-04T00:00:00"/>
    <s v="Standard Class"/>
    <s v="KW-16570"/>
    <s v="Kelly Williams"/>
    <x v="0"/>
    <s v="United States"/>
    <s v="Clarksville"/>
    <x v="18"/>
    <n v="37042"/>
    <x v="0"/>
    <x v="336"/>
    <x v="1"/>
    <x v="9"/>
    <s v="Holmes Odor Grabber"/>
    <n v="69.216000000000008"/>
    <n v="6"/>
    <n v="0.2"/>
    <n v="11.247599999999995"/>
  </r>
  <r>
    <n v="2336"/>
    <x v="1148"/>
    <x v="3"/>
    <x v="389"/>
    <d v="2014-12-11T00:00:00"/>
    <s v="Same Day"/>
    <s v="CC-12220"/>
    <s v="Chris Cortes"/>
    <x v="0"/>
    <s v="United States"/>
    <s v="Fairfield"/>
    <x v="29"/>
    <n v="6824"/>
    <x v="3"/>
    <x v="135"/>
    <x v="1"/>
    <x v="12"/>
    <s v="Convenience Packs of Business Envelopes"/>
    <n v="10.86"/>
    <n v="3"/>
    <n v="0"/>
    <n v="5.1042000000000005"/>
  </r>
  <r>
    <n v="2337"/>
    <x v="1148"/>
    <x v="3"/>
    <x v="389"/>
    <d v="2014-12-11T00:00:00"/>
    <s v="Same Day"/>
    <s v="CC-12220"/>
    <s v="Chris Cortes"/>
    <x v="0"/>
    <s v="United States"/>
    <s v="Fairfield"/>
    <x v="29"/>
    <n v="6824"/>
    <x v="3"/>
    <x v="130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x v="1307"/>
    <x v="1"/>
    <x v="10"/>
    <s v="Xerox 1994"/>
    <n v="25.92"/>
    <n v="4"/>
    <n v="0"/>
    <n v="12.441600000000001"/>
  </r>
  <r>
    <n v="2339"/>
    <x v="1149"/>
    <x v="2"/>
    <x v="709"/>
    <d v="2011-08-23T00:00:00"/>
    <s v="Same Day"/>
    <s v="RH-19495"/>
    <s v="Rick Hansen"/>
    <x v="0"/>
    <s v="United States"/>
    <s v="New York City"/>
    <x v="15"/>
    <n v="10009"/>
    <x v="3"/>
    <x v="496"/>
    <x v="1"/>
    <x v="10"/>
    <s v="Personal Creations Ink Jet Cards and Labels"/>
    <n v="45.92"/>
    <n v="4"/>
    <n v="0"/>
    <n v="22.500800000000002"/>
  </r>
  <r>
    <n v="2340"/>
    <x v="1150"/>
    <x v="2"/>
    <x v="710"/>
    <d v="2011-08-24T00:00:00"/>
    <s v="Standard Class"/>
    <s v="JK-15625"/>
    <s v="Jim Karlsson"/>
    <x v="0"/>
    <s v="United States"/>
    <s v="Columbus"/>
    <x v="24"/>
    <n v="43229"/>
    <x v="3"/>
    <x v="87"/>
    <x v="1"/>
    <x v="6"/>
    <s v="Turquoise Lead Holder with Pocket Clip"/>
    <n v="10.72"/>
    <n v="2"/>
    <n v="0.2"/>
    <n v="1.7419999999999987"/>
  </r>
  <r>
    <n v="2341"/>
    <x v="1151"/>
    <x v="0"/>
    <x v="338"/>
    <d v="2013-11-16T00:00:00"/>
    <s v="Standard Class"/>
    <s v="DC-13285"/>
    <s v="Debra Catini"/>
    <x v="0"/>
    <s v="United States"/>
    <s v="Warner Robins"/>
    <x v="32"/>
    <n v="31088"/>
    <x v="0"/>
    <x v="879"/>
    <x v="1"/>
    <x v="6"/>
    <s v="Newell 315"/>
    <n v="41.86"/>
    <n v="7"/>
    <n v="0"/>
    <n v="10.465"/>
  </r>
  <r>
    <n v="2342"/>
    <x v="1152"/>
    <x v="2"/>
    <x v="520"/>
    <d v="2012-01-03T00:00:00"/>
    <s v="First Class"/>
    <s v="GM-14455"/>
    <s v="Gary Mitchum"/>
    <x v="2"/>
    <s v="United States"/>
    <s v="Franklin"/>
    <x v="31"/>
    <n v="2038"/>
    <x v="3"/>
    <x v="1308"/>
    <x v="0"/>
    <x v="5"/>
    <s v="Nu-Dell Executive Frame"/>
    <n v="63.2"/>
    <n v="5"/>
    <n v="0"/>
    <n v="23.384"/>
  </r>
  <r>
    <n v="2343"/>
    <x v="1152"/>
    <x v="2"/>
    <x v="520"/>
    <d v="2012-01-03T00:00:00"/>
    <s v="First Class"/>
    <s v="GM-14455"/>
    <s v="Gary Mitchum"/>
    <x v="2"/>
    <s v="United States"/>
    <s v="Franklin"/>
    <x v="31"/>
    <n v="2038"/>
    <x v="3"/>
    <x v="1302"/>
    <x v="2"/>
    <x v="11"/>
    <s v="Imation Secure Drive + Hardware Encrypted USB flash drive - 16 GB"/>
    <n v="113.97"/>
    <n v="3"/>
    <n v="0"/>
    <n v="27.352799999999998"/>
  </r>
  <r>
    <n v="2344"/>
    <x v="1153"/>
    <x v="2"/>
    <x v="711"/>
    <d v="2011-07-30T00:00:00"/>
    <s v="Second Class"/>
    <s v="CL-11890"/>
    <s v="Carl Ludwig"/>
    <x v="0"/>
    <s v="United States"/>
    <s v="Chicago"/>
    <x v="10"/>
    <n v="60623"/>
    <x v="2"/>
    <x v="232"/>
    <x v="1"/>
    <x v="4"/>
    <s v="Belkin 19&quot; Vented Equipment Shelf, Black"/>
    <n v="123.55199999999999"/>
    <n v="3"/>
    <n v="0.2"/>
    <n v="-29.343599999999995"/>
  </r>
  <r>
    <n v="2345"/>
    <x v="1154"/>
    <x v="0"/>
    <x v="712"/>
    <d v="2013-02-28T00:00:00"/>
    <s v="Standard Class"/>
    <s v="PV-18985"/>
    <s v="Paul Van Hugh"/>
    <x v="2"/>
    <s v="United States"/>
    <s v="Milwaukee"/>
    <x v="6"/>
    <n v="53209"/>
    <x v="2"/>
    <x v="1309"/>
    <x v="1"/>
    <x v="9"/>
    <s v="Belkin 5 Outlet SurgeMaster Power Centers"/>
    <n v="490.32"/>
    <n v="9"/>
    <n v="0"/>
    <n v="137.28960000000004"/>
  </r>
  <r>
    <n v="2346"/>
    <x v="1155"/>
    <x v="0"/>
    <x v="69"/>
    <d v="2013-03-19T00:00:00"/>
    <s v="Standard Class"/>
    <s v="LT-17110"/>
    <s v="Liz Thompson"/>
    <x v="0"/>
    <s v="United States"/>
    <s v="San Antonio"/>
    <x v="5"/>
    <n v="78207"/>
    <x v="2"/>
    <x v="161"/>
    <x v="1"/>
    <x v="10"/>
    <s v="TOPS Carbonless Receipt Book, Four 2-3/4 x 7-1/4 Money Receipts per Page"/>
    <n v="70.08"/>
    <n v="5"/>
    <n v="0.2"/>
    <n v="24.527999999999995"/>
  </r>
  <r>
    <n v="2347"/>
    <x v="1155"/>
    <x v="0"/>
    <x v="69"/>
    <d v="2013-03-19T00:00:00"/>
    <s v="Standard Class"/>
    <s v="LT-17110"/>
    <s v="Liz Thompson"/>
    <x v="0"/>
    <s v="United States"/>
    <s v="San Antonio"/>
    <x v="5"/>
    <n v="78207"/>
    <x v="2"/>
    <x v="1310"/>
    <x v="1"/>
    <x v="8"/>
    <s v="Insertable Tab Indexes For Data Binders"/>
    <n v="1.2719999999999998"/>
    <n v="2"/>
    <n v="0.8"/>
    <n v="-2.1624000000000012"/>
  </r>
  <r>
    <n v="2348"/>
    <x v="1155"/>
    <x v="0"/>
    <x v="69"/>
    <d v="2013-03-19T00:00:00"/>
    <s v="Standard Class"/>
    <s v="LT-17110"/>
    <s v="Liz Thompson"/>
    <x v="0"/>
    <s v="United States"/>
    <s v="San Antonio"/>
    <x v="5"/>
    <n v="78207"/>
    <x v="2"/>
    <x v="898"/>
    <x v="0"/>
    <x v="3"/>
    <s v="Hon Non-Folding Utility Tables"/>
    <n v="557.58500000000004"/>
    <n v="5"/>
    <n v="0.3"/>
    <n v="0"/>
  </r>
  <r>
    <n v="2349"/>
    <x v="1156"/>
    <x v="3"/>
    <x v="574"/>
    <d v="2014-12-04T00:00:00"/>
    <s v="Same Day"/>
    <s v="AM-10360"/>
    <s v="Alice McCarthy"/>
    <x v="1"/>
    <s v="United States"/>
    <s v="Los Angeles"/>
    <x v="1"/>
    <n v="90032"/>
    <x v="1"/>
    <x v="620"/>
    <x v="1"/>
    <x v="8"/>
    <s v="Staples"/>
    <n v="9.0240000000000009"/>
    <n v="6"/>
    <n v="0.2"/>
    <n v="3.1583999999999985"/>
  </r>
  <r>
    <n v="2350"/>
    <x v="1156"/>
    <x v="3"/>
    <x v="574"/>
    <d v="2014-12-04T00:00:00"/>
    <s v="Same Day"/>
    <s v="AM-10360"/>
    <s v="Alice McCarthy"/>
    <x v="1"/>
    <s v="United States"/>
    <s v="Los Angeles"/>
    <x v="1"/>
    <n v="90032"/>
    <x v="1"/>
    <x v="1311"/>
    <x v="1"/>
    <x v="8"/>
    <s v="Satellite Sectional Post Binders"/>
    <n v="69.456000000000003"/>
    <n v="2"/>
    <n v="0.2"/>
    <n v="22.573199999999996"/>
  </r>
  <r>
    <n v="2351"/>
    <x v="1156"/>
    <x v="3"/>
    <x v="574"/>
    <d v="2014-12-04T00:00:00"/>
    <s v="Same Day"/>
    <s v="AM-10360"/>
    <s v="Alice McCarthy"/>
    <x v="1"/>
    <s v="United States"/>
    <s v="Los Angeles"/>
    <x v="1"/>
    <n v="90032"/>
    <x v="1"/>
    <x v="362"/>
    <x v="1"/>
    <x v="10"/>
    <s v="Wirebound Message Book, 4 per Page"/>
    <n v="10.86"/>
    <n v="2"/>
    <n v="0"/>
    <n v="5.3213999999999997"/>
  </r>
  <r>
    <n v="2352"/>
    <x v="1156"/>
    <x v="3"/>
    <x v="574"/>
    <d v="2014-12-04T00:00:00"/>
    <s v="Same Day"/>
    <s v="AM-10360"/>
    <s v="Alice McCarthy"/>
    <x v="1"/>
    <s v="United States"/>
    <s v="Los Angeles"/>
    <x v="1"/>
    <n v="90032"/>
    <x v="1"/>
    <x v="1276"/>
    <x v="1"/>
    <x v="9"/>
    <s v="Fellowes Advanced Computer Series Surge Protectors"/>
    <n v="79.47"/>
    <n v="3"/>
    <n v="0"/>
    <n v="22.251600000000003"/>
  </r>
  <r>
    <n v="2353"/>
    <x v="1156"/>
    <x v="3"/>
    <x v="574"/>
    <d v="2014-12-04T00:00:00"/>
    <s v="Same Day"/>
    <s v="AM-10360"/>
    <s v="Alice McCarthy"/>
    <x v="1"/>
    <s v="United States"/>
    <s v="Los Angeles"/>
    <x v="1"/>
    <n v="90032"/>
    <x v="1"/>
    <x v="59"/>
    <x v="1"/>
    <x v="6"/>
    <s v="Prang Dustless Chalk Sticks"/>
    <n v="10.08"/>
    <n v="6"/>
    <n v="0"/>
    <n v="5.04"/>
  </r>
  <r>
    <n v="2354"/>
    <x v="1157"/>
    <x v="1"/>
    <x v="284"/>
    <d v="2012-09-02T00:00:00"/>
    <s v="First Class"/>
    <s v="SC-20260"/>
    <s v="Scott Cohen"/>
    <x v="1"/>
    <s v="United States"/>
    <s v="San Francisco"/>
    <x v="1"/>
    <n v="94122"/>
    <x v="1"/>
    <x v="37"/>
    <x v="0"/>
    <x v="0"/>
    <s v="Atlantic Metals Mobile 3-Shelf Bookcases, Custom Colors"/>
    <n v="1552.8309999999999"/>
    <n v="7"/>
    <n v="0.15"/>
    <n v="200.95460000000008"/>
  </r>
  <r>
    <n v="2355"/>
    <x v="1157"/>
    <x v="1"/>
    <x v="284"/>
    <d v="2012-09-02T00:00:00"/>
    <s v="First Class"/>
    <s v="SC-20260"/>
    <s v="Scott Cohen"/>
    <x v="1"/>
    <s v="United States"/>
    <s v="San Francisco"/>
    <x v="1"/>
    <n v="94122"/>
    <x v="1"/>
    <x v="141"/>
    <x v="1"/>
    <x v="8"/>
    <s v="GBC Prestige Therm-A-Bind Covers"/>
    <n v="137.24"/>
    <n v="5"/>
    <n v="0.2"/>
    <n v="46.3185"/>
  </r>
  <r>
    <n v="2356"/>
    <x v="1157"/>
    <x v="1"/>
    <x v="284"/>
    <d v="2012-09-02T00:00:00"/>
    <s v="First Class"/>
    <s v="SC-20260"/>
    <s v="Scott Cohen"/>
    <x v="1"/>
    <s v="United States"/>
    <s v="San Francisco"/>
    <x v="1"/>
    <n v="94122"/>
    <x v="1"/>
    <x v="1312"/>
    <x v="2"/>
    <x v="11"/>
    <s v="Memorex Micro Travel Drive 32 GB"/>
    <n v="36.51"/>
    <n v="1"/>
    <n v="0"/>
    <n v="15.699300000000001"/>
  </r>
  <r>
    <n v="2357"/>
    <x v="1157"/>
    <x v="1"/>
    <x v="284"/>
    <d v="2012-09-02T00:00:00"/>
    <s v="First Class"/>
    <s v="SC-20260"/>
    <s v="Scott Cohen"/>
    <x v="1"/>
    <s v="United States"/>
    <s v="San Francisco"/>
    <x v="1"/>
    <n v="94122"/>
    <x v="1"/>
    <x v="1313"/>
    <x v="2"/>
    <x v="15"/>
    <s v="Lexmark S315 Color Inkjet Printer"/>
    <n v="239.976"/>
    <n v="3"/>
    <n v="0.2"/>
    <n v="80.991899999999987"/>
  </r>
  <r>
    <n v="2358"/>
    <x v="1158"/>
    <x v="2"/>
    <x v="461"/>
    <d v="2011-03-21T00:00:00"/>
    <s v="Standard Class"/>
    <s v="CP-12340"/>
    <s v="Christine Phan"/>
    <x v="1"/>
    <s v="United States"/>
    <s v="New York City"/>
    <x v="15"/>
    <n v="10024"/>
    <x v="3"/>
    <x v="215"/>
    <x v="0"/>
    <x v="3"/>
    <s v="Bretford Rectangular Conference Table Tops"/>
    <n v="1579.7460000000001"/>
    <n v="7"/>
    <n v="0.4"/>
    <n v="-447.59469999999988"/>
  </r>
  <r>
    <n v="2359"/>
    <x v="1158"/>
    <x v="2"/>
    <x v="461"/>
    <d v="2011-03-21T00:00:00"/>
    <s v="Standard Class"/>
    <s v="CP-12340"/>
    <s v="Christine Phan"/>
    <x v="1"/>
    <s v="United States"/>
    <s v="New York City"/>
    <x v="15"/>
    <n v="10024"/>
    <x v="3"/>
    <x v="1299"/>
    <x v="0"/>
    <x v="3"/>
    <s v="Balt Solid Wood Round Tables"/>
    <n v="1071.576"/>
    <n v="4"/>
    <n v="0.4"/>
    <n v="-553.64760000000001"/>
  </r>
  <r>
    <n v="2360"/>
    <x v="1158"/>
    <x v="2"/>
    <x v="461"/>
    <d v="2011-03-21T00:00:00"/>
    <s v="Standard Class"/>
    <s v="CP-12340"/>
    <s v="Christine Phan"/>
    <x v="1"/>
    <s v="United States"/>
    <s v="New York City"/>
    <x v="15"/>
    <n v="10024"/>
    <x v="3"/>
    <x v="1168"/>
    <x v="0"/>
    <x v="3"/>
    <s v="Hon 30&quot; x 60&quot; Table with Locking Drawer"/>
    <n v="613.90800000000002"/>
    <n v="3"/>
    <n v="0.4"/>
    <n v="-122.78160000000003"/>
  </r>
  <r>
    <n v="2361"/>
    <x v="1158"/>
    <x v="2"/>
    <x v="461"/>
    <d v="2011-03-21T00:00:00"/>
    <s v="Standard Class"/>
    <s v="CP-12340"/>
    <s v="Christine Phan"/>
    <x v="1"/>
    <s v="United States"/>
    <s v="New York City"/>
    <x v="15"/>
    <n v="10024"/>
    <x v="3"/>
    <x v="1314"/>
    <x v="1"/>
    <x v="10"/>
    <s v="Xerox 1926"/>
    <n v="34.86"/>
    <n v="7"/>
    <n v="0"/>
    <n v="16.3842"/>
  </r>
  <r>
    <n v="2362"/>
    <x v="1158"/>
    <x v="2"/>
    <x v="461"/>
    <d v="2011-03-21T00:00:00"/>
    <s v="Standard Class"/>
    <s v="CP-12340"/>
    <s v="Christine Phan"/>
    <x v="1"/>
    <s v="United States"/>
    <s v="New York City"/>
    <x v="15"/>
    <n v="10024"/>
    <x v="3"/>
    <x v="1315"/>
    <x v="1"/>
    <x v="10"/>
    <s v="Xerox 1918"/>
    <n v="155.04"/>
    <n v="4"/>
    <n v="0"/>
    <n v="75.9696"/>
  </r>
  <r>
    <n v="2363"/>
    <x v="1159"/>
    <x v="3"/>
    <x v="513"/>
    <d v="2014-04-21T00:00:00"/>
    <s v="Standard Class"/>
    <s v="RF-19840"/>
    <s v="Roy Französisch"/>
    <x v="0"/>
    <s v="United States"/>
    <s v="Columbus"/>
    <x v="24"/>
    <n v="43229"/>
    <x v="3"/>
    <x v="1316"/>
    <x v="1"/>
    <x v="8"/>
    <s v="SpineVue Locking Slant-D Ring Binders by Cardinal"/>
    <n v="13.710000000000003"/>
    <n v="5"/>
    <n v="0.7"/>
    <n v="-10.053999999999998"/>
  </r>
  <r>
    <n v="2364"/>
    <x v="1160"/>
    <x v="0"/>
    <x v="69"/>
    <d v="2013-03-19T00:00:00"/>
    <s v="Standard Class"/>
    <s v="AB-10060"/>
    <s v="Adam Bellavance"/>
    <x v="2"/>
    <s v="United States"/>
    <s v="Waynesboro"/>
    <x v="17"/>
    <n v="22980"/>
    <x v="0"/>
    <x v="441"/>
    <x v="0"/>
    <x v="5"/>
    <s v="Howard Miller 14-1/2&quot; Diameter Chrome Round Wall Clock"/>
    <n v="127.88"/>
    <n v="2"/>
    <n v="0"/>
    <n v="40.921599999999998"/>
  </r>
  <r>
    <n v="2365"/>
    <x v="1160"/>
    <x v="0"/>
    <x v="69"/>
    <d v="2013-03-19T00:00:00"/>
    <s v="Standard Class"/>
    <s v="AB-10060"/>
    <s v="Adam Bellavance"/>
    <x v="2"/>
    <s v="United States"/>
    <s v="Waynesboro"/>
    <x v="17"/>
    <n v="22980"/>
    <x v="0"/>
    <x v="1317"/>
    <x v="1"/>
    <x v="9"/>
    <s v="Eureka The Boss Lite 10-Amp Upright Vacuum, Blue"/>
    <n v="160.32"/>
    <n v="2"/>
    <n v="0"/>
    <n v="44.889600000000002"/>
  </r>
  <r>
    <n v="2366"/>
    <x v="1160"/>
    <x v="0"/>
    <x v="69"/>
    <d v="2013-03-19T00:00:00"/>
    <s v="Standard Class"/>
    <s v="AB-10060"/>
    <s v="Adam Bellavance"/>
    <x v="2"/>
    <s v="United States"/>
    <s v="Waynesboro"/>
    <x v="17"/>
    <n v="22980"/>
    <x v="0"/>
    <x v="1023"/>
    <x v="1"/>
    <x v="8"/>
    <s v="Ibico Covers for Plastic or Wire Binding Elements"/>
    <n v="46"/>
    <n v="4"/>
    <n v="0"/>
    <n v="20.7"/>
  </r>
  <r>
    <n v="2367"/>
    <x v="1161"/>
    <x v="2"/>
    <x v="156"/>
    <d v="2011-11-26T00:00:00"/>
    <s v="Second Class"/>
    <s v="EH-13990"/>
    <s v="Erica Hackney"/>
    <x v="0"/>
    <s v="United States"/>
    <s v="Sacramento"/>
    <x v="1"/>
    <n v="95823"/>
    <x v="1"/>
    <x v="1318"/>
    <x v="0"/>
    <x v="1"/>
    <s v="Global Leather &amp; Oak Executive Chair, Burgundy"/>
    <n v="120.71199999999999"/>
    <n v="1"/>
    <n v="0.2"/>
    <n v="-18.106799999999993"/>
  </r>
  <r>
    <n v="2368"/>
    <x v="1162"/>
    <x v="3"/>
    <x v="516"/>
    <d v="2014-02-14T00:00:00"/>
    <s v="First Class"/>
    <s v="MN-17935"/>
    <s v="Michael Nguyen"/>
    <x v="0"/>
    <s v="United States"/>
    <s v="Clinton"/>
    <x v="39"/>
    <n v="20735"/>
    <x v="3"/>
    <x v="1010"/>
    <x v="1"/>
    <x v="10"/>
    <s v="HP Office Recycled Paper (20Lb. and 87 Bright)"/>
    <n v="23.12"/>
    <n v="4"/>
    <n v="0"/>
    <n v="11.328800000000001"/>
  </r>
  <r>
    <n v="2369"/>
    <x v="1163"/>
    <x v="0"/>
    <x v="713"/>
    <d v="2013-09-28T00:00:00"/>
    <s v="Standard Class"/>
    <s v="KL-16555"/>
    <s v="Kelly Lampkin"/>
    <x v="1"/>
    <s v="United States"/>
    <s v="Fairfield"/>
    <x v="24"/>
    <n v="45014"/>
    <x v="3"/>
    <x v="1319"/>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x v="1320"/>
    <x v="1"/>
    <x v="6"/>
    <s v="Dixon Ticonderoga Maple Cedar Pencil, #2"/>
    <n v="4.9119999999999999"/>
    <n v="2"/>
    <n v="0.2"/>
    <n v="0.30700000000000016"/>
  </r>
  <r>
    <n v="2371"/>
    <x v="1164"/>
    <x v="3"/>
    <x v="437"/>
    <d v="2014-07-10T00:00:00"/>
    <s v="Second Class"/>
    <s v="MP-17965"/>
    <s v="Michael Paige"/>
    <x v="1"/>
    <s v="United States"/>
    <s v="Warwick"/>
    <x v="34"/>
    <n v="2886"/>
    <x v="3"/>
    <x v="725"/>
    <x v="2"/>
    <x v="11"/>
    <s v="Hypercom P1300 Pinpad"/>
    <n v="252"/>
    <n v="4"/>
    <n v="0"/>
    <n v="93.240000000000009"/>
  </r>
  <r>
    <n v="2372"/>
    <x v="1165"/>
    <x v="0"/>
    <x v="274"/>
    <d v="2013-07-12T00:00:00"/>
    <s v="Second Class"/>
    <s v="BF-11020"/>
    <s v="Barry Französisch"/>
    <x v="1"/>
    <s v="United States"/>
    <s v="Aurora"/>
    <x v="10"/>
    <n v="60505"/>
    <x v="2"/>
    <x v="1155"/>
    <x v="0"/>
    <x v="5"/>
    <s v="Flat Face Poster Frame"/>
    <n v="60.288000000000004"/>
    <n v="8"/>
    <n v="0.6"/>
    <n v="-27.129599999999996"/>
  </r>
  <r>
    <n v="2373"/>
    <x v="1165"/>
    <x v="0"/>
    <x v="274"/>
    <d v="2013-07-12T00:00:00"/>
    <s v="Second Class"/>
    <s v="BF-11020"/>
    <s v="Barry Französisch"/>
    <x v="1"/>
    <s v="United States"/>
    <s v="Aurora"/>
    <x v="10"/>
    <n v="60505"/>
    <x v="2"/>
    <x v="1321"/>
    <x v="1"/>
    <x v="13"/>
    <s v="Acco Hot Clips Clips to Go"/>
    <n v="2.6320000000000001"/>
    <n v="1"/>
    <n v="0.2"/>
    <n v="0.8224999999999999"/>
  </r>
  <r>
    <n v="2374"/>
    <x v="1165"/>
    <x v="0"/>
    <x v="274"/>
    <d v="2013-07-12T00:00:00"/>
    <s v="Second Class"/>
    <s v="BF-11020"/>
    <s v="Barry Französisch"/>
    <x v="1"/>
    <s v="United States"/>
    <s v="Aurora"/>
    <x v="10"/>
    <n v="60505"/>
    <x v="2"/>
    <x v="1128"/>
    <x v="1"/>
    <x v="10"/>
    <s v="Tops Wirebound Message Log Books"/>
    <n v="23.688000000000002"/>
    <n v="9"/>
    <n v="0.2"/>
    <n v="7.698599999999999"/>
  </r>
  <r>
    <n v="2375"/>
    <x v="1165"/>
    <x v="0"/>
    <x v="274"/>
    <d v="2013-07-12T00:00:00"/>
    <s v="Second Class"/>
    <s v="BF-11020"/>
    <s v="Barry Französisch"/>
    <x v="1"/>
    <s v="United States"/>
    <s v="Aurora"/>
    <x v="10"/>
    <n v="60505"/>
    <x v="2"/>
    <x v="323"/>
    <x v="0"/>
    <x v="1"/>
    <s v="Global Ergonomic Managers Chair"/>
    <n v="253.37199999999996"/>
    <n v="2"/>
    <n v="0.3"/>
    <n v="-14.478399999999993"/>
  </r>
  <r>
    <n v="2376"/>
    <x v="1166"/>
    <x v="3"/>
    <x v="714"/>
    <d v="2014-01-31T00:00:00"/>
    <s v="Standard Class"/>
    <s v="TP-21130"/>
    <s v="Theone Pippenger"/>
    <x v="0"/>
    <s v="United States"/>
    <s v="Smyrna"/>
    <x v="32"/>
    <n v="30080"/>
    <x v="0"/>
    <x v="969"/>
    <x v="1"/>
    <x v="13"/>
    <s v="Revere Boxed Rubber Bands by Revere"/>
    <n v="5.67"/>
    <n v="3"/>
    <n v="0"/>
    <n v="0.11340000000000017"/>
  </r>
  <r>
    <n v="2377"/>
    <x v="1167"/>
    <x v="2"/>
    <x v="710"/>
    <d v="2011-08-21T00:00:00"/>
    <s v="Second Class"/>
    <s v="MS-17770"/>
    <s v="Maxwell Schwartz"/>
    <x v="0"/>
    <s v="United States"/>
    <s v="Columbus"/>
    <x v="24"/>
    <n v="43229"/>
    <x v="3"/>
    <x v="1242"/>
    <x v="1"/>
    <x v="8"/>
    <s v="GBC DocuBind P50 Personal Binding Machine"/>
    <n v="76.77600000000001"/>
    <n v="4"/>
    <n v="0.7"/>
    <n v="-58.861599999999981"/>
  </r>
  <r>
    <n v="2378"/>
    <x v="1167"/>
    <x v="2"/>
    <x v="710"/>
    <d v="2011-08-21T00:00:00"/>
    <s v="Second Class"/>
    <s v="MS-17770"/>
    <s v="Maxwell Schwartz"/>
    <x v="0"/>
    <s v="United States"/>
    <s v="Columbus"/>
    <x v="24"/>
    <n v="43229"/>
    <x v="3"/>
    <x v="1322"/>
    <x v="1"/>
    <x v="14"/>
    <s v="Acme Kleencut Forged Steel Scissors"/>
    <n v="9.1840000000000011"/>
    <n v="2"/>
    <n v="0.2"/>
    <n v="1.1479999999999988"/>
  </r>
  <r>
    <n v="2379"/>
    <x v="1168"/>
    <x v="1"/>
    <x v="401"/>
    <d v="2012-12-11T00:00:00"/>
    <s v="Standard Class"/>
    <s v="KM-16375"/>
    <s v="Katherine Murray"/>
    <x v="2"/>
    <s v="United States"/>
    <s v="Thousand Oaks"/>
    <x v="1"/>
    <n v="91360"/>
    <x v="1"/>
    <x v="1254"/>
    <x v="1"/>
    <x v="10"/>
    <s v="Message Book, Phone, Wirebound Standard Line Memo, 2 3/4&quot; X 5&quot;"/>
    <n v="32.75"/>
    <n v="5"/>
    <n v="0"/>
    <n v="15.065"/>
  </r>
  <r>
    <n v="2380"/>
    <x v="1169"/>
    <x v="0"/>
    <x v="715"/>
    <d v="2013-05-11T00:00:00"/>
    <s v="Standard Class"/>
    <s v="BE-11455"/>
    <s v="Brad Eason"/>
    <x v="2"/>
    <s v="United States"/>
    <s v="Lorain"/>
    <x v="24"/>
    <n v="44052"/>
    <x v="3"/>
    <x v="485"/>
    <x v="1"/>
    <x v="13"/>
    <s v="Advantus T-Pin Paper Clips"/>
    <n v="7.2160000000000002"/>
    <n v="2"/>
    <n v="0.2"/>
    <n v="1.7138000000000002"/>
  </r>
  <r>
    <n v="2381"/>
    <x v="1169"/>
    <x v="0"/>
    <x v="715"/>
    <d v="2013-05-11T00:00:00"/>
    <s v="Standard Class"/>
    <s v="BE-11455"/>
    <s v="Brad Eason"/>
    <x v="2"/>
    <s v="United States"/>
    <s v="Lorain"/>
    <x v="24"/>
    <n v="44052"/>
    <x v="3"/>
    <x v="1323"/>
    <x v="1"/>
    <x v="10"/>
    <s v="Xerox 1951"/>
    <n v="49.568000000000005"/>
    <n v="2"/>
    <n v="0.2"/>
    <n v="15.489999999999997"/>
  </r>
  <r>
    <n v="2382"/>
    <x v="1169"/>
    <x v="0"/>
    <x v="715"/>
    <d v="2013-05-11T00:00:00"/>
    <s v="Standard Class"/>
    <s v="BE-11455"/>
    <s v="Brad Eason"/>
    <x v="2"/>
    <s v="United States"/>
    <s v="Lorain"/>
    <x v="24"/>
    <n v="44052"/>
    <x v="3"/>
    <x v="28"/>
    <x v="0"/>
    <x v="5"/>
    <s v="DAX Solid Wood Frames"/>
    <n v="54.711999999999996"/>
    <n v="7"/>
    <n v="0.2"/>
    <n v="11.626299999999999"/>
  </r>
  <r>
    <n v="2383"/>
    <x v="1170"/>
    <x v="3"/>
    <x v="613"/>
    <d v="2014-03-27T00:00:00"/>
    <s v="First Class"/>
    <s v="CV-12295"/>
    <s v="Christina VanderZanden"/>
    <x v="0"/>
    <s v="United States"/>
    <s v="Fresno"/>
    <x v="1"/>
    <n v="93727"/>
    <x v="1"/>
    <x v="1324"/>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x v="1325"/>
    <x v="1"/>
    <x v="6"/>
    <s v="Staples"/>
    <n v="16.02"/>
    <n v="9"/>
    <n v="0"/>
    <n v="4.4855999999999998"/>
  </r>
  <r>
    <n v="2385"/>
    <x v="1170"/>
    <x v="3"/>
    <x v="613"/>
    <d v="2014-03-27T00:00:00"/>
    <s v="First Class"/>
    <s v="CV-12295"/>
    <s v="Christina VanderZanden"/>
    <x v="0"/>
    <s v="United States"/>
    <s v="Fresno"/>
    <x v="1"/>
    <n v="93727"/>
    <x v="1"/>
    <x v="920"/>
    <x v="1"/>
    <x v="8"/>
    <s v="Avery Arch Ring Binders"/>
    <n v="185.92000000000002"/>
    <n v="4"/>
    <n v="0.2"/>
    <n v="62.74799999999999"/>
  </r>
  <r>
    <n v="2386"/>
    <x v="1170"/>
    <x v="3"/>
    <x v="613"/>
    <d v="2014-03-27T00:00:00"/>
    <s v="First Class"/>
    <s v="CV-12295"/>
    <s v="Christina VanderZanden"/>
    <x v="0"/>
    <s v="United States"/>
    <s v="Fresno"/>
    <x v="1"/>
    <n v="93727"/>
    <x v="1"/>
    <x v="1326"/>
    <x v="2"/>
    <x v="7"/>
    <s v="Clearsounds A400"/>
    <n v="211.16800000000001"/>
    <n v="4"/>
    <n v="0.2"/>
    <n v="15.837600000000009"/>
  </r>
  <r>
    <n v="2387"/>
    <x v="1170"/>
    <x v="3"/>
    <x v="613"/>
    <d v="2014-03-27T00:00:00"/>
    <s v="First Class"/>
    <s v="CV-12295"/>
    <s v="Christina VanderZanden"/>
    <x v="0"/>
    <s v="United States"/>
    <s v="Fresno"/>
    <x v="1"/>
    <n v="93727"/>
    <x v="1"/>
    <x v="1327"/>
    <x v="2"/>
    <x v="16"/>
    <s v="Hewlett Packard 310 Color Digital Copier"/>
    <n v="479.98400000000004"/>
    <n v="2"/>
    <n v="0.2"/>
    <n v="59.997999999999962"/>
  </r>
  <r>
    <n v="2388"/>
    <x v="1171"/>
    <x v="1"/>
    <x v="295"/>
    <d v="2012-12-15T00:00:00"/>
    <s v="First Class"/>
    <s v="DK-13375"/>
    <s v="Dennis Kane"/>
    <x v="0"/>
    <s v="United States"/>
    <s v="San Diego"/>
    <x v="1"/>
    <n v="92105"/>
    <x v="1"/>
    <x v="1328"/>
    <x v="1"/>
    <x v="13"/>
    <s v="Staples"/>
    <n v="7.86"/>
    <n v="2"/>
    <n v="0"/>
    <n v="3.6155999999999997"/>
  </r>
  <r>
    <n v="2389"/>
    <x v="1171"/>
    <x v="1"/>
    <x v="295"/>
    <d v="2012-12-15T00:00:00"/>
    <s v="First Class"/>
    <s v="DK-13375"/>
    <s v="Dennis Kane"/>
    <x v="0"/>
    <s v="United States"/>
    <s v="San Diego"/>
    <x v="1"/>
    <n v="92105"/>
    <x v="1"/>
    <x v="1329"/>
    <x v="1"/>
    <x v="8"/>
    <s v="Recycled Premium Regency Composition Covers"/>
    <n v="24.448"/>
    <n v="2"/>
    <n v="0.2"/>
    <n v="8.8623999999999992"/>
  </r>
  <r>
    <n v="2390"/>
    <x v="1172"/>
    <x v="1"/>
    <x v="401"/>
    <d v="2012-12-10T00:00:00"/>
    <s v="Standard Class"/>
    <s v="SG-20605"/>
    <s v="Speros Goranitis"/>
    <x v="0"/>
    <s v="United States"/>
    <s v="New York City"/>
    <x v="15"/>
    <n v="10009"/>
    <x v="3"/>
    <x v="1330"/>
    <x v="1"/>
    <x v="10"/>
    <s v="Xerox 219"/>
    <n v="6.48"/>
    <n v="1"/>
    <n v="0"/>
    <n v="3.1104000000000003"/>
  </r>
  <r>
    <n v="2391"/>
    <x v="1172"/>
    <x v="1"/>
    <x v="401"/>
    <d v="2012-12-10T00:00:00"/>
    <s v="Standard Class"/>
    <s v="SG-20605"/>
    <s v="Speros Goranitis"/>
    <x v="0"/>
    <s v="United States"/>
    <s v="New York City"/>
    <x v="15"/>
    <n v="10009"/>
    <x v="3"/>
    <x v="1331"/>
    <x v="1"/>
    <x v="10"/>
    <s v="Xerox 1903"/>
    <n v="41.86"/>
    <n v="7"/>
    <n v="0"/>
    <n v="20.511400000000002"/>
  </r>
  <r>
    <n v="2392"/>
    <x v="1172"/>
    <x v="1"/>
    <x v="401"/>
    <d v="2012-12-10T00:00:00"/>
    <s v="Standard Class"/>
    <s v="SG-20605"/>
    <s v="Speros Goranitis"/>
    <x v="0"/>
    <s v="United States"/>
    <s v="New York City"/>
    <x v="15"/>
    <n v="10009"/>
    <x v="3"/>
    <x v="1332"/>
    <x v="2"/>
    <x v="11"/>
    <s v="Logitech VX Revolution Cordless Laser Mouse for Notebooks (Black)"/>
    <n v="1619.91"/>
    <n v="9"/>
    <n v="0"/>
    <n v="97.194599999999923"/>
  </r>
  <r>
    <n v="2393"/>
    <x v="1172"/>
    <x v="1"/>
    <x v="401"/>
    <d v="2012-12-10T00:00:00"/>
    <s v="Standard Class"/>
    <s v="SG-20605"/>
    <s v="Speros Goranitis"/>
    <x v="0"/>
    <s v="United States"/>
    <s v="New York City"/>
    <x v="15"/>
    <n v="10009"/>
    <x v="3"/>
    <x v="1146"/>
    <x v="0"/>
    <x v="5"/>
    <s v="Seth Thomas 14&quot; Day/Date Wall Clock"/>
    <n v="113.92"/>
    <n v="4"/>
    <n v="0"/>
    <n v="42.150400000000005"/>
  </r>
  <r>
    <n v="2394"/>
    <x v="1173"/>
    <x v="0"/>
    <x v="716"/>
    <d v="2013-03-24T00:00:00"/>
    <s v="Standard Class"/>
    <s v="CS-12355"/>
    <s v="Christine Sundaresam"/>
    <x v="0"/>
    <s v="United States"/>
    <s v="Malden"/>
    <x v="31"/>
    <n v="2148"/>
    <x v="3"/>
    <x v="397"/>
    <x v="1"/>
    <x v="6"/>
    <s v="Newell 345"/>
    <n v="39.68"/>
    <n v="2"/>
    <n v="0"/>
    <n v="10.316800000000001"/>
  </r>
  <r>
    <n v="2395"/>
    <x v="1174"/>
    <x v="1"/>
    <x v="717"/>
    <d v="2012-11-19T00:00:00"/>
    <s v="Standard Class"/>
    <s v="PJ-18835"/>
    <s v="Patrick Jones"/>
    <x v="1"/>
    <s v="United States"/>
    <s v="New York City"/>
    <x v="15"/>
    <n v="10035"/>
    <x v="3"/>
    <x v="1202"/>
    <x v="2"/>
    <x v="11"/>
    <s v="Imation Clip USB flash drive - 8 GB"/>
    <n v="37.6"/>
    <n v="2"/>
    <n v="0"/>
    <n v="2.2560000000000002"/>
  </r>
  <r>
    <n v="2396"/>
    <x v="1174"/>
    <x v="1"/>
    <x v="717"/>
    <d v="2012-11-19T00:00:00"/>
    <s v="Standard Class"/>
    <s v="PJ-18835"/>
    <s v="Patrick Jones"/>
    <x v="1"/>
    <s v="United States"/>
    <s v="New York City"/>
    <x v="15"/>
    <n v="10035"/>
    <x v="3"/>
    <x v="538"/>
    <x v="2"/>
    <x v="11"/>
    <s v="Imation 32GB Pocket Pro USB 3.0 Flash Drive - 32 GB - Black - 1 P ..."/>
    <n v="59.9"/>
    <n v="2"/>
    <n v="0"/>
    <n v="23.96"/>
  </r>
  <r>
    <n v="2397"/>
    <x v="1174"/>
    <x v="1"/>
    <x v="717"/>
    <d v="2012-11-19T00:00:00"/>
    <s v="Standard Class"/>
    <s v="PJ-18835"/>
    <s v="Patrick Jones"/>
    <x v="1"/>
    <s v="United States"/>
    <s v="New York City"/>
    <x v="15"/>
    <n v="10035"/>
    <x v="3"/>
    <x v="956"/>
    <x v="1"/>
    <x v="10"/>
    <s v="It's Hot Message Books with Stickers, 2 3/4&quot; x 5&quot;"/>
    <n v="37"/>
    <n v="5"/>
    <n v="0"/>
    <n v="16.649999999999999"/>
  </r>
  <r>
    <n v="2398"/>
    <x v="1175"/>
    <x v="3"/>
    <x v="718"/>
    <d v="2014-08-17T00:00:00"/>
    <s v="Second Class"/>
    <s v="NP-18700"/>
    <s v="Nora Preis"/>
    <x v="0"/>
    <s v="United States"/>
    <s v="San Francisco"/>
    <x v="1"/>
    <n v="94109"/>
    <x v="1"/>
    <x v="745"/>
    <x v="1"/>
    <x v="2"/>
    <s v="Avery File Folder Labels"/>
    <n v="5.76"/>
    <n v="2"/>
    <n v="0"/>
    <n v="2.8224"/>
  </r>
  <r>
    <n v="2399"/>
    <x v="1175"/>
    <x v="3"/>
    <x v="718"/>
    <d v="2014-08-17T00:00:00"/>
    <s v="Second Class"/>
    <s v="NP-18700"/>
    <s v="Nora Preis"/>
    <x v="0"/>
    <s v="United States"/>
    <s v="San Francisco"/>
    <x v="1"/>
    <n v="94109"/>
    <x v="1"/>
    <x v="21"/>
    <x v="1"/>
    <x v="6"/>
    <s v="Newell 318"/>
    <n v="16.68"/>
    <n v="6"/>
    <n v="0"/>
    <n v="4.3367999999999993"/>
  </r>
  <r>
    <n v="2400"/>
    <x v="1176"/>
    <x v="3"/>
    <x v="428"/>
    <d v="2014-09-16T00:00:00"/>
    <s v="Standard Class"/>
    <s v="SB-20290"/>
    <s v="Sean Braxton"/>
    <x v="1"/>
    <s v="United States"/>
    <s v="Florence"/>
    <x v="20"/>
    <n v="29501"/>
    <x v="0"/>
    <x v="435"/>
    <x v="1"/>
    <x v="4"/>
    <s v="Fellowes Officeware Wire Shelving"/>
    <n v="628.80999999999995"/>
    <n v="7"/>
    <n v="0"/>
    <n v="12.576199999999986"/>
  </r>
  <r>
    <n v="2401"/>
    <x v="1176"/>
    <x v="3"/>
    <x v="428"/>
    <d v="2014-09-16T00:00:00"/>
    <s v="Standard Class"/>
    <s v="SB-20290"/>
    <s v="Sean Braxton"/>
    <x v="1"/>
    <s v="United States"/>
    <s v="Florence"/>
    <x v="20"/>
    <n v="29501"/>
    <x v="0"/>
    <x v="1011"/>
    <x v="1"/>
    <x v="4"/>
    <s v="X-Rack File for Hanging Folders"/>
    <n v="56.449999999999996"/>
    <n v="5"/>
    <n v="0"/>
    <n v="14.676999999999998"/>
  </r>
  <r>
    <n v="2402"/>
    <x v="1177"/>
    <x v="3"/>
    <x v="719"/>
    <d v="2014-04-05T00:00:00"/>
    <s v="Second Class"/>
    <s v="AS-10090"/>
    <s v="Adam Shillingsburg"/>
    <x v="0"/>
    <s v="United States"/>
    <s v="Springfield"/>
    <x v="25"/>
    <n v="65807"/>
    <x v="2"/>
    <x v="953"/>
    <x v="1"/>
    <x v="4"/>
    <s v="Hanging Personal Folder File"/>
    <n v="94.199999999999989"/>
    <n v="6"/>
    <n v="0"/>
    <n v="23.550000000000004"/>
  </r>
  <r>
    <n v="2403"/>
    <x v="1177"/>
    <x v="3"/>
    <x v="719"/>
    <d v="2014-04-05T00:00:00"/>
    <s v="Second Class"/>
    <s v="AS-10090"/>
    <s v="Adam Shillingsburg"/>
    <x v="0"/>
    <s v="United States"/>
    <s v="Springfield"/>
    <x v="25"/>
    <n v="65807"/>
    <x v="2"/>
    <x v="152"/>
    <x v="1"/>
    <x v="12"/>
    <s v="Staples"/>
    <n v="28.4"/>
    <n v="5"/>
    <n v="0"/>
    <n v="13.347999999999997"/>
  </r>
  <r>
    <n v="2404"/>
    <x v="1178"/>
    <x v="0"/>
    <x v="720"/>
    <d v="2013-10-04T00:00:00"/>
    <s v="Standard Class"/>
    <s v="HM-14860"/>
    <s v="Harry Marie"/>
    <x v="1"/>
    <s v="United States"/>
    <s v="Huntsville"/>
    <x v="5"/>
    <n v="77340"/>
    <x v="2"/>
    <x v="1333"/>
    <x v="0"/>
    <x v="0"/>
    <s v="O'Sullivan Plantations 2-Door Library in Landvery Oak"/>
    <n v="956.6647999999999"/>
    <n v="7"/>
    <n v="0.32"/>
    <n v="-225.09759999999991"/>
  </r>
  <r>
    <n v="2405"/>
    <x v="1179"/>
    <x v="3"/>
    <x v="566"/>
    <d v="2014-10-12T00:00:00"/>
    <s v="Standard Class"/>
    <s v="MG-18145"/>
    <s v="Mike Gockenbach"/>
    <x v="0"/>
    <s v="United States"/>
    <s v="Los Angeles"/>
    <x v="1"/>
    <n v="90045"/>
    <x v="1"/>
    <x v="695"/>
    <x v="2"/>
    <x v="11"/>
    <s v="Logitech G19 Programmable Gaming Keyboard"/>
    <n v="1115.9099999999999"/>
    <n v="9"/>
    <n v="0"/>
    <n v="200.86379999999991"/>
  </r>
  <r>
    <n v="2406"/>
    <x v="1179"/>
    <x v="3"/>
    <x v="566"/>
    <d v="2014-10-12T00:00:00"/>
    <s v="Standard Class"/>
    <s v="MG-18145"/>
    <s v="Mike Gockenbach"/>
    <x v="0"/>
    <s v="United States"/>
    <s v="Los Angeles"/>
    <x v="1"/>
    <n v="90045"/>
    <x v="1"/>
    <x v="461"/>
    <x v="2"/>
    <x v="7"/>
    <s v="Motorola HK250 Universal Bluetooth Headset"/>
    <n v="128.744"/>
    <n v="7"/>
    <n v="0.2"/>
    <n v="-28.967399999999991"/>
  </r>
  <r>
    <n v="2407"/>
    <x v="1179"/>
    <x v="3"/>
    <x v="566"/>
    <d v="2014-10-12T00:00:00"/>
    <s v="Standard Class"/>
    <s v="MG-18145"/>
    <s v="Mike Gockenbach"/>
    <x v="0"/>
    <s v="United States"/>
    <s v="Los Angeles"/>
    <x v="1"/>
    <n v="90045"/>
    <x v="1"/>
    <x v="31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x v="1159"/>
    <x v="1"/>
    <x v="6"/>
    <s v="Staples"/>
    <n v="24.2"/>
    <n v="5"/>
    <n v="0"/>
    <n v="7.9859999999999998"/>
  </r>
  <r>
    <n v="2409"/>
    <x v="1180"/>
    <x v="3"/>
    <x v="176"/>
    <d v="2014-01-26T00:00:00"/>
    <s v="Standard Class"/>
    <s v="TM-21010"/>
    <s v="Tamara Manning"/>
    <x v="0"/>
    <s v="United States"/>
    <s v="San Francisco"/>
    <x v="1"/>
    <n v="94122"/>
    <x v="1"/>
    <x v="1334"/>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x v="1092"/>
    <x v="0"/>
    <x v="5"/>
    <s v="DAX Natural Wood-Tone Poster Frame"/>
    <n v="211.84"/>
    <n v="8"/>
    <n v="0"/>
    <n v="76.262399999999985"/>
  </r>
  <r>
    <n v="2411"/>
    <x v="1182"/>
    <x v="2"/>
    <x v="601"/>
    <d v="2011-08-06T00:00:00"/>
    <s v="Standard Class"/>
    <s v="AS-10630"/>
    <s v="Ann Steele"/>
    <x v="2"/>
    <s v="United States"/>
    <s v="Philadelphia"/>
    <x v="9"/>
    <n v="19120"/>
    <x v="3"/>
    <x v="1053"/>
    <x v="1"/>
    <x v="13"/>
    <s v="Acco Clips to Go Binder Clips, 24 Clips in Two Sizes"/>
    <n v="5.68"/>
    <n v="2"/>
    <n v="0.2"/>
    <n v="1.9169999999999998"/>
  </r>
  <r>
    <n v="2412"/>
    <x v="1183"/>
    <x v="1"/>
    <x v="722"/>
    <d v="2012-06-09T00:00:00"/>
    <s v="Second Class"/>
    <s v="EM-13810"/>
    <s v="Eleni McCrary"/>
    <x v="1"/>
    <s v="United States"/>
    <s v="Los Angeles"/>
    <x v="1"/>
    <n v="90036"/>
    <x v="1"/>
    <x v="620"/>
    <x v="1"/>
    <x v="8"/>
    <s v="Staples"/>
    <n v="7.52"/>
    <n v="5"/>
    <n v="0.2"/>
    <n v="2.6319999999999997"/>
  </r>
  <r>
    <n v="2413"/>
    <x v="1184"/>
    <x v="2"/>
    <x v="607"/>
    <d v="2011-11-16T00:00:00"/>
    <s v="Standard Class"/>
    <s v="JA-15970"/>
    <s v="Joseph Airdo"/>
    <x v="0"/>
    <s v="United States"/>
    <s v="Los Angeles"/>
    <x v="1"/>
    <n v="90045"/>
    <x v="1"/>
    <x v="358"/>
    <x v="1"/>
    <x v="10"/>
    <s v="Xerox 1974"/>
    <n v="11.96"/>
    <n v="2"/>
    <n v="0"/>
    <n v="5.8604000000000003"/>
  </r>
  <r>
    <n v="2414"/>
    <x v="1184"/>
    <x v="2"/>
    <x v="607"/>
    <d v="2011-11-16T00:00:00"/>
    <s v="Standard Class"/>
    <s v="JA-15970"/>
    <s v="Joseph Airdo"/>
    <x v="0"/>
    <s v="United States"/>
    <s v="Los Angeles"/>
    <x v="1"/>
    <n v="90045"/>
    <x v="1"/>
    <x v="736"/>
    <x v="0"/>
    <x v="3"/>
    <s v="Bevis Boat-Shaped Conference Table"/>
    <n v="629.06400000000008"/>
    <n v="3"/>
    <n v="0.2"/>
    <n v="31.453199999999953"/>
  </r>
  <r>
    <n v="2415"/>
    <x v="1185"/>
    <x v="0"/>
    <x v="723"/>
    <d v="2014-01-03T00:00:00"/>
    <s v="Standard Class"/>
    <s v="TB-21595"/>
    <s v="Troy Blackwell"/>
    <x v="0"/>
    <s v="United States"/>
    <s v="Milwaukee"/>
    <x v="6"/>
    <n v="53209"/>
    <x v="2"/>
    <x v="1318"/>
    <x v="0"/>
    <x v="1"/>
    <s v="Global Leather &amp; Oak Executive Chair, Burgundy"/>
    <n v="754.44999999999993"/>
    <n v="5"/>
    <n v="0"/>
    <n v="60.356000000000023"/>
  </r>
  <r>
    <n v="2416"/>
    <x v="1186"/>
    <x v="1"/>
    <x v="380"/>
    <d v="2012-07-11T00:00:00"/>
    <s v="Standard Class"/>
    <s v="PP-18955"/>
    <s v="Paul Prost"/>
    <x v="2"/>
    <s v="United States"/>
    <s v="Holyoke"/>
    <x v="31"/>
    <n v="1040"/>
    <x v="3"/>
    <x v="415"/>
    <x v="0"/>
    <x v="0"/>
    <s v="Bush Mission Pointe Library"/>
    <n v="301.95999999999998"/>
    <n v="2"/>
    <n v="0"/>
    <n v="60.391999999999996"/>
  </r>
  <r>
    <n v="2417"/>
    <x v="1187"/>
    <x v="3"/>
    <x v="386"/>
    <d v="2014-10-19T00:00:00"/>
    <s v="Standard Class"/>
    <s v="ML-18040"/>
    <s v="Michelle Lonsdale"/>
    <x v="1"/>
    <s v="United States"/>
    <s v="Albuquerque"/>
    <x v="27"/>
    <n v="87105"/>
    <x v="1"/>
    <x v="1200"/>
    <x v="2"/>
    <x v="11"/>
    <s v="WD My Passport Ultra 2TB Portable External Hard Drive"/>
    <n v="595"/>
    <n v="5"/>
    <n v="0"/>
    <n v="95.200000000000031"/>
  </r>
  <r>
    <n v="2418"/>
    <x v="1187"/>
    <x v="3"/>
    <x v="386"/>
    <d v="2014-10-19T00:00:00"/>
    <s v="Standard Class"/>
    <s v="ML-18040"/>
    <s v="Michelle Lonsdale"/>
    <x v="1"/>
    <s v="United States"/>
    <s v="Albuquerque"/>
    <x v="27"/>
    <n v="87105"/>
    <x v="1"/>
    <x v="1197"/>
    <x v="1"/>
    <x v="8"/>
    <s v="GBC Twin Loop Wire Binding Elements"/>
    <n v="79.872000000000014"/>
    <n v="3"/>
    <n v="0.2"/>
    <n v="29.951999999999998"/>
  </r>
  <r>
    <n v="2419"/>
    <x v="1188"/>
    <x v="0"/>
    <x v="206"/>
    <d v="2013-05-29T00:00:00"/>
    <s v="Standard Class"/>
    <s v="LC-16930"/>
    <s v="Linda Cazamias"/>
    <x v="1"/>
    <s v="United States"/>
    <s v="Sparks"/>
    <x v="33"/>
    <n v="89431"/>
    <x v="1"/>
    <x v="1335"/>
    <x v="2"/>
    <x v="15"/>
    <s v="Panasonic KX MB2061 Multifunction Printer"/>
    <n v="2396.4"/>
    <n v="10"/>
    <n v="0.2"/>
    <n v="179.73000000000013"/>
  </r>
  <r>
    <n v="2420"/>
    <x v="1189"/>
    <x v="3"/>
    <x v="45"/>
    <d v="2014-11-15T00:00:00"/>
    <s v="Standard Class"/>
    <s v="MC-17590"/>
    <s v="Matt Collister"/>
    <x v="1"/>
    <s v="United States"/>
    <s v="Coachella"/>
    <x v="1"/>
    <n v="92236"/>
    <x v="1"/>
    <x v="967"/>
    <x v="1"/>
    <x v="4"/>
    <s v="Safco Wire Cube Shelving System, For Use as 4 or 5 14&quot; Cubes, Black"/>
    <n v="63.56"/>
    <n v="2"/>
    <n v="0"/>
    <n v="3.1779999999999973"/>
  </r>
  <r>
    <n v="2421"/>
    <x v="1189"/>
    <x v="3"/>
    <x v="45"/>
    <d v="2014-11-15T00:00:00"/>
    <s v="Standard Class"/>
    <s v="MC-17590"/>
    <s v="Matt Collister"/>
    <x v="1"/>
    <s v="United States"/>
    <s v="Coachella"/>
    <x v="1"/>
    <n v="92236"/>
    <x v="1"/>
    <x v="1336"/>
    <x v="2"/>
    <x v="11"/>
    <s v="Razer Kraken 7.1 Surround Sound Over Ear USB Gaming Headset"/>
    <n v="99.99"/>
    <n v="1"/>
    <n v="0"/>
    <n v="43.995600000000003"/>
  </r>
  <r>
    <n v="2422"/>
    <x v="1190"/>
    <x v="0"/>
    <x v="724"/>
    <d v="2013-04-24T00:00:00"/>
    <s v="Standard Class"/>
    <s v="CR-12580"/>
    <s v="Clay Rozendal"/>
    <x v="2"/>
    <s v="United States"/>
    <s v="Elmhurst"/>
    <x v="10"/>
    <n v="60126"/>
    <x v="2"/>
    <x v="82"/>
    <x v="1"/>
    <x v="4"/>
    <s v="Safco Industrial Wire Shelving"/>
    <n v="230.376"/>
    <n v="3"/>
    <n v="0.2"/>
    <n v="-48.954900000000002"/>
  </r>
  <r>
    <n v="2423"/>
    <x v="1190"/>
    <x v="0"/>
    <x v="724"/>
    <d v="2013-04-24T00:00:00"/>
    <s v="Standard Class"/>
    <s v="CR-12580"/>
    <s v="Clay Rozendal"/>
    <x v="2"/>
    <s v="United States"/>
    <s v="Elmhurst"/>
    <x v="10"/>
    <n v="60126"/>
    <x v="2"/>
    <x v="670"/>
    <x v="1"/>
    <x v="10"/>
    <s v="Adams Telephone Message Books, 5 1/4” x 11”"/>
    <n v="9.6640000000000015"/>
    <n v="2"/>
    <n v="0.2"/>
    <n v="3.2615999999999996"/>
  </r>
  <r>
    <n v="2424"/>
    <x v="1191"/>
    <x v="3"/>
    <x v="53"/>
    <d v="2014-12-31T00:00:00"/>
    <s v="Standard Class"/>
    <s v="SV-20935"/>
    <s v="Susan Vittorini"/>
    <x v="0"/>
    <s v="United States"/>
    <s v="Fairfield"/>
    <x v="24"/>
    <n v="45014"/>
    <x v="3"/>
    <x v="721"/>
    <x v="2"/>
    <x v="11"/>
    <s v="Maxell 4.7GB DVD-R"/>
    <n v="158.928"/>
    <n v="7"/>
    <n v="0.2"/>
    <n v="41.718599999999995"/>
  </r>
  <r>
    <n v="2425"/>
    <x v="1191"/>
    <x v="3"/>
    <x v="53"/>
    <d v="2014-12-31T00:00:00"/>
    <s v="Standard Class"/>
    <s v="SV-20935"/>
    <s v="Susan Vittorini"/>
    <x v="0"/>
    <s v="United States"/>
    <s v="Fairfield"/>
    <x v="24"/>
    <n v="45014"/>
    <x v="3"/>
    <x v="1311"/>
    <x v="1"/>
    <x v="8"/>
    <s v="Satellite Sectional Post Binders"/>
    <n v="13.023000000000001"/>
    <n v="1"/>
    <n v="0.7"/>
    <n v="-10.418399999999998"/>
  </r>
  <r>
    <n v="2426"/>
    <x v="1191"/>
    <x v="3"/>
    <x v="53"/>
    <d v="2014-12-31T00:00:00"/>
    <s v="Standard Class"/>
    <s v="SV-20935"/>
    <s v="Susan Vittorini"/>
    <x v="0"/>
    <s v="United States"/>
    <s v="Fairfield"/>
    <x v="24"/>
    <n v="45014"/>
    <x v="3"/>
    <x v="1337"/>
    <x v="0"/>
    <x v="3"/>
    <s v="Hon Rectangular Conference Tables"/>
    <n v="273.06"/>
    <n v="2"/>
    <n v="0.4"/>
    <n v="-104.67300000000006"/>
  </r>
  <r>
    <n v="2427"/>
    <x v="1191"/>
    <x v="3"/>
    <x v="53"/>
    <d v="2014-12-31T00:00:00"/>
    <s v="Standard Class"/>
    <s v="SV-20935"/>
    <s v="Susan Vittorini"/>
    <x v="0"/>
    <s v="United States"/>
    <s v="Fairfield"/>
    <x v="24"/>
    <n v="45014"/>
    <x v="3"/>
    <x v="1228"/>
    <x v="1"/>
    <x v="13"/>
    <s v="Staples"/>
    <n v="39.311999999999998"/>
    <n v="13"/>
    <n v="0.2"/>
    <n v="12.776399999999999"/>
  </r>
  <r>
    <n v="2428"/>
    <x v="1192"/>
    <x v="0"/>
    <x v="725"/>
    <d v="2013-06-18T00:00:00"/>
    <s v="Standard Class"/>
    <s v="MZ-17515"/>
    <s v="Mary Zewe"/>
    <x v="1"/>
    <s v="United States"/>
    <s v="Arlington"/>
    <x v="5"/>
    <n v="76017"/>
    <x v="2"/>
    <x v="1338"/>
    <x v="1"/>
    <x v="8"/>
    <s v="Computer Printout Index Tabs"/>
    <n v="1.3439999999999996"/>
    <n v="4"/>
    <n v="0.8"/>
    <n v="-2.1504000000000008"/>
  </r>
  <r>
    <n v="2429"/>
    <x v="1192"/>
    <x v="0"/>
    <x v="725"/>
    <d v="2013-06-18T00:00:00"/>
    <s v="Standard Class"/>
    <s v="MZ-17515"/>
    <s v="Mary Zewe"/>
    <x v="1"/>
    <s v="United States"/>
    <s v="Arlington"/>
    <x v="5"/>
    <n v="76017"/>
    <x v="2"/>
    <x v="1339"/>
    <x v="1"/>
    <x v="8"/>
    <s v="GBC Wire Binding Combs"/>
    <n v="8.2719999999999985"/>
    <n v="4"/>
    <n v="0.8"/>
    <n v="-13.648800000000001"/>
  </r>
  <r>
    <n v="2430"/>
    <x v="1192"/>
    <x v="0"/>
    <x v="725"/>
    <d v="2013-06-18T00:00:00"/>
    <s v="Standard Class"/>
    <s v="MZ-17515"/>
    <s v="Mary Zewe"/>
    <x v="1"/>
    <s v="United States"/>
    <s v="Arlington"/>
    <x v="5"/>
    <n v="76017"/>
    <x v="2"/>
    <x v="1073"/>
    <x v="0"/>
    <x v="5"/>
    <s v="Stacking Tray, Side-Loading, Legal, Smoke"/>
    <n v="12.544000000000002"/>
    <n v="7"/>
    <n v="0.6"/>
    <n v="-9.0944000000000038"/>
  </r>
  <r>
    <n v="2431"/>
    <x v="1193"/>
    <x v="3"/>
    <x v="726"/>
    <d v="2014-05-21T00:00:00"/>
    <s v="Standard Class"/>
    <s v="RB-19795"/>
    <s v="Ross Baird"/>
    <x v="2"/>
    <s v="United States"/>
    <s v="San Francisco"/>
    <x v="1"/>
    <n v="94110"/>
    <x v="1"/>
    <x v="2"/>
    <x v="1"/>
    <x v="2"/>
    <s v="Self-Adhesive Address Labels for Typewriters by Universal"/>
    <n v="58.48"/>
    <n v="8"/>
    <n v="0"/>
    <n v="27.485599999999998"/>
  </r>
  <r>
    <n v="2432"/>
    <x v="1194"/>
    <x v="3"/>
    <x v="116"/>
    <d v="2015-01-03T00:00:00"/>
    <s v="Standard Class"/>
    <s v="HM-14860"/>
    <s v="Harry Marie"/>
    <x v="1"/>
    <s v="United States"/>
    <s v="Seattle"/>
    <x v="4"/>
    <n v="98103"/>
    <x v="1"/>
    <x v="345"/>
    <x v="0"/>
    <x v="5"/>
    <s v="3M Hangers With Command Adhesive"/>
    <n v="7.4"/>
    <n v="2"/>
    <n v="0"/>
    <n v="3.0340000000000007"/>
  </r>
  <r>
    <n v="2433"/>
    <x v="1195"/>
    <x v="2"/>
    <x v="727"/>
    <d v="2011-04-01T00:00:00"/>
    <s v="Standard Class"/>
    <s v="AZ-10750"/>
    <s v="Annie Zypern"/>
    <x v="0"/>
    <s v="United States"/>
    <s v="New York City"/>
    <x v="15"/>
    <n v="10009"/>
    <x v="3"/>
    <x v="1340"/>
    <x v="0"/>
    <x v="1"/>
    <s v="Iceberg Nesting Folding Chair, 19w x 6d x 43h"/>
    <n v="366.786"/>
    <n v="7"/>
    <n v="0.1"/>
    <n v="65.206400000000002"/>
  </r>
  <r>
    <n v="2434"/>
    <x v="1196"/>
    <x v="3"/>
    <x v="39"/>
    <d v="2014-06-02T00:00:00"/>
    <s v="Standard Class"/>
    <s v="JH-15910"/>
    <s v="Jonathan Howell"/>
    <x v="0"/>
    <s v="United States"/>
    <s v="Houston"/>
    <x v="5"/>
    <n v="77070"/>
    <x v="2"/>
    <x v="1259"/>
    <x v="2"/>
    <x v="7"/>
    <s v="Spigen Samsung Galaxy S5 Case Wallet"/>
    <n v="54.367999999999995"/>
    <n v="4"/>
    <n v="0.2"/>
    <n v="4.0775999999999968"/>
  </r>
  <r>
    <n v="2435"/>
    <x v="1197"/>
    <x v="1"/>
    <x v="717"/>
    <d v="2012-11-17T00:00:00"/>
    <s v="First Class"/>
    <s v="PJ-18835"/>
    <s v="Patrick Jones"/>
    <x v="1"/>
    <s v="United States"/>
    <s v="Springfield"/>
    <x v="17"/>
    <n v="22153"/>
    <x v="0"/>
    <x v="618"/>
    <x v="1"/>
    <x v="12"/>
    <s v="Brown Kraft Recycled Envelopes"/>
    <n v="33.96"/>
    <n v="2"/>
    <n v="0"/>
    <n v="16.98"/>
  </r>
  <r>
    <n v="2436"/>
    <x v="1197"/>
    <x v="1"/>
    <x v="717"/>
    <d v="2012-11-17T00:00:00"/>
    <s v="First Class"/>
    <s v="PJ-18835"/>
    <s v="Patrick Jones"/>
    <x v="1"/>
    <s v="United States"/>
    <s v="Springfield"/>
    <x v="17"/>
    <n v="22153"/>
    <x v="0"/>
    <x v="1341"/>
    <x v="1"/>
    <x v="9"/>
    <s v="Honeywell Enviracaire Portable HEPA Air Cleaner for 16' x 20' Room"/>
    <n v="826.11"/>
    <n v="3"/>
    <n v="0"/>
    <n v="322.18290000000002"/>
  </r>
  <r>
    <n v="2437"/>
    <x v="1198"/>
    <x v="3"/>
    <x v="445"/>
    <d v="2014-07-11T00:00:00"/>
    <s v="Standard Class"/>
    <s v="CA-12265"/>
    <s v="Christina Anderson"/>
    <x v="0"/>
    <s v="United States"/>
    <s v="Farmington"/>
    <x v="27"/>
    <n v="87401"/>
    <x v="1"/>
    <x v="71"/>
    <x v="0"/>
    <x v="5"/>
    <s v="Tenex Traditional Chairmats for Medium Pile Carpet, Standard Lip, 36&quot; x 48&quot;"/>
    <n v="545.85"/>
    <n v="9"/>
    <n v="0"/>
    <n v="114.6285"/>
  </r>
  <r>
    <n v="2438"/>
    <x v="1199"/>
    <x v="2"/>
    <x v="728"/>
    <d v="2011-11-20T00:00:00"/>
    <s v="Second Class"/>
    <s v="PW-19240"/>
    <s v="Pierre Wener"/>
    <x v="0"/>
    <s v="United States"/>
    <s v="Louisville"/>
    <x v="22"/>
    <n v="80027"/>
    <x v="1"/>
    <x v="1342"/>
    <x v="0"/>
    <x v="3"/>
    <s v="Bevis Rectangular Conference Tables"/>
    <n v="145.97999999999999"/>
    <n v="2"/>
    <n v="0.5"/>
    <n v="-99.266399999999976"/>
  </r>
  <r>
    <n v="2439"/>
    <x v="1199"/>
    <x v="2"/>
    <x v="728"/>
    <d v="2011-11-20T00:00:00"/>
    <s v="Second Class"/>
    <s v="PW-19240"/>
    <s v="Pierre Wener"/>
    <x v="0"/>
    <s v="United States"/>
    <s v="Louisville"/>
    <x v="22"/>
    <n v="80027"/>
    <x v="1"/>
    <x v="862"/>
    <x v="1"/>
    <x v="10"/>
    <s v="Geographics Note Cards, Blank, White, 8 1/2&quot; x 11&quot;"/>
    <n v="35.808"/>
    <n v="4"/>
    <n v="0.2"/>
    <n v="12.5328"/>
  </r>
  <r>
    <n v="2440"/>
    <x v="1200"/>
    <x v="3"/>
    <x v="729"/>
    <d v="2014-07-23T00:00:00"/>
    <s v="Standard Class"/>
    <s v="SW-20455"/>
    <s v="Shaun Weien"/>
    <x v="0"/>
    <s v="United States"/>
    <s v="Tampa"/>
    <x v="2"/>
    <n v="33614"/>
    <x v="0"/>
    <x v="627"/>
    <x v="0"/>
    <x v="5"/>
    <s v="C-Line Magnetic Cubicle Keepers, Clear Polypropylene"/>
    <n v="7.9040000000000008"/>
    <n v="2"/>
    <n v="0.2"/>
    <n v="2.1736000000000004"/>
  </r>
  <r>
    <n v="2441"/>
    <x v="1201"/>
    <x v="0"/>
    <x v="730"/>
    <d v="2013-05-28T00:00:00"/>
    <s v="Standard Class"/>
    <s v="AF-10870"/>
    <s v="Art Ferguson"/>
    <x v="0"/>
    <s v="United States"/>
    <s v="Passaic"/>
    <x v="30"/>
    <n v="7055"/>
    <x v="3"/>
    <x v="302"/>
    <x v="2"/>
    <x v="7"/>
    <s v="AT&amp;T 841000 Phone"/>
    <n v="345"/>
    <n v="5"/>
    <n v="0"/>
    <n v="86.25"/>
  </r>
  <r>
    <n v="2442"/>
    <x v="1201"/>
    <x v="0"/>
    <x v="730"/>
    <d v="2013-05-28T00:00:00"/>
    <s v="Standard Class"/>
    <s v="AF-10870"/>
    <s v="Art Ferguson"/>
    <x v="0"/>
    <s v="United States"/>
    <s v="Passaic"/>
    <x v="30"/>
    <n v="7055"/>
    <x v="3"/>
    <x v="209"/>
    <x v="0"/>
    <x v="3"/>
    <s v="Bevis 36 x 72 Conference Tables"/>
    <n v="174.28599999999997"/>
    <n v="2"/>
    <n v="0.3"/>
    <n v="-19.918399999999991"/>
  </r>
  <r>
    <n v="2443"/>
    <x v="1201"/>
    <x v="0"/>
    <x v="730"/>
    <d v="2013-05-28T00:00:00"/>
    <s v="Standard Class"/>
    <s v="AF-10870"/>
    <s v="Art Ferguson"/>
    <x v="0"/>
    <s v="United States"/>
    <s v="Passaic"/>
    <x v="30"/>
    <n v="7055"/>
    <x v="3"/>
    <x v="190"/>
    <x v="1"/>
    <x v="9"/>
    <s v="Eureka Sanitaire  Commercial Upright"/>
    <n v="662.84"/>
    <n v="4"/>
    <n v="0"/>
    <n v="172.33840000000004"/>
  </r>
  <r>
    <n v="2444"/>
    <x v="1201"/>
    <x v="0"/>
    <x v="730"/>
    <d v="2013-05-28T00:00:00"/>
    <s v="Standard Class"/>
    <s v="AF-10870"/>
    <s v="Art Ferguson"/>
    <x v="0"/>
    <s v="United States"/>
    <s v="Passaic"/>
    <x v="30"/>
    <n v="7055"/>
    <x v="3"/>
    <x v="452"/>
    <x v="2"/>
    <x v="11"/>
    <s v="SanDisk Cruzer 32 GB USB Flash Drive"/>
    <n v="95.1"/>
    <n v="5"/>
    <n v="0"/>
    <n v="30.431999999999995"/>
  </r>
  <r>
    <n v="2445"/>
    <x v="1201"/>
    <x v="0"/>
    <x v="730"/>
    <d v="2013-05-28T00:00:00"/>
    <s v="Standard Class"/>
    <s v="AF-10870"/>
    <s v="Art Ferguson"/>
    <x v="0"/>
    <s v="United States"/>
    <s v="Passaic"/>
    <x v="30"/>
    <n v="7055"/>
    <x v="3"/>
    <x v="1343"/>
    <x v="1"/>
    <x v="12"/>
    <s v="Ampad #10 Peel &amp; Seel Holiday Envelopes"/>
    <n v="26.880000000000003"/>
    <n v="6"/>
    <n v="0"/>
    <n v="12.902400000000002"/>
  </r>
  <r>
    <n v="2446"/>
    <x v="1201"/>
    <x v="0"/>
    <x v="730"/>
    <d v="2013-05-28T00:00:00"/>
    <s v="Standard Class"/>
    <s v="AF-10870"/>
    <s v="Art Ferguson"/>
    <x v="0"/>
    <s v="United States"/>
    <s v="Passaic"/>
    <x v="30"/>
    <n v="7055"/>
    <x v="3"/>
    <x v="957"/>
    <x v="2"/>
    <x v="7"/>
    <s v="Digium D40 VoIP phone"/>
    <n v="257.98"/>
    <n v="2"/>
    <n v="0"/>
    <n v="74.8142"/>
  </r>
  <r>
    <n v="2447"/>
    <x v="1202"/>
    <x v="1"/>
    <x v="12"/>
    <d v="2012-10-01T00:00:00"/>
    <s v="Standard Class"/>
    <s v="AM-10705"/>
    <s v="Anne McFarland"/>
    <x v="0"/>
    <s v="United States"/>
    <s v="Los Angeles"/>
    <x v="1"/>
    <n v="90004"/>
    <x v="1"/>
    <x v="755"/>
    <x v="1"/>
    <x v="12"/>
    <s v="#10- 4 1/8&quot; x 9 1/2&quot; Recycled Envelopes"/>
    <n v="17.48"/>
    <n v="2"/>
    <n v="0"/>
    <n v="8.2156000000000002"/>
  </r>
  <r>
    <n v="2448"/>
    <x v="1203"/>
    <x v="0"/>
    <x v="731"/>
    <d v="2013-11-07T00:00:00"/>
    <s v="Standard Class"/>
    <s v="BD-11320"/>
    <s v="Bill Donatelli"/>
    <x v="0"/>
    <s v="United States"/>
    <s v="Philadelphia"/>
    <x v="9"/>
    <n v="19143"/>
    <x v="3"/>
    <x v="1153"/>
    <x v="0"/>
    <x v="1"/>
    <s v="Hon Olson Stacker Stools"/>
    <n v="492.83499999999998"/>
    <n v="5"/>
    <n v="0.3"/>
    <n v="-14.080999999999989"/>
  </r>
  <r>
    <n v="2449"/>
    <x v="1204"/>
    <x v="1"/>
    <x v="471"/>
    <d v="2012-09-17T00:00:00"/>
    <s v="Second Class"/>
    <s v="CM-12385"/>
    <s v="Christopher Martinez"/>
    <x v="0"/>
    <s v="United States"/>
    <s v="North Charleston"/>
    <x v="20"/>
    <n v="29406"/>
    <x v="0"/>
    <x v="435"/>
    <x v="1"/>
    <x v="4"/>
    <s v="Fellowes Officeware Wire Shelving"/>
    <n v="269.49"/>
    <n v="3"/>
    <n v="0"/>
    <n v="5.3897999999999939"/>
  </r>
  <r>
    <n v="2450"/>
    <x v="1205"/>
    <x v="0"/>
    <x v="732"/>
    <d v="2013-11-11T00:00:00"/>
    <s v="Standard Class"/>
    <s v="CS-12400"/>
    <s v="Christopher Schild"/>
    <x v="2"/>
    <s v="United States"/>
    <s v="San Jose"/>
    <x v="1"/>
    <n v="95123"/>
    <x v="1"/>
    <x v="1344"/>
    <x v="1"/>
    <x v="8"/>
    <s v="Cardinal Holdit Data Disk Pockets"/>
    <n v="29.120000000000005"/>
    <n v="5"/>
    <n v="0.2"/>
    <n v="9.8279999999999959"/>
  </r>
  <r>
    <n v="2451"/>
    <x v="1206"/>
    <x v="3"/>
    <x v="294"/>
    <d v="2014-03-23T00:00:00"/>
    <s v="Second Class"/>
    <s v="DB-13405"/>
    <s v="Denny Blanton"/>
    <x v="0"/>
    <s v="United States"/>
    <s v="New York City"/>
    <x v="15"/>
    <n v="10011"/>
    <x v="3"/>
    <x v="1345"/>
    <x v="1"/>
    <x v="2"/>
    <s v="Avery 496"/>
    <n v="18.75"/>
    <n v="5"/>
    <n v="0"/>
    <n v="9"/>
  </r>
  <r>
    <n v="2452"/>
    <x v="1206"/>
    <x v="3"/>
    <x v="294"/>
    <d v="2014-03-23T00:00:00"/>
    <s v="Second Class"/>
    <s v="DB-13405"/>
    <s v="Denny Blanton"/>
    <x v="0"/>
    <s v="United States"/>
    <s v="New York City"/>
    <x v="15"/>
    <n v="10011"/>
    <x v="3"/>
    <x v="424"/>
    <x v="2"/>
    <x v="7"/>
    <s v="Cisco SPA525G2 IP Phone - Wireless"/>
    <n v="119.69999999999999"/>
    <n v="6"/>
    <n v="0"/>
    <n v="31.121999999999996"/>
  </r>
  <r>
    <n v="2453"/>
    <x v="1206"/>
    <x v="3"/>
    <x v="294"/>
    <d v="2014-03-23T00:00:00"/>
    <s v="Second Class"/>
    <s v="DB-13405"/>
    <s v="Denny Blanton"/>
    <x v="0"/>
    <s v="United States"/>
    <s v="New York City"/>
    <x v="15"/>
    <n v="10011"/>
    <x v="3"/>
    <x v="536"/>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x v="452"/>
    <x v="2"/>
    <x v="11"/>
    <s v="SanDisk Cruzer 32 GB USB Flash Drive"/>
    <n v="57.06"/>
    <n v="3"/>
    <n v="0"/>
    <n v="18.2592"/>
  </r>
  <r>
    <n v="2455"/>
    <x v="1206"/>
    <x v="3"/>
    <x v="294"/>
    <d v="2014-03-23T00:00:00"/>
    <s v="Second Class"/>
    <s v="DB-13405"/>
    <s v="Denny Blanton"/>
    <x v="0"/>
    <s v="United States"/>
    <s v="New York City"/>
    <x v="15"/>
    <n v="10011"/>
    <x v="3"/>
    <x v="1044"/>
    <x v="2"/>
    <x v="11"/>
    <s v="Kingston Digital DataTraveler 16GB USB 2.0"/>
    <n v="71.599999999999994"/>
    <n v="8"/>
    <n v="0"/>
    <n v="13.603999999999992"/>
  </r>
  <r>
    <n v="2456"/>
    <x v="1206"/>
    <x v="3"/>
    <x v="294"/>
    <d v="2014-03-23T00:00:00"/>
    <s v="Second Class"/>
    <s v="DB-13405"/>
    <s v="Denny Blanton"/>
    <x v="0"/>
    <s v="United States"/>
    <s v="New York City"/>
    <x v="15"/>
    <n v="10011"/>
    <x v="3"/>
    <x v="1031"/>
    <x v="1"/>
    <x v="4"/>
    <s v="Neat Ideas Personal Hanging Folder Files, Black"/>
    <n v="107.44"/>
    <n v="8"/>
    <n v="0"/>
    <n v="27.934399999999997"/>
  </r>
  <r>
    <n v="2457"/>
    <x v="1206"/>
    <x v="3"/>
    <x v="294"/>
    <d v="2014-03-23T00:00:00"/>
    <s v="Second Class"/>
    <s v="DB-13405"/>
    <s v="Denny Blanton"/>
    <x v="0"/>
    <s v="United States"/>
    <s v="New York City"/>
    <x v="15"/>
    <n v="10011"/>
    <x v="3"/>
    <x v="676"/>
    <x v="1"/>
    <x v="2"/>
    <s v="Avery 486"/>
    <n v="7.31"/>
    <n v="1"/>
    <n v="0"/>
    <n v="3.4356999999999998"/>
  </r>
  <r>
    <n v="2458"/>
    <x v="1206"/>
    <x v="3"/>
    <x v="294"/>
    <d v="2014-03-23T00:00:00"/>
    <s v="Second Class"/>
    <s v="DB-13405"/>
    <s v="Denny Blanton"/>
    <x v="0"/>
    <s v="United States"/>
    <s v="New York City"/>
    <x v="15"/>
    <n v="10011"/>
    <x v="3"/>
    <x v="32"/>
    <x v="1"/>
    <x v="6"/>
    <s v="Lumber Crayons"/>
    <n v="59.099999999999994"/>
    <n v="6"/>
    <n v="0"/>
    <n v="22.458000000000002"/>
  </r>
  <r>
    <n v="2459"/>
    <x v="1206"/>
    <x v="3"/>
    <x v="294"/>
    <d v="2014-03-23T00:00:00"/>
    <s v="Second Class"/>
    <s v="DB-13405"/>
    <s v="Denny Blanton"/>
    <x v="0"/>
    <s v="United States"/>
    <s v="New York City"/>
    <x v="15"/>
    <n v="10011"/>
    <x v="3"/>
    <x v="170"/>
    <x v="1"/>
    <x v="4"/>
    <s v="Tenex File Box, Personal Filing Tote with Lid, Black"/>
    <n v="46.53"/>
    <n v="3"/>
    <n v="0"/>
    <n v="12.097800000000001"/>
  </r>
  <r>
    <n v="2460"/>
    <x v="1207"/>
    <x v="3"/>
    <x v="733"/>
    <d v="2014-08-22T00:00:00"/>
    <s v="Standard Class"/>
    <s v="JG-15160"/>
    <s v="James Galang"/>
    <x v="0"/>
    <s v="United States"/>
    <s v="Plainfield"/>
    <x v="30"/>
    <n v="7060"/>
    <x v="3"/>
    <x v="414"/>
    <x v="1"/>
    <x v="9"/>
    <s v="Fellowes Premier Superior Surge Suppressor, 10-Outlet, With Phone and Remote"/>
    <n v="97.84"/>
    <n v="2"/>
    <n v="0"/>
    <n v="25.438400000000001"/>
  </r>
  <r>
    <n v="2461"/>
    <x v="1208"/>
    <x v="1"/>
    <x v="655"/>
    <d v="2012-07-13T00:00:00"/>
    <s v="Second Class"/>
    <s v="SC-20380"/>
    <s v="Shahid Collister"/>
    <x v="0"/>
    <s v="United States"/>
    <s v="Seattle"/>
    <x v="4"/>
    <n v="98115"/>
    <x v="1"/>
    <x v="843"/>
    <x v="1"/>
    <x v="10"/>
    <s v="Xerox 1896"/>
    <n v="29.97"/>
    <n v="3"/>
    <n v="0"/>
    <n v="13.486499999999999"/>
  </r>
  <r>
    <n v="2462"/>
    <x v="1208"/>
    <x v="1"/>
    <x v="655"/>
    <d v="2012-07-13T00:00:00"/>
    <s v="Second Class"/>
    <s v="SC-20380"/>
    <s v="Shahid Collister"/>
    <x v="0"/>
    <s v="United States"/>
    <s v="Seattle"/>
    <x v="4"/>
    <n v="98115"/>
    <x v="1"/>
    <x v="800"/>
    <x v="1"/>
    <x v="8"/>
    <s v="Wilson Jones Ledger-Size, Piano-Hinge Binder, 2&quot;, Blue"/>
    <n v="98.352000000000004"/>
    <n v="3"/>
    <n v="0.2"/>
    <n v="34.423199999999987"/>
  </r>
  <r>
    <n v="2463"/>
    <x v="1209"/>
    <x v="3"/>
    <x v="734"/>
    <d v="2014-12-10T00:00:00"/>
    <s v="Standard Class"/>
    <s v="CS-12460"/>
    <s v="Chuck Sachs"/>
    <x v="0"/>
    <s v="United States"/>
    <s v="New York City"/>
    <x v="15"/>
    <n v="10009"/>
    <x v="3"/>
    <x v="301"/>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x v="1316"/>
    <x v="1"/>
    <x v="8"/>
    <s v="SpineVue Locking Slant-D Ring Binders by Cardinal"/>
    <n v="14.624000000000002"/>
    <n v="2"/>
    <n v="0.2"/>
    <n v="5.1183999999999994"/>
  </r>
  <r>
    <n v="2465"/>
    <x v="1209"/>
    <x v="3"/>
    <x v="734"/>
    <d v="2014-12-10T00:00:00"/>
    <s v="Standard Class"/>
    <s v="CS-12460"/>
    <s v="Chuck Sachs"/>
    <x v="0"/>
    <s v="United States"/>
    <s v="New York City"/>
    <x v="15"/>
    <n v="10009"/>
    <x v="3"/>
    <x v="819"/>
    <x v="2"/>
    <x v="7"/>
    <s v="AT&amp;T 1080 Corded phone"/>
    <n v="136.99"/>
    <n v="1"/>
    <n v="0"/>
    <n v="36.987300000000005"/>
  </r>
  <r>
    <n v="2466"/>
    <x v="1209"/>
    <x v="3"/>
    <x v="734"/>
    <d v="2014-12-10T00:00:00"/>
    <s v="Standard Class"/>
    <s v="CS-12460"/>
    <s v="Chuck Sachs"/>
    <x v="0"/>
    <s v="United States"/>
    <s v="New York City"/>
    <x v="15"/>
    <n v="10009"/>
    <x v="3"/>
    <x v="395"/>
    <x v="1"/>
    <x v="2"/>
    <s v="Avery 520"/>
    <n v="3.15"/>
    <n v="1"/>
    <n v="0"/>
    <n v="1.512"/>
  </r>
  <r>
    <n v="2467"/>
    <x v="1210"/>
    <x v="3"/>
    <x v="464"/>
    <d v="2014-05-09T00:00:00"/>
    <s v="Standard Class"/>
    <s v="MK-18160"/>
    <s v="Mike Kennedy"/>
    <x v="0"/>
    <s v="United States"/>
    <s v="Newport News"/>
    <x v="17"/>
    <n v="23602"/>
    <x v="0"/>
    <x v="1346"/>
    <x v="1"/>
    <x v="10"/>
    <s v="Black Print Carbonless Snap-Off Rapid Letter, 8 1/2&quot; x 7&quot;"/>
    <n v="9.11"/>
    <n v="1"/>
    <n v="0"/>
    <n v="4.099499999999999"/>
  </r>
  <r>
    <n v="2468"/>
    <x v="1210"/>
    <x v="3"/>
    <x v="464"/>
    <d v="2014-05-09T00:00:00"/>
    <s v="Standard Class"/>
    <s v="MK-18160"/>
    <s v="Mike Kennedy"/>
    <x v="0"/>
    <s v="United States"/>
    <s v="Newport News"/>
    <x v="17"/>
    <n v="23602"/>
    <x v="0"/>
    <x v="384"/>
    <x v="1"/>
    <x v="4"/>
    <s v="Letter Size Cart"/>
    <n v="571.44000000000005"/>
    <n v="4"/>
    <n v="0"/>
    <n v="165.71759999999995"/>
  </r>
  <r>
    <n v="2469"/>
    <x v="1210"/>
    <x v="3"/>
    <x v="464"/>
    <d v="2014-05-09T00:00:00"/>
    <s v="Standard Class"/>
    <s v="MK-18160"/>
    <s v="Mike Kennedy"/>
    <x v="0"/>
    <s v="United States"/>
    <s v="Newport News"/>
    <x v="17"/>
    <n v="23602"/>
    <x v="0"/>
    <x v="1347"/>
    <x v="1"/>
    <x v="10"/>
    <s v="Xerox 23"/>
    <n v="32.400000000000006"/>
    <n v="5"/>
    <n v="0"/>
    <n v="15.552000000000001"/>
  </r>
  <r>
    <n v="2470"/>
    <x v="1210"/>
    <x v="3"/>
    <x v="464"/>
    <d v="2014-05-09T00:00:00"/>
    <s v="Standard Class"/>
    <s v="MK-18160"/>
    <s v="Mike Kennedy"/>
    <x v="0"/>
    <s v="United States"/>
    <s v="Newport News"/>
    <x v="17"/>
    <n v="23602"/>
    <x v="0"/>
    <x v="1036"/>
    <x v="1"/>
    <x v="4"/>
    <s v="Tenex Personal Self-Stacking Standard File Box, Black/Gray"/>
    <n v="16.91"/>
    <n v="1"/>
    <n v="0"/>
    <n v="4.5656999999999996"/>
  </r>
  <r>
    <n v="2471"/>
    <x v="1211"/>
    <x v="0"/>
    <x v="115"/>
    <d v="2013-01-28T00:00:00"/>
    <s v="Standard Class"/>
    <s v="CM-11935"/>
    <s v="Carlos Meador"/>
    <x v="0"/>
    <s v="United States"/>
    <s v="Fayetteville"/>
    <x v="3"/>
    <n v="28314"/>
    <x v="0"/>
    <x v="1348"/>
    <x v="0"/>
    <x v="5"/>
    <s v="Eldon Pizzaz Desk Accessories"/>
    <n v="14.272"/>
    <n v="8"/>
    <n v="0.2"/>
    <n v="4.281600000000001"/>
  </r>
  <r>
    <n v="2472"/>
    <x v="1211"/>
    <x v="0"/>
    <x v="115"/>
    <d v="2013-01-28T00:00:00"/>
    <s v="Standard Class"/>
    <s v="CM-11935"/>
    <s v="Carlos Meador"/>
    <x v="0"/>
    <s v="United States"/>
    <s v="Fayetteville"/>
    <x v="3"/>
    <n v="28314"/>
    <x v="0"/>
    <x v="1248"/>
    <x v="0"/>
    <x v="0"/>
    <s v="Sauder Forest Hills Library, Woodland Oak Finish"/>
    <n v="451.13599999999997"/>
    <n v="4"/>
    <n v="0.2"/>
    <n v="-67.670399999999972"/>
  </r>
  <r>
    <n v="2473"/>
    <x v="1211"/>
    <x v="0"/>
    <x v="115"/>
    <d v="2013-01-28T00:00:00"/>
    <s v="Standard Class"/>
    <s v="CM-11935"/>
    <s v="Carlos Meador"/>
    <x v="0"/>
    <s v="United States"/>
    <s v="Fayetteville"/>
    <x v="3"/>
    <n v="28314"/>
    <x v="0"/>
    <x v="1266"/>
    <x v="1"/>
    <x v="9"/>
    <s v="Fellowes Mighty 8 Compact Surge Protector"/>
    <n v="64.864000000000004"/>
    <n v="4"/>
    <n v="0.2"/>
    <n v="6.4864000000000033"/>
  </r>
  <r>
    <n v="2474"/>
    <x v="1212"/>
    <x v="0"/>
    <x v="54"/>
    <d v="2013-11-07T00:00:00"/>
    <s v="First Class"/>
    <s v="PF-19225"/>
    <s v="Phillip Flathmann"/>
    <x v="0"/>
    <s v="United States"/>
    <s v="Los Angeles"/>
    <x v="1"/>
    <n v="90032"/>
    <x v="1"/>
    <x v="1349"/>
    <x v="0"/>
    <x v="1"/>
    <s v="Global Deluxe High-Back Office Chair in Storm"/>
    <n v="217.58400000000003"/>
    <n v="2"/>
    <n v="0.2"/>
    <n v="-29.917800000000021"/>
  </r>
  <r>
    <n v="2475"/>
    <x v="1212"/>
    <x v="0"/>
    <x v="54"/>
    <d v="2013-11-07T00:00:00"/>
    <s v="First Class"/>
    <s v="PF-19225"/>
    <s v="Phillip Flathmann"/>
    <x v="0"/>
    <s v="United States"/>
    <s v="Los Angeles"/>
    <x v="1"/>
    <n v="90032"/>
    <x v="1"/>
    <x v="1350"/>
    <x v="2"/>
    <x v="11"/>
    <s v="Kensington K72356US Mouse-in-a-Box USB Desktop Mouse"/>
    <n v="82.95"/>
    <n v="5"/>
    <n v="0"/>
    <n v="29.032499999999999"/>
  </r>
  <r>
    <n v="2476"/>
    <x v="1212"/>
    <x v="0"/>
    <x v="54"/>
    <d v="2013-11-07T00:00:00"/>
    <s v="First Class"/>
    <s v="PF-19225"/>
    <s v="Phillip Flathmann"/>
    <x v="0"/>
    <s v="United States"/>
    <s v="Los Angeles"/>
    <x v="1"/>
    <n v="90032"/>
    <x v="1"/>
    <x v="1351"/>
    <x v="1"/>
    <x v="2"/>
    <s v="Avery 50"/>
    <n v="87.71"/>
    <n v="7"/>
    <n v="0"/>
    <n v="41.223699999999994"/>
  </r>
  <r>
    <n v="2477"/>
    <x v="1212"/>
    <x v="0"/>
    <x v="54"/>
    <d v="2013-11-07T00:00:00"/>
    <s v="First Class"/>
    <s v="PF-19225"/>
    <s v="Phillip Flathmann"/>
    <x v="0"/>
    <s v="United States"/>
    <s v="Los Angeles"/>
    <x v="1"/>
    <n v="90032"/>
    <x v="1"/>
    <x v="1341"/>
    <x v="1"/>
    <x v="9"/>
    <s v="Honeywell Enviracaire Portable HEPA Air Cleaner for 16' x 20' Room"/>
    <n v="1101.48"/>
    <n v="4"/>
    <n v="0"/>
    <n v="429.57720000000006"/>
  </r>
  <r>
    <n v="2478"/>
    <x v="1213"/>
    <x v="3"/>
    <x v="507"/>
    <d v="2014-09-09T00:00:00"/>
    <s v="Second Class"/>
    <s v="GM-14695"/>
    <s v="Greg Maxwell"/>
    <x v="1"/>
    <s v="United States"/>
    <s v="Los Angeles"/>
    <x v="1"/>
    <n v="90036"/>
    <x v="1"/>
    <x v="594"/>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x v="6"/>
    <x v="1"/>
    <x v="6"/>
    <s v="Newell 322"/>
    <n v="5.46"/>
    <n v="3"/>
    <n v="0"/>
    <n v="1.4742000000000002"/>
  </r>
  <r>
    <n v="2480"/>
    <x v="1215"/>
    <x v="3"/>
    <x v="249"/>
    <d v="2014-06-26T00:00:00"/>
    <s v="Standard Class"/>
    <s v="FO-14305"/>
    <s v="Frank Olsen"/>
    <x v="0"/>
    <s v="United States"/>
    <s v="Dallas"/>
    <x v="5"/>
    <n v="75220"/>
    <x v="2"/>
    <x v="1352"/>
    <x v="1"/>
    <x v="14"/>
    <s v="Fiskars Spring-Action Scissors"/>
    <n v="11.184000000000001"/>
    <n v="1"/>
    <n v="0.2"/>
    <n v="0.83879999999999999"/>
  </r>
  <r>
    <n v="2481"/>
    <x v="1215"/>
    <x v="3"/>
    <x v="249"/>
    <d v="2014-06-26T00:00:00"/>
    <s v="Standard Class"/>
    <s v="FO-14305"/>
    <s v="Frank Olsen"/>
    <x v="0"/>
    <s v="United States"/>
    <s v="Dallas"/>
    <x v="5"/>
    <n v="75220"/>
    <x v="2"/>
    <x v="82"/>
    <x v="1"/>
    <x v="4"/>
    <s v="Safco Industrial Wire Shelving"/>
    <n v="153.584"/>
    <n v="2"/>
    <n v="0.2"/>
    <n v="-32.636600000000001"/>
  </r>
  <r>
    <n v="2482"/>
    <x v="1216"/>
    <x v="3"/>
    <x v="165"/>
    <d v="2015-01-01T00:00:00"/>
    <s v="Standard Class"/>
    <s v="AH-10210"/>
    <s v="Alan Hwang"/>
    <x v="0"/>
    <s v="United States"/>
    <s v="Seattle"/>
    <x v="4"/>
    <n v="98105"/>
    <x v="1"/>
    <x v="749"/>
    <x v="1"/>
    <x v="4"/>
    <s v="Office Impressions Heavy Duty Welded Shelving &amp; Multimedia Storage Drawers"/>
    <n v="1003.6200000000001"/>
    <n v="6"/>
    <n v="0"/>
    <n v="0"/>
  </r>
  <r>
    <n v="2483"/>
    <x v="1217"/>
    <x v="3"/>
    <x v="735"/>
    <d v="2014-09-04T00:00:00"/>
    <s v="Standard Class"/>
    <s v="KN-16705"/>
    <s v="Kristina Nunn"/>
    <x v="2"/>
    <s v="United States"/>
    <s v="Seattle"/>
    <x v="4"/>
    <n v="98105"/>
    <x v="1"/>
    <x v="1353"/>
    <x v="2"/>
    <x v="7"/>
    <s v="Anker 24W Portable Micro USB Car Charger"/>
    <n v="35.167999999999999"/>
    <n v="4"/>
    <n v="0.2"/>
    <n v="11.429599999999999"/>
  </r>
  <r>
    <n v="2484"/>
    <x v="1217"/>
    <x v="3"/>
    <x v="735"/>
    <d v="2014-09-04T00:00:00"/>
    <s v="Standard Class"/>
    <s v="KN-16705"/>
    <s v="Kristina Nunn"/>
    <x v="2"/>
    <s v="United States"/>
    <s v="Seattle"/>
    <x v="4"/>
    <n v="98105"/>
    <x v="1"/>
    <x v="342"/>
    <x v="0"/>
    <x v="3"/>
    <s v="Hon Practical Foundations 30 x 60 Training Table, Light Gray/Charcoal"/>
    <n v="1137.75"/>
    <n v="5"/>
    <n v="0"/>
    <n v="250.30500000000004"/>
  </r>
  <r>
    <n v="2485"/>
    <x v="1217"/>
    <x v="3"/>
    <x v="735"/>
    <d v="2014-09-04T00:00:00"/>
    <s v="Standard Class"/>
    <s v="KN-16705"/>
    <s v="Kristina Nunn"/>
    <x v="2"/>
    <s v="United States"/>
    <s v="Seattle"/>
    <x v="4"/>
    <n v="98105"/>
    <x v="1"/>
    <x v="444"/>
    <x v="1"/>
    <x v="8"/>
    <s v="GBC Standard Therm-A-Bind Covers"/>
    <n v="99.680000000000021"/>
    <n v="5"/>
    <n v="0.2"/>
    <n v="32.396000000000001"/>
  </r>
  <r>
    <n v="2486"/>
    <x v="1217"/>
    <x v="3"/>
    <x v="735"/>
    <d v="2014-09-04T00:00:00"/>
    <s v="Standard Class"/>
    <s v="KN-16705"/>
    <s v="Kristina Nunn"/>
    <x v="2"/>
    <s v="United States"/>
    <s v="Seattle"/>
    <x v="4"/>
    <n v="98105"/>
    <x v="1"/>
    <x v="449"/>
    <x v="1"/>
    <x v="6"/>
    <s v="Newell 344"/>
    <n v="5.56"/>
    <n v="2"/>
    <n v="0"/>
    <n v="1.4455999999999998"/>
  </r>
  <r>
    <n v="2487"/>
    <x v="1218"/>
    <x v="1"/>
    <x v="98"/>
    <d v="2012-01-04T00:00:00"/>
    <s v="Second Class"/>
    <s v="CB-12535"/>
    <s v="Claudia Bergmann"/>
    <x v="1"/>
    <s v="United States"/>
    <s v="Newark"/>
    <x v="13"/>
    <n v="19711"/>
    <x v="3"/>
    <x v="1354"/>
    <x v="1"/>
    <x v="4"/>
    <s v="SAFCO Mobile Desk Side File, Wire Frame"/>
    <n v="85.52"/>
    <n v="2"/>
    <n v="0"/>
    <n v="22.235199999999999"/>
  </r>
  <r>
    <n v="2488"/>
    <x v="1218"/>
    <x v="1"/>
    <x v="98"/>
    <d v="2012-01-04T00:00:00"/>
    <s v="Second Class"/>
    <s v="CB-12535"/>
    <s v="Claudia Bergmann"/>
    <x v="1"/>
    <s v="United States"/>
    <s v="Newark"/>
    <x v="13"/>
    <n v="19711"/>
    <x v="3"/>
    <x v="1355"/>
    <x v="1"/>
    <x v="6"/>
    <s v="Newell 313"/>
    <n v="9.84"/>
    <n v="3"/>
    <n v="0"/>
    <n v="2.6568000000000005"/>
  </r>
  <r>
    <n v="2489"/>
    <x v="1218"/>
    <x v="1"/>
    <x v="98"/>
    <d v="2012-01-04T00:00:00"/>
    <s v="Second Class"/>
    <s v="CB-12535"/>
    <s v="Claudia Bergmann"/>
    <x v="1"/>
    <s v="United States"/>
    <s v="Newark"/>
    <x v="13"/>
    <n v="19711"/>
    <x v="3"/>
    <x v="1283"/>
    <x v="1"/>
    <x v="10"/>
    <s v="Xerox 1959"/>
    <n v="20.04"/>
    <n v="3"/>
    <n v="0"/>
    <n v="9.6191999999999993"/>
  </r>
  <r>
    <n v="2490"/>
    <x v="1219"/>
    <x v="1"/>
    <x v="330"/>
    <d v="2012-10-13T00:00:00"/>
    <s v="Second Class"/>
    <s v="TB-21250"/>
    <s v="Tim Brockman"/>
    <x v="0"/>
    <s v="United States"/>
    <s v="New York City"/>
    <x v="15"/>
    <n v="10024"/>
    <x v="3"/>
    <x v="1356"/>
    <x v="2"/>
    <x v="7"/>
    <s v="Jawbone JAMBOX Wireless Bluetooth Speaker"/>
    <n v="631.96"/>
    <n v="4"/>
    <n v="0"/>
    <n v="303.3408"/>
  </r>
  <r>
    <n v="2491"/>
    <x v="1219"/>
    <x v="1"/>
    <x v="330"/>
    <d v="2012-10-13T00:00:00"/>
    <s v="Second Class"/>
    <s v="TB-21250"/>
    <s v="Tim Brockman"/>
    <x v="0"/>
    <s v="United States"/>
    <s v="New York City"/>
    <x v="15"/>
    <n v="10024"/>
    <x v="3"/>
    <x v="1357"/>
    <x v="1"/>
    <x v="10"/>
    <s v="Xerox 1895"/>
    <n v="23.92"/>
    <n v="4"/>
    <n v="0"/>
    <n v="10.763999999999999"/>
  </r>
  <r>
    <n v="2492"/>
    <x v="1220"/>
    <x v="2"/>
    <x v="736"/>
    <d v="2011-12-15T00:00:00"/>
    <s v="Second Class"/>
    <s v="KD-16345"/>
    <s v="Katherine Ducich"/>
    <x v="0"/>
    <s v="United States"/>
    <s v="Los Angeles"/>
    <x v="1"/>
    <n v="90049"/>
    <x v="1"/>
    <x v="1111"/>
    <x v="1"/>
    <x v="10"/>
    <s v="White GlueTop Scratch Pads"/>
    <n v="90.24"/>
    <n v="6"/>
    <n v="0"/>
    <n v="41.51039999999999"/>
  </r>
  <r>
    <n v="2493"/>
    <x v="1221"/>
    <x v="2"/>
    <x v="84"/>
    <d v="2011-11-23T00:00:00"/>
    <s v="Standard Class"/>
    <s v="JM-15865"/>
    <s v="John Murray"/>
    <x v="0"/>
    <s v="United States"/>
    <s v="Jamestown"/>
    <x v="15"/>
    <n v="14701"/>
    <x v="3"/>
    <x v="1148"/>
    <x v="2"/>
    <x v="7"/>
    <s v="Apple iPhone 5"/>
    <n v="4548.8100000000004"/>
    <n v="7"/>
    <n v="0"/>
    <n v="1228.1787000000004"/>
  </r>
  <r>
    <n v="2494"/>
    <x v="1222"/>
    <x v="0"/>
    <x v="545"/>
    <d v="2013-09-15T00:00:00"/>
    <s v="Second Class"/>
    <s v="KT-16480"/>
    <s v="Kean Thornton"/>
    <x v="0"/>
    <s v="United States"/>
    <s v="Houston"/>
    <x v="5"/>
    <n v="77095"/>
    <x v="2"/>
    <x v="838"/>
    <x v="0"/>
    <x v="3"/>
    <s v="KI Adjustable-Height Table"/>
    <n v="300.93"/>
    <n v="5"/>
    <n v="0.3"/>
    <n v="-34.39200000000001"/>
  </r>
  <r>
    <n v="2495"/>
    <x v="1222"/>
    <x v="0"/>
    <x v="545"/>
    <d v="2013-09-15T00:00:00"/>
    <s v="Second Class"/>
    <s v="KT-16480"/>
    <s v="Kean Thornton"/>
    <x v="0"/>
    <s v="United States"/>
    <s v="Houston"/>
    <x v="5"/>
    <n v="77095"/>
    <x v="2"/>
    <x v="1149"/>
    <x v="2"/>
    <x v="7"/>
    <s v="Polycom VVX 310 VoIP phone"/>
    <n v="719.96"/>
    <n v="5"/>
    <n v="0.2"/>
    <n v="53.997000000000043"/>
  </r>
  <r>
    <n v="2496"/>
    <x v="1223"/>
    <x v="2"/>
    <x v="737"/>
    <d v="2011-06-22T00:00:00"/>
    <s v="Standard Class"/>
    <s v="SC-20575"/>
    <s v="Sonia Cooley"/>
    <x v="0"/>
    <s v="United States"/>
    <s v="Mishawaka"/>
    <x v="14"/>
    <n v="46544"/>
    <x v="2"/>
    <x v="405"/>
    <x v="0"/>
    <x v="1"/>
    <s v="Global Geo Office Task Chair, Gray"/>
    <n v="647.84"/>
    <n v="8"/>
    <n v="0"/>
    <n v="32.391999999999939"/>
  </r>
  <r>
    <n v="2497"/>
    <x v="1224"/>
    <x v="1"/>
    <x v="120"/>
    <d v="2012-10-01T00:00:00"/>
    <s v="Standard Class"/>
    <s v="BS-11800"/>
    <s v="Bryan Spruell"/>
    <x v="2"/>
    <s v="United States"/>
    <s v="San Diego"/>
    <x v="1"/>
    <n v="92037"/>
    <x v="1"/>
    <x v="80"/>
    <x v="1"/>
    <x v="4"/>
    <s v="Sortfiler Multipurpose Personal File Organizer, Black"/>
    <n v="64.17"/>
    <n v="3"/>
    <n v="0"/>
    <n v="18.609299999999998"/>
  </r>
  <r>
    <n v="2498"/>
    <x v="1224"/>
    <x v="1"/>
    <x v="120"/>
    <d v="2012-10-01T00:00:00"/>
    <s v="Standard Class"/>
    <s v="BS-11800"/>
    <s v="Bryan Spruell"/>
    <x v="2"/>
    <s v="United States"/>
    <s v="San Diego"/>
    <x v="1"/>
    <n v="92037"/>
    <x v="1"/>
    <x v="633"/>
    <x v="1"/>
    <x v="12"/>
    <s v="Cameo Buff Policy Envelopes"/>
    <n v="124.46"/>
    <n v="2"/>
    <n v="0"/>
    <n v="58.496199999999988"/>
  </r>
  <r>
    <n v="2499"/>
    <x v="1225"/>
    <x v="0"/>
    <x v="288"/>
    <d v="2013-05-25T00:00:00"/>
    <s v="Standard Class"/>
    <s v="BT-11395"/>
    <s v="Bill Tyler"/>
    <x v="1"/>
    <s v="United States"/>
    <s v="San Francisco"/>
    <x v="1"/>
    <n v="94109"/>
    <x v="1"/>
    <x v="1224"/>
    <x v="1"/>
    <x v="8"/>
    <s v="GBC Personal VeloBind Strips"/>
    <n v="9.5840000000000014"/>
    <n v="1"/>
    <n v="0.2"/>
    <n v="3.3543999999999996"/>
  </r>
  <r>
    <n v="2500"/>
    <x v="1226"/>
    <x v="3"/>
    <x v="738"/>
    <d v="2014-06-24T00:00:00"/>
    <s v="First Class"/>
    <s v="DC-12850"/>
    <s v="Dan Campbell"/>
    <x v="0"/>
    <s v="United States"/>
    <s v="Miami"/>
    <x v="2"/>
    <n v="33178"/>
    <x v="0"/>
    <x v="1358"/>
    <x v="1"/>
    <x v="12"/>
    <s v="#10 White Business Envelopes,4 1/8 x 9 1/2"/>
    <n v="37.608000000000004"/>
    <n v="3"/>
    <n v="0.2"/>
    <n v="12.692699999999995"/>
  </r>
  <r>
    <n v="2501"/>
    <x v="1227"/>
    <x v="3"/>
    <x v="46"/>
    <d v="2014-06-21T00:00:00"/>
    <s v="First Class"/>
    <s v="LS-17200"/>
    <s v="Luke Schmidt"/>
    <x v="1"/>
    <s v="United States"/>
    <s v="Skokie"/>
    <x v="10"/>
    <n v="60076"/>
    <x v="2"/>
    <x v="827"/>
    <x v="1"/>
    <x v="10"/>
    <s v="Rediform Wirebound &quot;Phone Memo&quot; Message Book, 11 x 5-3/4"/>
    <n v="12.224"/>
    <n v="2"/>
    <n v="0.2"/>
    <n v="4.4311999999999996"/>
  </r>
  <r>
    <n v="2502"/>
    <x v="1227"/>
    <x v="3"/>
    <x v="46"/>
    <d v="2014-06-21T00:00:00"/>
    <s v="First Class"/>
    <s v="LS-17200"/>
    <s v="Luke Schmidt"/>
    <x v="1"/>
    <s v="United States"/>
    <s v="Skokie"/>
    <x v="10"/>
    <n v="60076"/>
    <x v="2"/>
    <x v="614"/>
    <x v="1"/>
    <x v="8"/>
    <s v="Avery Durable Binders"/>
    <n v="2.3039999999999994"/>
    <n v="4"/>
    <n v="0.8"/>
    <n v="-3.5711999999999993"/>
  </r>
  <r>
    <n v="2503"/>
    <x v="1227"/>
    <x v="3"/>
    <x v="46"/>
    <d v="2014-06-21T00:00:00"/>
    <s v="First Class"/>
    <s v="LS-17200"/>
    <s v="Luke Schmidt"/>
    <x v="1"/>
    <s v="United States"/>
    <s v="Skokie"/>
    <x v="10"/>
    <n v="60076"/>
    <x v="2"/>
    <x v="673"/>
    <x v="1"/>
    <x v="8"/>
    <s v="Fellowes Binding Cases"/>
    <n v="9.3599999999999977"/>
    <n v="4"/>
    <n v="0.8"/>
    <n v="-16.380000000000003"/>
  </r>
  <r>
    <n v="2504"/>
    <x v="1228"/>
    <x v="0"/>
    <x v="696"/>
    <d v="2013-11-20T00:00:00"/>
    <s v="Standard Class"/>
    <s v="RR-19315"/>
    <s v="Ralph Ritter"/>
    <x v="0"/>
    <s v="United States"/>
    <s v="San Francisco"/>
    <x v="1"/>
    <n v="94110"/>
    <x v="1"/>
    <x v="1238"/>
    <x v="1"/>
    <x v="2"/>
    <s v="Avery 52"/>
    <n v="7.38"/>
    <n v="2"/>
    <n v="0"/>
    <n v="3.4685999999999999"/>
  </r>
  <r>
    <n v="2505"/>
    <x v="1229"/>
    <x v="2"/>
    <x v="739"/>
    <d v="2011-07-27T00:00:00"/>
    <s v="Second Class"/>
    <s v="KL-16645"/>
    <s v="Ken Lonsdale"/>
    <x v="0"/>
    <s v="United States"/>
    <s v="San Francisco"/>
    <x v="1"/>
    <n v="94122"/>
    <x v="1"/>
    <x v="230"/>
    <x v="1"/>
    <x v="4"/>
    <s v="Fellowes Personal Hanging Folder Files, Navy"/>
    <n v="53.72"/>
    <n v="4"/>
    <n v="0"/>
    <n v="15.041600000000003"/>
  </r>
  <r>
    <n v="2506"/>
    <x v="1229"/>
    <x v="2"/>
    <x v="739"/>
    <d v="2011-07-27T00:00:00"/>
    <s v="Second Class"/>
    <s v="KL-16645"/>
    <s v="Ken Lonsdale"/>
    <x v="0"/>
    <s v="United States"/>
    <s v="San Francisco"/>
    <x v="1"/>
    <n v="94122"/>
    <x v="1"/>
    <x v="1359"/>
    <x v="1"/>
    <x v="14"/>
    <s v="High Speed Automatic Electric Letter Opener"/>
    <n v="8187.65"/>
    <n v="5"/>
    <n v="0"/>
    <n v="327.50599999999963"/>
  </r>
  <r>
    <n v="2507"/>
    <x v="1229"/>
    <x v="2"/>
    <x v="739"/>
    <d v="2011-07-27T00:00:00"/>
    <s v="Second Class"/>
    <s v="KL-16645"/>
    <s v="Ken Lonsdale"/>
    <x v="0"/>
    <s v="United States"/>
    <s v="San Francisco"/>
    <x v="1"/>
    <n v="94122"/>
    <x v="1"/>
    <x v="221"/>
    <x v="0"/>
    <x v="5"/>
    <s v="Staples"/>
    <n v="77.92"/>
    <n v="8"/>
    <n v="0"/>
    <n v="34.284800000000004"/>
  </r>
  <r>
    <n v="2508"/>
    <x v="1230"/>
    <x v="1"/>
    <x v="740"/>
    <d v="2012-07-02T00:00:00"/>
    <s v="Same Day"/>
    <s v="RB-19435"/>
    <s v="Richard Bierner"/>
    <x v="0"/>
    <s v="United States"/>
    <s v="Houston"/>
    <x v="5"/>
    <n v="77070"/>
    <x v="2"/>
    <x v="1360"/>
    <x v="1"/>
    <x v="9"/>
    <s v="Belkin 8 Outlet Surge Protector"/>
    <n v="32.783999999999992"/>
    <n v="4"/>
    <n v="0.8"/>
    <n v="-85.238399999999999"/>
  </r>
  <r>
    <n v="2509"/>
    <x v="1231"/>
    <x v="3"/>
    <x v="580"/>
    <d v="2014-03-09T00:00:00"/>
    <s v="Standard Class"/>
    <s v="MY-17380"/>
    <s v="Maribeth Yedwab"/>
    <x v="1"/>
    <s v="United States"/>
    <s v="Los Angeles"/>
    <x v="1"/>
    <n v="90045"/>
    <x v="1"/>
    <x v="1361"/>
    <x v="2"/>
    <x v="7"/>
    <s v="Panasonic KX TS3282B Corded phone"/>
    <n v="196.77600000000001"/>
    <n v="3"/>
    <n v="0.2"/>
    <n v="14.758199999999995"/>
  </r>
  <r>
    <n v="2510"/>
    <x v="1231"/>
    <x v="3"/>
    <x v="580"/>
    <d v="2014-03-09T00:00:00"/>
    <s v="Standard Class"/>
    <s v="MY-17380"/>
    <s v="Maribeth Yedwab"/>
    <x v="1"/>
    <s v="United States"/>
    <s v="Los Angeles"/>
    <x v="1"/>
    <n v="90045"/>
    <x v="1"/>
    <x v="914"/>
    <x v="2"/>
    <x v="11"/>
    <s v="Logitech G13 Programmable Gameboard with LCD Display"/>
    <n v="479.93999999999994"/>
    <n v="6"/>
    <n v="0"/>
    <n v="52.79340000000002"/>
  </r>
  <r>
    <n v="2511"/>
    <x v="1232"/>
    <x v="0"/>
    <x v="741"/>
    <d v="2013-11-24T00:00:00"/>
    <s v="Standard Class"/>
    <s v="AW-10930"/>
    <s v="Arthur Wiediger"/>
    <x v="2"/>
    <s v="United States"/>
    <s v="Oklahoma City"/>
    <x v="26"/>
    <n v="73120"/>
    <x v="2"/>
    <x v="1362"/>
    <x v="1"/>
    <x v="4"/>
    <s v="Tennsco Snap-Together Open Shelving Units, Starter Sets and Add-On Units"/>
    <n v="1117.92"/>
    <n v="4"/>
    <n v="0"/>
    <n v="55.895999999999958"/>
  </r>
  <r>
    <n v="2512"/>
    <x v="1233"/>
    <x v="1"/>
    <x v="24"/>
    <d v="2012-04-19T00:00:00"/>
    <s v="First Class"/>
    <s v="KW-16570"/>
    <s v="Kelly Williams"/>
    <x v="0"/>
    <s v="United States"/>
    <s v="Monroe"/>
    <x v="28"/>
    <n v="71203"/>
    <x v="0"/>
    <x v="936"/>
    <x v="2"/>
    <x v="11"/>
    <s v="Memorex Froggy Flash Drive 8 GB"/>
    <n v="106.5"/>
    <n v="6"/>
    <n v="0"/>
    <n v="41.534999999999997"/>
  </r>
  <r>
    <n v="2513"/>
    <x v="1234"/>
    <x v="3"/>
    <x v="574"/>
    <d v="2014-12-07T00:00:00"/>
    <s v="Standard Class"/>
    <s v="DB-12910"/>
    <s v="Daniel Byrd"/>
    <x v="2"/>
    <s v="United States"/>
    <s v="Tampa"/>
    <x v="2"/>
    <n v="33614"/>
    <x v="0"/>
    <x v="471"/>
    <x v="1"/>
    <x v="8"/>
    <s v="Premier Elliptical Ring Binder, Black"/>
    <n v="45.660000000000011"/>
    <n v="5"/>
    <n v="0.7"/>
    <n v="-33.483999999999995"/>
  </r>
  <r>
    <n v="2514"/>
    <x v="1235"/>
    <x v="0"/>
    <x v="583"/>
    <d v="2013-11-18T00:00:00"/>
    <s v="Standard Class"/>
    <s v="BB-11545"/>
    <s v="Brenda Bowman"/>
    <x v="1"/>
    <s v="United States"/>
    <s v="Chicago"/>
    <x v="10"/>
    <n v="60623"/>
    <x v="2"/>
    <x v="1048"/>
    <x v="2"/>
    <x v="11"/>
    <s v="Belkin F8E887 USB Wired Ergonomic Keyboard"/>
    <n v="95.968000000000004"/>
    <n v="4"/>
    <n v="0.2"/>
    <n v="1.1995999999999931"/>
  </r>
  <r>
    <n v="2515"/>
    <x v="1235"/>
    <x v="0"/>
    <x v="583"/>
    <d v="2013-11-18T00:00:00"/>
    <s v="Standard Class"/>
    <s v="BB-11545"/>
    <s v="Brenda Bowman"/>
    <x v="1"/>
    <s v="United States"/>
    <s v="Chicago"/>
    <x v="10"/>
    <n v="60623"/>
    <x v="2"/>
    <x v="877"/>
    <x v="0"/>
    <x v="1"/>
    <s v="Global Chrome Stack Chair"/>
    <n v="47.991999999999997"/>
    <n v="2"/>
    <n v="0.3"/>
    <n v="-2.0567999999999991"/>
  </r>
  <r>
    <n v="2516"/>
    <x v="1236"/>
    <x v="2"/>
    <x v="742"/>
    <d v="2011-09-10T00:00:00"/>
    <s v="Standard Class"/>
    <s v="NP-18700"/>
    <s v="Nora Preis"/>
    <x v="0"/>
    <s v="United States"/>
    <s v="Bowling Green"/>
    <x v="24"/>
    <n v="43402"/>
    <x v="3"/>
    <x v="546"/>
    <x v="1"/>
    <x v="4"/>
    <s v="Economy Rollaway Files"/>
    <n v="264.32"/>
    <n v="2"/>
    <n v="0.2"/>
    <n v="19.823999999999998"/>
  </r>
  <r>
    <n v="2517"/>
    <x v="1237"/>
    <x v="2"/>
    <x v="647"/>
    <d v="2011-11-22T00:00:00"/>
    <s v="Standard Class"/>
    <s v="PB-19105"/>
    <s v="Peter Bühler"/>
    <x v="0"/>
    <s v="United States"/>
    <s v="Houston"/>
    <x v="5"/>
    <n v="77095"/>
    <x v="2"/>
    <x v="970"/>
    <x v="1"/>
    <x v="12"/>
    <s v="Ames Color-File Green Diamond Border X-ray Mailers"/>
    <n v="604.65600000000006"/>
    <n v="9"/>
    <n v="0.2"/>
    <n v="204.07139999999995"/>
  </r>
  <r>
    <n v="2518"/>
    <x v="1238"/>
    <x v="3"/>
    <x v="743"/>
    <d v="2014-05-08T00:00:00"/>
    <s v="Standard Class"/>
    <s v="DW-13585"/>
    <s v="Dorothy Wardle"/>
    <x v="1"/>
    <s v="United States"/>
    <s v="Westfield"/>
    <x v="30"/>
    <n v="7090"/>
    <x v="3"/>
    <x v="784"/>
    <x v="0"/>
    <x v="5"/>
    <s v="Eldon Advantage Chair Mats for Low to Medium Pile Carpets"/>
    <n v="129.93"/>
    <n v="3"/>
    <n v="0"/>
    <n v="12.992999999999988"/>
  </r>
  <r>
    <n v="2519"/>
    <x v="1239"/>
    <x v="0"/>
    <x v="680"/>
    <d v="2013-10-22T00:00:00"/>
    <s v="Standard Class"/>
    <s v="CD-12790"/>
    <s v="Cynthia Delaney"/>
    <x v="2"/>
    <s v="United States"/>
    <s v="Oklahoma City"/>
    <x v="26"/>
    <n v="73120"/>
    <x v="2"/>
    <x v="1363"/>
    <x v="1"/>
    <x v="2"/>
    <s v="Avery 49"/>
    <n v="20.16"/>
    <n v="7"/>
    <n v="0"/>
    <n v="9.8783999999999992"/>
  </r>
  <r>
    <n v="2520"/>
    <x v="1239"/>
    <x v="0"/>
    <x v="680"/>
    <d v="2013-10-22T00:00:00"/>
    <s v="Standard Class"/>
    <s v="CD-12790"/>
    <s v="Cynthia Delaney"/>
    <x v="2"/>
    <s v="United States"/>
    <s v="Oklahoma City"/>
    <x v="26"/>
    <n v="73120"/>
    <x v="2"/>
    <x v="607"/>
    <x v="1"/>
    <x v="2"/>
    <s v="Avery 508"/>
    <n v="29.46"/>
    <n v="6"/>
    <n v="0"/>
    <n v="14.4354"/>
  </r>
  <r>
    <n v="2521"/>
    <x v="1239"/>
    <x v="0"/>
    <x v="680"/>
    <d v="2013-10-22T00:00:00"/>
    <s v="Standard Class"/>
    <s v="CD-12790"/>
    <s v="Cynthia Delaney"/>
    <x v="2"/>
    <s v="United States"/>
    <s v="Oklahoma City"/>
    <x v="26"/>
    <n v="73120"/>
    <x v="2"/>
    <x v="1364"/>
    <x v="1"/>
    <x v="9"/>
    <s v="Hoover Upright Vacuum With Dirt Cup"/>
    <n v="868.58999999999992"/>
    <n v="3"/>
    <n v="0"/>
    <n v="251.89109999999988"/>
  </r>
  <r>
    <n v="2522"/>
    <x v="1239"/>
    <x v="0"/>
    <x v="680"/>
    <d v="2013-10-22T00:00:00"/>
    <s v="Standard Class"/>
    <s v="CD-12790"/>
    <s v="Cynthia Delaney"/>
    <x v="2"/>
    <s v="United States"/>
    <s v="Oklahoma City"/>
    <x v="26"/>
    <n v="73120"/>
    <x v="2"/>
    <x v="89"/>
    <x v="1"/>
    <x v="10"/>
    <s v="Xerox 1999"/>
    <n v="12.96"/>
    <n v="2"/>
    <n v="0"/>
    <n v="6.2208000000000006"/>
  </r>
  <r>
    <n v="2523"/>
    <x v="1239"/>
    <x v="0"/>
    <x v="680"/>
    <d v="2013-10-22T00:00:00"/>
    <s v="Standard Class"/>
    <s v="CD-12790"/>
    <s v="Cynthia Delaney"/>
    <x v="2"/>
    <s v="United States"/>
    <s v="Oklahoma City"/>
    <x v="26"/>
    <n v="73120"/>
    <x v="2"/>
    <x v="895"/>
    <x v="2"/>
    <x v="7"/>
    <s v="Samsung Replacement EH64AVFWE Premium Headset"/>
    <n v="5.5"/>
    <n v="1"/>
    <n v="0"/>
    <n v="1.375"/>
  </r>
  <r>
    <n v="2524"/>
    <x v="1239"/>
    <x v="0"/>
    <x v="680"/>
    <d v="2013-10-22T00:00:00"/>
    <s v="Standard Class"/>
    <s v="CD-12790"/>
    <s v="Cynthia Delaney"/>
    <x v="2"/>
    <s v="United States"/>
    <s v="Oklahoma City"/>
    <x v="26"/>
    <n v="73120"/>
    <x v="2"/>
    <x v="999"/>
    <x v="1"/>
    <x v="8"/>
    <s v="Ibico Plastic Spiral Binding Combs"/>
    <n v="121.6"/>
    <n v="4"/>
    <n v="0"/>
    <n v="55.935999999999993"/>
  </r>
  <r>
    <n v="2525"/>
    <x v="1240"/>
    <x v="1"/>
    <x v="744"/>
    <d v="2012-04-10T00:00:00"/>
    <s v="Standard Class"/>
    <s v="TT-21220"/>
    <s v="Thomas Thornton"/>
    <x v="0"/>
    <s v="United States"/>
    <s v="Houston"/>
    <x v="5"/>
    <n v="77041"/>
    <x v="2"/>
    <x v="512"/>
    <x v="1"/>
    <x v="6"/>
    <s v="Newell 312"/>
    <n v="42.047999999999995"/>
    <n v="9"/>
    <n v="0.2"/>
    <n v="5.2559999999999985"/>
  </r>
  <r>
    <n v="2526"/>
    <x v="1240"/>
    <x v="1"/>
    <x v="744"/>
    <d v="2012-04-10T00:00:00"/>
    <s v="Standard Class"/>
    <s v="TT-21220"/>
    <s v="Thomas Thornton"/>
    <x v="0"/>
    <s v="United States"/>
    <s v="Houston"/>
    <x v="5"/>
    <n v="77041"/>
    <x v="2"/>
    <x v="1365"/>
    <x v="2"/>
    <x v="11"/>
    <s v="Maxell 4.7GB DVD-RW 3/Pack"/>
    <n v="25.488"/>
    <n v="2"/>
    <n v="0.2"/>
    <n v="4.4603999999999999"/>
  </r>
  <r>
    <n v="2527"/>
    <x v="1240"/>
    <x v="1"/>
    <x v="744"/>
    <d v="2012-04-10T00:00:00"/>
    <s v="Standard Class"/>
    <s v="TT-21220"/>
    <s v="Thomas Thornton"/>
    <x v="0"/>
    <s v="United States"/>
    <s v="Houston"/>
    <x v="5"/>
    <n v="77041"/>
    <x v="2"/>
    <x v="1023"/>
    <x v="1"/>
    <x v="8"/>
    <s v="Ibico Covers for Plastic or Wire Binding Elements"/>
    <n v="6.8999999999999986"/>
    <n v="3"/>
    <n v="0.8"/>
    <n v="-12.075000000000003"/>
  </r>
  <r>
    <n v="2528"/>
    <x v="1240"/>
    <x v="1"/>
    <x v="744"/>
    <d v="2012-04-10T00:00:00"/>
    <s v="Standard Class"/>
    <s v="TT-21220"/>
    <s v="Thomas Thornton"/>
    <x v="0"/>
    <s v="United States"/>
    <s v="Houston"/>
    <x v="5"/>
    <n v="77041"/>
    <x v="2"/>
    <x v="1232"/>
    <x v="1"/>
    <x v="8"/>
    <s v="Fellowes Twister Kit, Gray/Clear, 3/pkg"/>
    <n v="9.6479999999999961"/>
    <n v="6"/>
    <n v="0.8"/>
    <n v="-16.884"/>
  </r>
  <r>
    <n v="2529"/>
    <x v="1240"/>
    <x v="1"/>
    <x v="744"/>
    <d v="2012-04-10T00:00:00"/>
    <s v="Standard Class"/>
    <s v="TT-21220"/>
    <s v="Thomas Thornton"/>
    <x v="0"/>
    <s v="United States"/>
    <s v="Houston"/>
    <x v="5"/>
    <n v="77041"/>
    <x v="2"/>
    <x v="1050"/>
    <x v="1"/>
    <x v="10"/>
    <s v="Xerox 1949"/>
    <n v="7.9680000000000009"/>
    <n v="2"/>
    <n v="0.2"/>
    <n v="2.8884000000000007"/>
  </r>
  <r>
    <n v="2530"/>
    <x v="1241"/>
    <x v="2"/>
    <x v="745"/>
    <d v="2011-10-29T00:00:00"/>
    <s v="Standard Class"/>
    <s v="DB-12910"/>
    <s v="Daniel Byrd"/>
    <x v="2"/>
    <s v="United States"/>
    <s v="Fort Lauderdale"/>
    <x v="2"/>
    <n v="33311"/>
    <x v="0"/>
    <x v="739"/>
    <x v="1"/>
    <x v="10"/>
    <s v="Xerox 210"/>
    <n v="10.368000000000002"/>
    <n v="2"/>
    <n v="0.2"/>
    <n v="3.6288"/>
  </r>
  <r>
    <n v="2531"/>
    <x v="1242"/>
    <x v="2"/>
    <x v="654"/>
    <d v="2011-08-21T00:00:00"/>
    <s v="Standard Class"/>
    <s v="DJ-13510"/>
    <s v="Don Jones"/>
    <x v="1"/>
    <s v="United States"/>
    <s v="Little Rock"/>
    <x v="36"/>
    <n v="72209"/>
    <x v="0"/>
    <x v="1138"/>
    <x v="1"/>
    <x v="10"/>
    <s v="Xerox 1929"/>
    <n v="114.2"/>
    <n v="5"/>
    <n v="0"/>
    <n v="52.531999999999996"/>
  </r>
  <r>
    <n v="2532"/>
    <x v="1242"/>
    <x v="2"/>
    <x v="654"/>
    <d v="2011-08-21T00:00:00"/>
    <s v="Standard Class"/>
    <s v="DJ-13510"/>
    <s v="Don Jones"/>
    <x v="1"/>
    <s v="United States"/>
    <s v="Little Rock"/>
    <x v="36"/>
    <n v="72209"/>
    <x v="0"/>
    <x v="1366"/>
    <x v="1"/>
    <x v="8"/>
    <s v="Avery Non-Stick Binders"/>
    <n v="17.96"/>
    <n v="4"/>
    <n v="0"/>
    <n v="8.2615999999999996"/>
  </r>
  <r>
    <n v="2533"/>
    <x v="1242"/>
    <x v="2"/>
    <x v="654"/>
    <d v="2011-08-21T00:00:00"/>
    <s v="Standard Class"/>
    <s v="DJ-13510"/>
    <s v="Don Jones"/>
    <x v="1"/>
    <s v="United States"/>
    <s v="Little Rock"/>
    <x v="36"/>
    <n v="72209"/>
    <x v="0"/>
    <x v="1088"/>
    <x v="1"/>
    <x v="13"/>
    <s v="Colored Push Pins"/>
    <n v="12.67"/>
    <n v="7"/>
    <n v="0"/>
    <n v="4.5611999999999995"/>
  </r>
  <r>
    <n v="2534"/>
    <x v="1242"/>
    <x v="2"/>
    <x v="654"/>
    <d v="2011-08-21T00:00:00"/>
    <s v="Standard Class"/>
    <s v="DJ-13510"/>
    <s v="Don Jones"/>
    <x v="1"/>
    <s v="United States"/>
    <s v="Little Rock"/>
    <x v="36"/>
    <n v="72209"/>
    <x v="0"/>
    <x v="106"/>
    <x v="2"/>
    <x v="11"/>
    <s v="Logitech Gaming G510s - Keyboard"/>
    <n v="339.96"/>
    <n v="4"/>
    <n v="0"/>
    <n v="122.38559999999998"/>
  </r>
  <r>
    <n v="2535"/>
    <x v="1243"/>
    <x v="3"/>
    <x v="733"/>
    <d v="2014-08-19T00:00:00"/>
    <s v="Second Class"/>
    <s v="DL-13495"/>
    <s v="Dionis Lloyd"/>
    <x v="1"/>
    <s v="United States"/>
    <s v="Philadelphia"/>
    <x v="9"/>
    <n v="19120"/>
    <x v="3"/>
    <x v="458"/>
    <x v="1"/>
    <x v="4"/>
    <s v="Tennsco Single-Tier Lockers"/>
    <n v="1801.6320000000001"/>
    <n v="6"/>
    <n v="0.2"/>
    <n v="-337.80600000000004"/>
  </r>
  <r>
    <n v="2536"/>
    <x v="1244"/>
    <x v="1"/>
    <x v="684"/>
    <d v="2012-09-08T00:00:00"/>
    <s v="First Class"/>
    <s v="LO-17170"/>
    <s v="Lori Olson"/>
    <x v="1"/>
    <s v="United States"/>
    <s v="La Quinta"/>
    <x v="1"/>
    <n v="92253"/>
    <x v="1"/>
    <x v="103"/>
    <x v="2"/>
    <x v="11"/>
    <s v="Memorex Mini Travel Drive 8 GB USB 2.0 Flash Drive"/>
    <n v="46.32"/>
    <n v="4"/>
    <n v="0"/>
    <n v="18.064800000000002"/>
  </r>
  <r>
    <n v="2537"/>
    <x v="1245"/>
    <x v="1"/>
    <x v="746"/>
    <d v="2012-01-29T00:00:00"/>
    <s v="Second Class"/>
    <s v="SV-20365"/>
    <s v="Seth Vernon"/>
    <x v="0"/>
    <s v="United States"/>
    <s v="Cleveland"/>
    <x v="24"/>
    <n v="44105"/>
    <x v="3"/>
    <x v="70"/>
    <x v="0"/>
    <x v="1"/>
    <s v="High-Back Leather Manager's Chair"/>
    <n v="181.98599999999999"/>
    <n v="2"/>
    <n v="0.3"/>
    <n v="-54.595799999999997"/>
  </r>
  <r>
    <n v="2538"/>
    <x v="1245"/>
    <x v="1"/>
    <x v="746"/>
    <d v="2012-01-29T00:00:00"/>
    <s v="Second Class"/>
    <s v="SV-20365"/>
    <s v="Seth Vernon"/>
    <x v="0"/>
    <s v="United States"/>
    <s v="Cleveland"/>
    <x v="24"/>
    <n v="44105"/>
    <x v="3"/>
    <x v="1149"/>
    <x v="2"/>
    <x v="7"/>
    <s v="Polycom VVX 310 VoIP phone"/>
    <n v="431.976"/>
    <n v="4"/>
    <n v="0.4"/>
    <n v="-100.7944"/>
  </r>
  <r>
    <n v="2539"/>
    <x v="1245"/>
    <x v="1"/>
    <x v="746"/>
    <d v="2012-01-29T00:00:00"/>
    <s v="Second Class"/>
    <s v="SV-20365"/>
    <s v="Seth Vernon"/>
    <x v="0"/>
    <s v="United States"/>
    <s v="Cleveland"/>
    <x v="24"/>
    <n v="44105"/>
    <x v="3"/>
    <x v="1367"/>
    <x v="2"/>
    <x v="7"/>
    <s v="Nortel Meridian M5316 Digital phone"/>
    <n v="155.36999999999998"/>
    <n v="1"/>
    <n v="0.4"/>
    <n v="-36.253"/>
  </r>
  <r>
    <n v="2540"/>
    <x v="1246"/>
    <x v="1"/>
    <x v="747"/>
    <d v="2012-07-16T00:00:00"/>
    <s v="Same Day"/>
    <s v="EM-13810"/>
    <s v="Eleni McCrary"/>
    <x v="1"/>
    <s v="United States"/>
    <s v="San Francisco"/>
    <x v="1"/>
    <n v="94122"/>
    <x v="1"/>
    <x v="299"/>
    <x v="0"/>
    <x v="1"/>
    <s v="Hon 2090 “Pillow Soft” Series Mid Back Swivel/Tilt Chairs"/>
    <n v="1348.7040000000002"/>
    <n v="6"/>
    <n v="0.2"/>
    <n v="-219.16440000000023"/>
  </r>
  <r>
    <n v="2541"/>
    <x v="1246"/>
    <x v="1"/>
    <x v="747"/>
    <d v="2012-07-16T00:00:00"/>
    <s v="Same Day"/>
    <s v="EM-13810"/>
    <s v="Eleni McCrary"/>
    <x v="1"/>
    <s v="United States"/>
    <s v="San Francisco"/>
    <x v="1"/>
    <n v="94122"/>
    <x v="1"/>
    <x v="284"/>
    <x v="0"/>
    <x v="1"/>
    <s v="Hon 4070 Series Pagoda Armless Upholstered Stacking Chairs"/>
    <n v="700.15200000000004"/>
    <n v="3"/>
    <n v="0.2"/>
    <n v="78.767099999999971"/>
  </r>
  <r>
    <n v="2542"/>
    <x v="1247"/>
    <x v="0"/>
    <x v="567"/>
    <d v="2013-05-05T00:00:00"/>
    <s v="Standard Class"/>
    <s v="KD-16615"/>
    <s v="Ken Dana"/>
    <x v="1"/>
    <s v="United States"/>
    <s v="Scottsdale"/>
    <x v="16"/>
    <n v="85254"/>
    <x v="1"/>
    <x v="561"/>
    <x v="0"/>
    <x v="5"/>
    <s v="12-1/2 Diameter Round Wall Clock"/>
    <n v="111.88800000000001"/>
    <n v="7"/>
    <n v="0.2"/>
    <n v="22.377600000000001"/>
  </r>
  <r>
    <n v="2543"/>
    <x v="1248"/>
    <x v="2"/>
    <x v="467"/>
    <d v="2011-10-01T00:00:00"/>
    <s v="Second Class"/>
    <s v="NB-18580"/>
    <s v="Nicole Brennan"/>
    <x v="1"/>
    <s v="United States"/>
    <s v="Philadelphia"/>
    <x v="9"/>
    <n v="19134"/>
    <x v="3"/>
    <x v="810"/>
    <x v="1"/>
    <x v="9"/>
    <s v="Belkin 8 Outlet SurgeMaster II Gold Surge Protector"/>
    <n v="143.952"/>
    <n v="3"/>
    <n v="0.2"/>
    <n v="14.39520000000001"/>
  </r>
  <r>
    <n v="2544"/>
    <x v="1249"/>
    <x v="0"/>
    <x v="162"/>
    <d v="2013-09-15T00:00:00"/>
    <s v="Standard Class"/>
    <s v="AP-10720"/>
    <s v="Anne Pryor"/>
    <x v="2"/>
    <s v="United States"/>
    <s v="Malden"/>
    <x v="31"/>
    <n v="2148"/>
    <x v="3"/>
    <x v="1368"/>
    <x v="0"/>
    <x v="0"/>
    <s v="Bush Westfield Collection Bookcases, Dark Cherry Finish"/>
    <n v="173.94"/>
    <n v="3"/>
    <n v="0"/>
    <n v="13.915199999999992"/>
  </r>
  <r>
    <n v="2545"/>
    <x v="1249"/>
    <x v="0"/>
    <x v="162"/>
    <d v="2013-09-15T00:00:00"/>
    <s v="Standard Class"/>
    <s v="AP-10720"/>
    <s v="Anne Pryor"/>
    <x v="2"/>
    <s v="United States"/>
    <s v="Malden"/>
    <x v="31"/>
    <n v="2148"/>
    <x v="3"/>
    <x v="1238"/>
    <x v="1"/>
    <x v="2"/>
    <s v="Avery 52"/>
    <n v="14.76"/>
    <n v="4"/>
    <n v="0"/>
    <n v="6.9371999999999998"/>
  </r>
  <r>
    <n v="2546"/>
    <x v="1250"/>
    <x v="3"/>
    <x v="513"/>
    <d v="2014-04-21T00:00:00"/>
    <s v="Standard Class"/>
    <s v="JE-15745"/>
    <s v="Joel Eaton"/>
    <x v="0"/>
    <s v="United States"/>
    <s v="San Jose"/>
    <x v="1"/>
    <n v="95123"/>
    <x v="1"/>
    <x v="232"/>
    <x v="1"/>
    <x v="4"/>
    <s v="Belkin 19&quot; Vented Equipment Shelf, Black"/>
    <n v="205.92"/>
    <n v="4"/>
    <n v="0"/>
    <n v="2.0592000000000041"/>
  </r>
  <r>
    <n v="2547"/>
    <x v="1250"/>
    <x v="3"/>
    <x v="513"/>
    <d v="2014-04-21T00:00:00"/>
    <s v="Standard Class"/>
    <s v="JE-15745"/>
    <s v="Joel Eaton"/>
    <x v="0"/>
    <s v="United States"/>
    <s v="San Jose"/>
    <x v="1"/>
    <n v="95123"/>
    <x v="1"/>
    <x v="430"/>
    <x v="0"/>
    <x v="0"/>
    <s v="O'Sullivan Living Dimensions 2-Shelf Bookcases"/>
    <n v="102.833"/>
    <n v="1"/>
    <n v="0.15"/>
    <n v="-6.0489999999999995"/>
  </r>
  <r>
    <n v="2548"/>
    <x v="1251"/>
    <x v="1"/>
    <x v="748"/>
    <d v="2012-08-22T00:00:00"/>
    <s v="Standard Class"/>
    <s v="JM-15865"/>
    <s v="John Murray"/>
    <x v="0"/>
    <s v="United States"/>
    <s v="Phoenix"/>
    <x v="16"/>
    <n v="85023"/>
    <x v="1"/>
    <x v="826"/>
    <x v="1"/>
    <x v="6"/>
    <s v="Newell 346"/>
    <n v="2.3039999999999998"/>
    <n v="1"/>
    <n v="0.2"/>
    <n v="0.25919999999999999"/>
  </r>
  <r>
    <n v="2549"/>
    <x v="1251"/>
    <x v="1"/>
    <x v="748"/>
    <d v="2012-08-22T00:00:00"/>
    <s v="Standard Class"/>
    <s v="JM-15865"/>
    <s v="John Murray"/>
    <x v="0"/>
    <s v="United States"/>
    <s v="Phoenix"/>
    <x v="16"/>
    <n v="85023"/>
    <x v="1"/>
    <x v="1147"/>
    <x v="2"/>
    <x v="7"/>
    <s v="Samsung Galaxy S4 Mini"/>
    <n v="1879.96"/>
    <n v="5"/>
    <n v="0.2"/>
    <n v="211.49549999999977"/>
  </r>
  <r>
    <n v="2550"/>
    <x v="1251"/>
    <x v="1"/>
    <x v="748"/>
    <d v="2012-08-22T00:00:00"/>
    <s v="Standard Class"/>
    <s v="JM-15865"/>
    <s v="John Murray"/>
    <x v="0"/>
    <s v="United States"/>
    <s v="Phoenix"/>
    <x v="16"/>
    <n v="85023"/>
    <x v="1"/>
    <x v="1184"/>
    <x v="1"/>
    <x v="10"/>
    <s v="Xerox 1891"/>
    <n v="313.024"/>
    <n v="8"/>
    <n v="0.2"/>
    <n v="105.64559999999997"/>
  </r>
  <r>
    <n v="2551"/>
    <x v="1251"/>
    <x v="1"/>
    <x v="748"/>
    <d v="2012-08-22T00:00:00"/>
    <s v="Standard Class"/>
    <s v="JM-15865"/>
    <s v="John Murray"/>
    <x v="0"/>
    <s v="United States"/>
    <s v="Phoenix"/>
    <x v="16"/>
    <n v="85023"/>
    <x v="1"/>
    <x v="816"/>
    <x v="1"/>
    <x v="2"/>
    <s v="Avery 488"/>
    <n v="5.04"/>
    <n v="2"/>
    <n v="0.2"/>
    <n v="1.764"/>
  </r>
  <r>
    <n v="2552"/>
    <x v="1252"/>
    <x v="3"/>
    <x v="123"/>
    <d v="2014-11-24T00:00:00"/>
    <s v="Standard Class"/>
    <s v="AB-10105"/>
    <s v="Adrian Barton"/>
    <x v="0"/>
    <s v="United States"/>
    <s v="Henderson"/>
    <x v="0"/>
    <n v="42420"/>
    <x v="0"/>
    <x v="1369"/>
    <x v="0"/>
    <x v="5"/>
    <s v="3M Polarizing Task Lamp with Clamp Arm, Light Gray"/>
    <n v="821.87999999999988"/>
    <n v="6"/>
    <n v="0"/>
    <n v="213.68880000000001"/>
  </r>
  <r>
    <n v="2553"/>
    <x v="1252"/>
    <x v="3"/>
    <x v="123"/>
    <d v="2014-11-24T00:00:00"/>
    <s v="Standard Class"/>
    <s v="AB-10105"/>
    <s v="Adrian Barton"/>
    <x v="0"/>
    <s v="United States"/>
    <s v="Henderson"/>
    <x v="0"/>
    <n v="42420"/>
    <x v="0"/>
    <x v="1045"/>
    <x v="1"/>
    <x v="8"/>
    <s v="GBC Imprintable Covers"/>
    <n v="21.96"/>
    <n v="2"/>
    <n v="0"/>
    <n v="10.760400000000001"/>
  </r>
  <r>
    <n v="2554"/>
    <x v="1253"/>
    <x v="0"/>
    <x v="749"/>
    <d v="2013-09-19T00:00:00"/>
    <s v="Standard Class"/>
    <s v="PN-18775"/>
    <s v="Parhena Norris"/>
    <x v="2"/>
    <s v="United States"/>
    <s v="Columbia"/>
    <x v="20"/>
    <n v="29203"/>
    <x v="0"/>
    <x v="815"/>
    <x v="1"/>
    <x v="10"/>
    <s v="Xerox 224"/>
    <n v="25.92"/>
    <n v="4"/>
    <n v="0"/>
    <n v="12.441600000000001"/>
  </r>
  <r>
    <n v="2555"/>
    <x v="1254"/>
    <x v="0"/>
    <x v="243"/>
    <d v="2013-08-21T00:00:00"/>
    <s v="Standard Class"/>
    <s v="JC-15775"/>
    <s v="John Castell"/>
    <x v="0"/>
    <s v="United States"/>
    <s v="Tallahassee"/>
    <x v="2"/>
    <n v="32303"/>
    <x v="0"/>
    <x v="1370"/>
    <x v="2"/>
    <x v="7"/>
    <s v="HTC One Mini"/>
    <n v="705.54399999999998"/>
    <n v="7"/>
    <n v="0.2"/>
    <n v="70.554400000000072"/>
  </r>
  <r>
    <n v="2556"/>
    <x v="1255"/>
    <x v="1"/>
    <x v="120"/>
    <d v="2012-09-30T00:00:00"/>
    <s v="Standard Class"/>
    <s v="PF-19165"/>
    <s v="Philip Fox"/>
    <x v="0"/>
    <s v="United States"/>
    <s v="New York City"/>
    <x v="15"/>
    <n v="10035"/>
    <x v="3"/>
    <x v="1371"/>
    <x v="2"/>
    <x v="11"/>
    <s v="Dell Slim USB Multimedia Keyboard"/>
    <n v="50"/>
    <n v="2"/>
    <n v="0"/>
    <n v="12"/>
  </r>
  <r>
    <n v="2557"/>
    <x v="1256"/>
    <x v="0"/>
    <x v="750"/>
    <d v="2013-10-15T00:00:00"/>
    <s v="Standard Class"/>
    <s v="BW-11110"/>
    <s v="Bart Watters"/>
    <x v="1"/>
    <s v="United States"/>
    <s v="Houston"/>
    <x v="5"/>
    <n v="77070"/>
    <x v="2"/>
    <x v="1372"/>
    <x v="0"/>
    <x v="5"/>
    <s v="Contemporary Wood/Metal Frame"/>
    <n v="51.712000000000003"/>
    <n v="8"/>
    <n v="0.6"/>
    <n v="-32.320000000000007"/>
  </r>
  <r>
    <n v="2558"/>
    <x v="1257"/>
    <x v="1"/>
    <x v="539"/>
    <d v="2012-03-30T00:00:00"/>
    <s v="Standard Class"/>
    <s v="BP-11185"/>
    <s v="Ben Peterman"/>
    <x v="1"/>
    <s v="United States"/>
    <s v="Coral Springs"/>
    <x v="2"/>
    <n v="33065"/>
    <x v="0"/>
    <x v="1298"/>
    <x v="1"/>
    <x v="9"/>
    <s v="Eureka Sanitaire  Multi-Pro Heavy-Duty Upright, Disposable Bags"/>
    <n v="6.9920000000000009"/>
    <n v="2"/>
    <n v="0.2"/>
    <n v="0.52439999999999998"/>
  </r>
  <r>
    <n v="2559"/>
    <x v="1258"/>
    <x v="1"/>
    <x v="70"/>
    <d v="2012-06-04T00:00:00"/>
    <s v="Standard Class"/>
    <s v="TM-21010"/>
    <s v="Tamara Manning"/>
    <x v="0"/>
    <s v="United States"/>
    <s v="Orem"/>
    <x v="7"/>
    <n v="84057"/>
    <x v="1"/>
    <x v="1373"/>
    <x v="0"/>
    <x v="0"/>
    <s v="O'Sullivan Living Dimensions 3-Shelf Bookcases"/>
    <n v="1406.86"/>
    <n v="7"/>
    <n v="0"/>
    <n v="140.68599999999989"/>
  </r>
  <r>
    <n v="2560"/>
    <x v="1258"/>
    <x v="1"/>
    <x v="70"/>
    <d v="2012-06-04T00:00:00"/>
    <s v="Standard Class"/>
    <s v="TM-21010"/>
    <s v="Tamara Manning"/>
    <x v="0"/>
    <s v="United States"/>
    <s v="Orem"/>
    <x v="7"/>
    <n v="84057"/>
    <x v="1"/>
    <x v="365"/>
    <x v="1"/>
    <x v="2"/>
    <s v="Self-Adhesive Removable Labels"/>
    <n v="15.75"/>
    <n v="5"/>
    <n v="0"/>
    <n v="7.5600000000000005"/>
  </r>
  <r>
    <n v="2561"/>
    <x v="1258"/>
    <x v="1"/>
    <x v="70"/>
    <d v="2012-06-04T00:00:00"/>
    <s v="Standard Class"/>
    <s v="TM-21010"/>
    <s v="Tamara Manning"/>
    <x v="0"/>
    <s v="United States"/>
    <s v="Orem"/>
    <x v="7"/>
    <n v="84057"/>
    <x v="1"/>
    <x v="765"/>
    <x v="1"/>
    <x v="4"/>
    <s v="Fellowes Super Stor/Drawer Files"/>
    <n v="323.10000000000002"/>
    <n v="2"/>
    <n v="0"/>
    <n v="61.38900000000001"/>
  </r>
  <r>
    <n v="2562"/>
    <x v="1259"/>
    <x v="1"/>
    <x v="707"/>
    <d v="2012-12-31T00:00:00"/>
    <s v="Standard Class"/>
    <s v="MB-17305"/>
    <s v="Maria Bertelson"/>
    <x v="0"/>
    <s v="United States"/>
    <s v="Nashville"/>
    <x v="18"/>
    <n v="37211"/>
    <x v="0"/>
    <x v="1186"/>
    <x v="1"/>
    <x v="2"/>
    <s v="Avery 474"/>
    <n v="9.2159999999999993"/>
    <n v="4"/>
    <n v="0.2"/>
    <n v="3.3408000000000002"/>
  </r>
  <r>
    <n v="2563"/>
    <x v="1259"/>
    <x v="1"/>
    <x v="707"/>
    <d v="2012-12-31T00:00:00"/>
    <s v="Standard Class"/>
    <s v="MB-17305"/>
    <s v="Maria Bertelson"/>
    <x v="0"/>
    <s v="United States"/>
    <s v="Nashville"/>
    <x v="18"/>
    <n v="37211"/>
    <x v="0"/>
    <x v="1290"/>
    <x v="1"/>
    <x v="10"/>
    <s v="Xerox 227"/>
    <n v="10.368000000000002"/>
    <n v="2"/>
    <n v="0.2"/>
    <n v="3.6288"/>
  </r>
  <r>
    <n v="2564"/>
    <x v="1260"/>
    <x v="1"/>
    <x v="751"/>
    <d v="2012-03-22T00:00:00"/>
    <s v="Second Class"/>
    <s v="HR-14830"/>
    <s v="Harold Ryan"/>
    <x v="1"/>
    <s v="United States"/>
    <s v="New York City"/>
    <x v="15"/>
    <n v="10009"/>
    <x v="3"/>
    <x v="1374"/>
    <x v="2"/>
    <x v="11"/>
    <s v="KeyTronic KT800P2 - Keyboard - Black"/>
    <n v="15.02"/>
    <n v="1"/>
    <n v="0"/>
    <n v="2.7035999999999998"/>
  </r>
  <r>
    <n v="2565"/>
    <x v="1260"/>
    <x v="1"/>
    <x v="751"/>
    <d v="2012-03-22T00:00:00"/>
    <s v="Second Class"/>
    <s v="HR-14830"/>
    <s v="Harold Ryan"/>
    <x v="1"/>
    <s v="United States"/>
    <s v="New York City"/>
    <x v="15"/>
    <n v="10009"/>
    <x v="3"/>
    <x v="1036"/>
    <x v="1"/>
    <x v="4"/>
    <s v="Tenex Personal Self-Stacking Standard File Box, Black/Gray"/>
    <n v="33.82"/>
    <n v="2"/>
    <n v="0"/>
    <n v="9.1313999999999993"/>
  </r>
  <r>
    <n v="2566"/>
    <x v="1261"/>
    <x v="3"/>
    <x v="202"/>
    <d v="2014-12-25T00:00:00"/>
    <s v="First Class"/>
    <s v="BD-11635"/>
    <s v="Brian Derr"/>
    <x v="0"/>
    <s v="United States"/>
    <s v="Bowling Green"/>
    <x v="0"/>
    <n v="42104"/>
    <x v="0"/>
    <x v="936"/>
    <x v="2"/>
    <x v="11"/>
    <s v="Memorex Froggy Flash Drive 8 GB"/>
    <n v="71"/>
    <n v="4"/>
    <n v="0"/>
    <n v="27.689999999999998"/>
  </r>
  <r>
    <n v="2567"/>
    <x v="1262"/>
    <x v="3"/>
    <x v="752"/>
    <d v="2014-11-04T00:00:00"/>
    <s v="Second Class"/>
    <s v="SF-20200"/>
    <s v="Sarah Foster"/>
    <x v="0"/>
    <s v="United States"/>
    <s v="Bellingham"/>
    <x v="4"/>
    <n v="98226"/>
    <x v="1"/>
    <x v="1375"/>
    <x v="1"/>
    <x v="8"/>
    <s v="GBC Standard Plastic Binding Systems' Combs"/>
    <n v="25.120000000000005"/>
    <n v="5"/>
    <n v="0.2"/>
    <n v="7.8499999999999979"/>
  </r>
  <r>
    <n v="2568"/>
    <x v="1262"/>
    <x v="3"/>
    <x v="752"/>
    <d v="2014-11-04T00:00:00"/>
    <s v="Second Class"/>
    <s v="SF-20200"/>
    <s v="Sarah Foster"/>
    <x v="0"/>
    <s v="United States"/>
    <s v="Bellingham"/>
    <x v="4"/>
    <n v="98226"/>
    <x v="1"/>
    <x v="1234"/>
    <x v="0"/>
    <x v="3"/>
    <s v="Hon 94000 Series Round Tables"/>
    <n v="2665.62"/>
    <n v="9"/>
    <n v="0"/>
    <n v="239.90580000000011"/>
  </r>
  <r>
    <n v="2569"/>
    <x v="1263"/>
    <x v="3"/>
    <x v="210"/>
    <d v="2014-09-12T00:00:00"/>
    <s v="Standard Class"/>
    <s v="SP-20620"/>
    <s v="Stefania Perrino"/>
    <x v="1"/>
    <s v="United States"/>
    <s v="New York City"/>
    <x v="15"/>
    <n v="10011"/>
    <x v="3"/>
    <x v="42"/>
    <x v="1"/>
    <x v="4"/>
    <s v="Advantus 10-Drawer Portable Organizer, Chrome Metal Frame, Smoke Drawers"/>
    <n v="478.08"/>
    <n v="8"/>
    <n v="0"/>
    <n v="133.86240000000004"/>
  </r>
  <r>
    <n v="2570"/>
    <x v="1264"/>
    <x v="3"/>
    <x v="753"/>
    <d v="2014-12-28T00:00:00"/>
    <s v="Same Day"/>
    <s v="DR-12880"/>
    <s v="Dan Reichenbach"/>
    <x v="1"/>
    <s v="United States"/>
    <s v="Newark"/>
    <x v="24"/>
    <n v="43055"/>
    <x v="3"/>
    <x v="819"/>
    <x v="2"/>
    <x v="7"/>
    <s v="AT&amp;T 1080 Corded phone"/>
    <n v="164.38800000000001"/>
    <n v="2"/>
    <n v="0.4"/>
    <n v="-35.617400000000004"/>
  </r>
  <r>
    <n v="2571"/>
    <x v="1264"/>
    <x v="3"/>
    <x v="753"/>
    <d v="2014-12-28T00:00:00"/>
    <s v="Same Day"/>
    <s v="DR-12880"/>
    <s v="Dan Reichenbach"/>
    <x v="1"/>
    <s v="United States"/>
    <s v="Newark"/>
    <x v="24"/>
    <n v="43055"/>
    <x v="3"/>
    <x v="154"/>
    <x v="1"/>
    <x v="6"/>
    <s v="BIC Brite Liner Highlighters"/>
    <n v="13.247999999999999"/>
    <n v="4"/>
    <n v="0.2"/>
    <n v="3.6431999999999998"/>
  </r>
  <r>
    <n v="2572"/>
    <x v="1265"/>
    <x v="3"/>
    <x v="11"/>
    <d v="2014-07-22T00:00:00"/>
    <s v="Standard Class"/>
    <s v="VM-21685"/>
    <s v="Valerie Mitchum"/>
    <x v="2"/>
    <s v="United States"/>
    <s v="Woodstock"/>
    <x v="10"/>
    <n v="60098"/>
    <x v="2"/>
    <x v="853"/>
    <x v="1"/>
    <x v="6"/>
    <s v="Crayola Anti Dust Chalk, 12/Pack"/>
    <n v="2.9120000000000004"/>
    <n v="2"/>
    <n v="0.2"/>
    <n v="0.90999999999999981"/>
  </r>
  <r>
    <n v="2573"/>
    <x v="1266"/>
    <x v="0"/>
    <x v="399"/>
    <d v="2013-08-16T00:00:00"/>
    <s v="Second Class"/>
    <s v="CM-12235"/>
    <s v="Chris McAfee"/>
    <x v="0"/>
    <s v="United States"/>
    <s v="Carrollton"/>
    <x v="5"/>
    <n v="75007"/>
    <x v="2"/>
    <x v="1287"/>
    <x v="2"/>
    <x v="11"/>
    <s v="Logitech diNovo Edge Keyboard"/>
    <n v="1399.9440000000002"/>
    <n v="7"/>
    <n v="0.2"/>
    <n v="52.497900000000016"/>
  </r>
  <r>
    <n v="2574"/>
    <x v="1267"/>
    <x v="3"/>
    <x v="362"/>
    <d v="2014-07-15T00:00:00"/>
    <s v="Standard Class"/>
    <s v="SM-20320"/>
    <s v="Sean Miller"/>
    <x v="2"/>
    <s v="United States"/>
    <s v="Lafayette"/>
    <x v="14"/>
    <n v="47905"/>
    <x v="2"/>
    <x v="793"/>
    <x v="0"/>
    <x v="5"/>
    <s v="Eldon Antistatic Chair Mats for Low to Medium Pile Carpets"/>
    <n v="526.45000000000005"/>
    <n v="5"/>
    <n v="0"/>
    <n v="31.586999999999961"/>
  </r>
  <r>
    <n v="2575"/>
    <x v="1268"/>
    <x v="2"/>
    <x v="754"/>
    <d v="2011-11-27T00:00:00"/>
    <s v="Standard Class"/>
    <s v="RA-19885"/>
    <s v="Ruben Ausman"/>
    <x v="1"/>
    <s v="United States"/>
    <s v="Columbus"/>
    <x v="32"/>
    <n v="31907"/>
    <x v="0"/>
    <x v="897"/>
    <x v="1"/>
    <x v="12"/>
    <s v="Fashion Color Clasp Envelopes"/>
    <n v="16.23"/>
    <n v="3"/>
    <n v="0"/>
    <n v="7.9527000000000001"/>
  </r>
  <r>
    <n v="2576"/>
    <x v="1268"/>
    <x v="2"/>
    <x v="754"/>
    <d v="2011-11-27T00:00:00"/>
    <s v="Standard Class"/>
    <s v="RA-19885"/>
    <s v="Ruben Ausman"/>
    <x v="1"/>
    <s v="United States"/>
    <s v="Columbus"/>
    <x v="32"/>
    <n v="31907"/>
    <x v="0"/>
    <x v="669"/>
    <x v="1"/>
    <x v="8"/>
    <s v="GBC ProClick Punch Binding System"/>
    <n v="319.89999999999998"/>
    <n v="5"/>
    <n v="0"/>
    <n v="156.751"/>
  </r>
  <r>
    <n v="2577"/>
    <x v="1268"/>
    <x v="2"/>
    <x v="754"/>
    <d v="2011-11-27T00:00:00"/>
    <s v="Standard Class"/>
    <s v="RA-19885"/>
    <s v="Ruben Ausman"/>
    <x v="1"/>
    <s v="United States"/>
    <s v="Columbus"/>
    <x v="32"/>
    <n v="31907"/>
    <x v="0"/>
    <x v="152"/>
    <x v="1"/>
    <x v="12"/>
    <s v="Staples"/>
    <n v="11.36"/>
    <n v="2"/>
    <n v="0"/>
    <n v="5.3391999999999991"/>
  </r>
  <r>
    <n v="2578"/>
    <x v="1268"/>
    <x v="2"/>
    <x v="754"/>
    <d v="2011-11-27T00:00:00"/>
    <s v="Standard Class"/>
    <s v="RA-19885"/>
    <s v="Ruben Ausman"/>
    <x v="1"/>
    <s v="United States"/>
    <s v="Columbus"/>
    <x v="32"/>
    <n v="31907"/>
    <x v="0"/>
    <x v="1376"/>
    <x v="1"/>
    <x v="9"/>
    <s v="Holmes Harmony HEPA Air Purifier for 17 x 20 Room"/>
    <n v="675.12"/>
    <n v="3"/>
    <n v="0"/>
    <n v="290.30160000000001"/>
  </r>
  <r>
    <n v="2579"/>
    <x v="1269"/>
    <x v="2"/>
    <x v="755"/>
    <d v="2011-02-01T00:00:00"/>
    <s v="Standard Class"/>
    <s v="SD-20485"/>
    <s v="Shirley Daniels"/>
    <x v="2"/>
    <s v="United States"/>
    <s v="Alexandria"/>
    <x v="17"/>
    <n v="22304"/>
    <x v="0"/>
    <x v="1377"/>
    <x v="0"/>
    <x v="5"/>
    <s v="GE General Use Halogen Bulbs, 100 Watts, 1 Bulb per Pack"/>
    <n v="62.820000000000007"/>
    <n v="3"/>
    <n v="0"/>
    <n v="30.7818"/>
  </r>
  <r>
    <n v="2580"/>
    <x v="1269"/>
    <x v="2"/>
    <x v="755"/>
    <d v="2011-02-01T00:00:00"/>
    <s v="Standard Class"/>
    <s v="SD-20485"/>
    <s v="Shirley Daniels"/>
    <x v="2"/>
    <s v="United States"/>
    <s v="Alexandria"/>
    <x v="17"/>
    <n v="22304"/>
    <x v="0"/>
    <x v="854"/>
    <x v="1"/>
    <x v="4"/>
    <s v="SAFCO Commercial Wire Shelving, 72h"/>
    <n v="489.92"/>
    <n v="8"/>
    <n v="0"/>
    <n v="0"/>
  </r>
  <r>
    <n v="2581"/>
    <x v="1269"/>
    <x v="2"/>
    <x v="755"/>
    <d v="2011-02-01T00:00:00"/>
    <s v="Standard Class"/>
    <s v="SD-20485"/>
    <s v="Shirley Daniels"/>
    <x v="2"/>
    <s v="United States"/>
    <s v="Alexandria"/>
    <x v="17"/>
    <n v="22304"/>
    <x v="0"/>
    <x v="934"/>
    <x v="1"/>
    <x v="10"/>
    <s v="Eureka Recycled Copy Paper 8 1/2&quot; x 11&quot;, Ream"/>
    <n v="19.440000000000001"/>
    <n v="3"/>
    <n v="0"/>
    <n v="9.3312000000000008"/>
  </r>
  <r>
    <n v="2582"/>
    <x v="1269"/>
    <x v="2"/>
    <x v="755"/>
    <d v="2011-02-01T00:00:00"/>
    <s v="Standard Class"/>
    <s v="SD-20485"/>
    <s v="Shirley Daniels"/>
    <x v="2"/>
    <s v="United States"/>
    <s v="Alexandria"/>
    <x v="17"/>
    <n v="22304"/>
    <x v="0"/>
    <x v="1305"/>
    <x v="1"/>
    <x v="10"/>
    <s v="REDIFORM Incoming/Outgoing Call Register, 11&quot; X 8 1/2&quot;, 100 Messages"/>
    <n v="16.68"/>
    <n v="2"/>
    <n v="0"/>
    <n v="8.34"/>
  </r>
  <r>
    <n v="2583"/>
    <x v="1269"/>
    <x v="2"/>
    <x v="755"/>
    <d v="2011-02-01T00:00:00"/>
    <s v="Standard Class"/>
    <s v="SD-20485"/>
    <s v="Shirley Daniels"/>
    <x v="2"/>
    <s v="United States"/>
    <s v="Alexandria"/>
    <x v="17"/>
    <n v="22304"/>
    <x v="0"/>
    <x v="1378"/>
    <x v="2"/>
    <x v="7"/>
    <s v="Macally Suction Cup Mount"/>
    <n v="155.35"/>
    <n v="13"/>
    <n v="0"/>
    <n v="0"/>
  </r>
  <r>
    <n v="2584"/>
    <x v="1269"/>
    <x v="2"/>
    <x v="755"/>
    <d v="2011-02-01T00:00:00"/>
    <s v="Standard Class"/>
    <s v="SD-20485"/>
    <s v="Shirley Daniels"/>
    <x v="2"/>
    <s v="United States"/>
    <s v="Alexandria"/>
    <x v="17"/>
    <n v="22304"/>
    <x v="0"/>
    <x v="1379"/>
    <x v="0"/>
    <x v="5"/>
    <s v="Eldon Image Series Black Desk Accessories"/>
    <n v="12.419999999999998"/>
    <n v="3"/>
    <n v="0"/>
    <n v="4.4711999999999996"/>
  </r>
  <r>
    <n v="2585"/>
    <x v="1269"/>
    <x v="2"/>
    <x v="755"/>
    <d v="2011-02-01T00:00:00"/>
    <s v="Standard Class"/>
    <s v="SD-20485"/>
    <s v="Shirley Daniels"/>
    <x v="2"/>
    <s v="United States"/>
    <s v="Alexandria"/>
    <x v="17"/>
    <n v="22304"/>
    <x v="0"/>
    <x v="539"/>
    <x v="2"/>
    <x v="7"/>
    <s v="Jabra SPEAK 410"/>
    <n v="187.98"/>
    <n v="2"/>
    <n v="0"/>
    <n v="52.634399999999999"/>
  </r>
  <r>
    <n v="2586"/>
    <x v="1270"/>
    <x v="1"/>
    <x v="502"/>
    <d v="2012-11-10T00:00:00"/>
    <s v="Standard Class"/>
    <s v="CS-12250"/>
    <s v="Chris Selesnick"/>
    <x v="1"/>
    <s v="United States"/>
    <s v="Haltom City"/>
    <x v="5"/>
    <n v="76117"/>
    <x v="2"/>
    <x v="318"/>
    <x v="1"/>
    <x v="12"/>
    <s v="#10 Gummed Flap White Envelopes, 100/Box"/>
    <n v="6.6080000000000005"/>
    <n v="2"/>
    <n v="0.2"/>
    <n v="2.1475999999999997"/>
  </r>
  <r>
    <n v="2587"/>
    <x v="1271"/>
    <x v="3"/>
    <x v="160"/>
    <d v="2014-07-07T00:00:00"/>
    <s v="Standard Class"/>
    <s v="RA-19285"/>
    <s v="Ralph Arnett"/>
    <x v="0"/>
    <s v="United States"/>
    <s v="New York City"/>
    <x v="15"/>
    <n v="10024"/>
    <x v="3"/>
    <x v="841"/>
    <x v="1"/>
    <x v="4"/>
    <s v="Steel Personal Filing/Posting Tote"/>
    <n v="248.57"/>
    <n v="7"/>
    <n v="0"/>
    <n v="67.113900000000015"/>
  </r>
  <r>
    <n v="2588"/>
    <x v="1271"/>
    <x v="3"/>
    <x v="160"/>
    <d v="2014-07-07T00:00:00"/>
    <s v="Standard Class"/>
    <s v="RA-19285"/>
    <s v="Ralph Arnett"/>
    <x v="0"/>
    <s v="United States"/>
    <s v="New York City"/>
    <x v="15"/>
    <n v="10024"/>
    <x v="3"/>
    <x v="1380"/>
    <x v="0"/>
    <x v="5"/>
    <s v="Executive Impressions 14&quot;"/>
    <n v="22.23"/>
    <n v="1"/>
    <n v="0"/>
    <n v="9.7812000000000019"/>
  </r>
  <r>
    <n v="2589"/>
    <x v="1272"/>
    <x v="0"/>
    <x v="465"/>
    <d v="2013-05-10T00:00:00"/>
    <s v="Standard Class"/>
    <s v="BF-11005"/>
    <s v="Barry Franz"/>
    <x v="2"/>
    <s v="United States"/>
    <s v="Los Angeles"/>
    <x v="1"/>
    <n v="90004"/>
    <x v="1"/>
    <x v="1198"/>
    <x v="1"/>
    <x v="4"/>
    <s v="Perma STOR-ALL Hanging File Box, 13 1/8&quot;W x 12 1/4&quot;D x 10 1/2&quot;H"/>
    <n v="5.98"/>
    <n v="1"/>
    <n v="0"/>
    <n v="1.0165999999999995"/>
  </r>
  <r>
    <n v="2590"/>
    <x v="1272"/>
    <x v="0"/>
    <x v="465"/>
    <d v="2013-05-10T00:00:00"/>
    <s v="Standard Class"/>
    <s v="BF-11005"/>
    <s v="Barry Franz"/>
    <x v="2"/>
    <s v="United States"/>
    <s v="Los Angeles"/>
    <x v="1"/>
    <n v="90004"/>
    <x v="1"/>
    <x v="239"/>
    <x v="2"/>
    <x v="7"/>
    <s v="Cisco Small Business SPA 502G VoIP phone"/>
    <n v="246.16800000000001"/>
    <n v="3"/>
    <n v="0.2"/>
    <n v="21.539699999999996"/>
  </r>
  <r>
    <n v="2591"/>
    <x v="1273"/>
    <x v="0"/>
    <x v="162"/>
    <d v="2013-09-15T00:00:00"/>
    <s v="Standard Class"/>
    <s v="SE-20110"/>
    <s v="Sanjit Engle"/>
    <x v="0"/>
    <s v="United States"/>
    <s v="Wheeling"/>
    <x v="10"/>
    <n v="60090"/>
    <x v="2"/>
    <x v="1381"/>
    <x v="0"/>
    <x v="5"/>
    <s v="Executive Impressions 12&quot; Wall Clock"/>
    <n v="14.136000000000003"/>
    <n v="2"/>
    <n v="0.6"/>
    <n v="-7.774799999999999"/>
  </r>
  <r>
    <n v="2592"/>
    <x v="1273"/>
    <x v="0"/>
    <x v="162"/>
    <d v="2013-09-15T00:00:00"/>
    <s v="Standard Class"/>
    <s v="SE-20110"/>
    <s v="Sanjit Engle"/>
    <x v="0"/>
    <s v="United States"/>
    <s v="Wheeling"/>
    <x v="10"/>
    <n v="60090"/>
    <x v="2"/>
    <x v="1382"/>
    <x v="0"/>
    <x v="3"/>
    <s v="Bretford CR8500 Series Meeting Room Furniture"/>
    <n v="601.47"/>
    <n v="3"/>
    <n v="0.5"/>
    <n v="-300.73500000000001"/>
  </r>
  <r>
    <n v="2593"/>
    <x v="1274"/>
    <x v="3"/>
    <x v="221"/>
    <d v="2014-11-27T00:00:00"/>
    <s v="Second Class"/>
    <s v="RS-19765"/>
    <s v="Roland Schwarz"/>
    <x v="1"/>
    <s v="United States"/>
    <s v="Summerville"/>
    <x v="20"/>
    <n v="29483"/>
    <x v="0"/>
    <x v="1255"/>
    <x v="2"/>
    <x v="7"/>
    <s v="Motorla HX550 Universal Bluetooth Headset"/>
    <n v="79.099999999999994"/>
    <n v="2"/>
    <n v="0"/>
    <n v="39.549999999999997"/>
  </r>
  <r>
    <n v="2594"/>
    <x v="1274"/>
    <x v="3"/>
    <x v="221"/>
    <d v="2014-11-27T00:00:00"/>
    <s v="Second Class"/>
    <s v="RS-19765"/>
    <s v="Roland Schwarz"/>
    <x v="1"/>
    <s v="United States"/>
    <s v="Summerville"/>
    <x v="20"/>
    <n v="29483"/>
    <x v="0"/>
    <x v="800"/>
    <x v="1"/>
    <x v="8"/>
    <s v="Wilson Jones Ledger-Size, Piano-Hinge Binder, 2&quot;, Blue"/>
    <n v="327.84"/>
    <n v="8"/>
    <n v="0"/>
    <n v="157.36319999999998"/>
  </r>
  <r>
    <n v="2595"/>
    <x v="1275"/>
    <x v="3"/>
    <x v="726"/>
    <d v="2014-05-18T00:00:00"/>
    <s v="Standard Class"/>
    <s v="BM-11650"/>
    <s v="Brian Moss"/>
    <x v="1"/>
    <s v="United States"/>
    <s v="Columbus"/>
    <x v="14"/>
    <n v="47201"/>
    <x v="2"/>
    <x v="231"/>
    <x v="1"/>
    <x v="12"/>
    <s v="Tyvek Side-Opening Peel &amp; Seel Expanding Envelopes"/>
    <n v="180.96"/>
    <n v="2"/>
    <n v="0"/>
    <n v="81.432000000000002"/>
  </r>
  <r>
    <n v="2596"/>
    <x v="1275"/>
    <x v="3"/>
    <x v="726"/>
    <d v="2014-05-18T00:00:00"/>
    <s v="Standard Class"/>
    <s v="BM-11650"/>
    <s v="Brian Moss"/>
    <x v="1"/>
    <s v="United States"/>
    <s v="Columbus"/>
    <x v="14"/>
    <n v="47201"/>
    <x v="2"/>
    <x v="569"/>
    <x v="1"/>
    <x v="8"/>
    <s v="Ibico Hi-Tech Manual Binding System"/>
    <n v="914.97"/>
    <n v="3"/>
    <n v="0"/>
    <n v="411.73649999999998"/>
  </r>
  <r>
    <n v="2597"/>
    <x v="1275"/>
    <x v="3"/>
    <x v="726"/>
    <d v="2014-05-18T00:00:00"/>
    <s v="Standard Class"/>
    <s v="BM-11650"/>
    <s v="Brian Moss"/>
    <x v="1"/>
    <s v="United States"/>
    <s v="Columbus"/>
    <x v="14"/>
    <n v="47201"/>
    <x v="2"/>
    <x v="966"/>
    <x v="2"/>
    <x v="7"/>
    <s v="Plantronics Calisto P620-M USB Wireless Speakerphone System"/>
    <n v="587.97"/>
    <n v="3"/>
    <n v="0"/>
    <n v="158.75190000000003"/>
  </r>
  <r>
    <n v="2598"/>
    <x v="1275"/>
    <x v="3"/>
    <x v="726"/>
    <d v="2014-05-18T00:00:00"/>
    <s v="Standard Class"/>
    <s v="BM-11650"/>
    <s v="Brian Moss"/>
    <x v="1"/>
    <s v="United States"/>
    <s v="Columbus"/>
    <x v="14"/>
    <n v="47201"/>
    <x v="2"/>
    <x v="1244"/>
    <x v="1"/>
    <x v="4"/>
    <s v="Tennsco 6- and 18-Compartment Lockers"/>
    <n v="530.34"/>
    <n v="2"/>
    <n v="0"/>
    <n v="95.461199999999963"/>
  </r>
  <r>
    <n v="2599"/>
    <x v="1275"/>
    <x v="3"/>
    <x v="726"/>
    <d v="2014-05-18T00:00:00"/>
    <s v="Standard Class"/>
    <s v="BM-11650"/>
    <s v="Brian Moss"/>
    <x v="1"/>
    <s v="United States"/>
    <s v="Columbus"/>
    <x v="14"/>
    <n v="47201"/>
    <x v="2"/>
    <x v="1383"/>
    <x v="1"/>
    <x v="10"/>
    <s v="Hammermill CopyPlus Copy Paper (20Lb. and 84 Bright)"/>
    <n v="14.940000000000001"/>
    <n v="3"/>
    <n v="0"/>
    <n v="7.3206000000000007"/>
  </r>
  <r>
    <n v="2600"/>
    <x v="1276"/>
    <x v="3"/>
    <x v="756"/>
    <d v="2014-04-30T00:00:00"/>
    <s v="Standard Class"/>
    <s v="SK-19990"/>
    <s v="Sally Knutson"/>
    <x v="0"/>
    <s v="United States"/>
    <s v="New York City"/>
    <x v="15"/>
    <n v="10024"/>
    <x v="3"/>
    <x v="1306"/>
    <x v="1"/>
    <x v="9"/>
    <s v="Tripp Lite Isotel 6 Outlet Surge Protector with Fax/Modem Protection"/>
    <n v="121.94"/>
    <n v="2"/>
    <n v="0"/>
    <n v="35.362599999999986"/>
  </r>
  <r>
    <n v="2601"/>
    <x v="1276"/>
    <x v="3"/>
    <x v="756"/>
    <d v="2014-04-30T00:00:00"/>
    <s v="Standard Class"/>
    <s v="SK-19990"/>
    <s v="Sally Knutson"/>
    <x v="0"/>
    <s v="United States"/>
    <s v="New York City"/>
    <x v="15"/>
    <n v="10024"/>
    <x v="3"/>
    <x v="354"/>
    <x v="1"/>
    <x v="14"/>
    <s v="Acme 10&quot; Easy Grip Assistive Scissors"/>
    <n v="122.71000000000001"/>
    <n v="7"/>
    <n v="0"/>
    <n v="36.812999999999988"/>
  </r>
  <r>
    <n v="2602"/>
    <x v="1277"/>
    <x v="0"/>
    <x v="30"/>
    <d v="2013-06-05T00:00:00"/>
    <s v="Same Day"/>
    <s v="EN-13780"/>
    <s v="Edward Nazzal"/>
    <x v="0"/>
    <s v="United States"/>
    <s v="New York City"/>
    <x v="15"/>
    <n v="10035"/>
    <x v="3"/>
    <x v="811"/>
    <x v="1"/>
    <x v="10"/>
    <s v="Staples"/>
    <n v="14.940000000000001"/>
    <n v="3"/>
    <n v="0"/>
    <n v="7.0218000000000007"/>
  </r>
  <r>
    <n v="2603"/>
    <x v="1277"/>
    <x v="0"/>
    <x v="30"/>
    <d v="2013-06-05T00:00:00"/>
    <s v="Same Day"/>
    <s v="EN-13780"/>
    <s v="Edward Nazzal"/>
    <x v="0"/>
    <s v="United States"/>
    <s v="New York City"/>
    <x v="15"/>
    <n v="10035"/>
    <x v="3"/>
    <x v="1384"/>
    <x v="2"/>
    <x v="15"/>
    <s v="Panasonic KX MC6040 Color Laser Multifunction Printer"/>
    <n v="1349.85"/>
    <n v="3"/>
    <n v="0"/>
    <n v="364.45949999999993"/>
  </r>
  <r>
    <n v="2604"/>
    <x v="1277"/>
    <x v="0"/>
    <x v="30"/>
    <d v="2013-06-05T00:00:00"/>
    <s v="Same Day"/>
    <s v="EN-13780"/>
    <s v="Edward Nazzal"/>
    <x v="0"/>
    <s v="United States"/>
    <s v="New York City"/>
    <x v="15"/>
    <n v="10035"/>
    <x v="3"/>
    <x v="1057"/>
    <x v="0"/>
    <x v="0"/>
    <s v="Sauder Inglewood Library Bookcases"/>
    <n v="136.78399999999999"/>
    <n v="1"/>
    <n v="0.2"/>
    <n v="5.129400000000004"/>
  </r>
  <r>
    <n v="2605"/>
    <x v="1277"/>
    <x v="0"/>
    <x v="30"/>
    <d v="2013-06-05T00:00:00"/>
    <s v="Same Day"/>
    <s v="EN-13780"/>
    <s v="Edward Nazzal"/>
    <x v="0"/>
    <s v="United States"/>
    <s v="New York City"/>
    <x v="15"/>
    <n v="10035"/>
    <x v="3"/>
    <x v="677"/>
    <x v="0"/>
    <x v="5"/>
    <s v="Linden 10&quot; Round Wall Clock, Black"/>
    <n v="61.12"/>
    <n v="4"/>
    <n v="0"/>
    <n v="20.780799999999999"/>
  </r>
  <r>
    <n v="2606"/>
    <x v="1278"/>
    <x v="2"/>
    <x v="757"/>
    <d v="2011-12-21T00:00:00"/>
    <s v="Standard Class"/>
    <s v="KN-16450"/>
    <s v="Kean Nguyen"/>
    <x v="1"/>
    <s v="United States"/>
    <s v="Jacksonville"/>
    <x v="2"/>
    <n v="32216"/>
    <x v="0"/>
    <x v="1065"/>
    <x v="1"/>
    <x v="8"/>
    <s v="Avery Binder Labels"/>
    <n v="1.1670000000000003"/>
    <n v="1"/>
    <n v="0.7"/>
    <n v="-0.85579999999999989"/>
  </r>
  <r>
    <n v="2607"/>
    <x v="1279"/>
    <x v="0"/>
    <x v="758"/>
    <d v="2013-03-11T00:00:00"/>
    <s v="Standard Class"/>
    <s v="MG-17890"/>
    <s v="Michael Granlund"/>
    <x v="2"/>
    <s v="United States"/>
    <s v="San Diego"/>
    <x v="1"/>
    <n v="92024"/>
    <x v="1"/>
    <x v="1385"/>
    <x v="1"/>
    <x v="6"/>
    <s v="Berol Giant Pencil Sharpener"/>
    <n v="16.989999999999998"/>
    <n v="1"/>
    <n v="0"/>
    <n v="4.9270999999999976"/>
  </r>
  <r>
    <n v="2608"/>
    <x v="1280"/>
    <x v="2"/>
    <x v="641"/>
    <d v="2011-11-30T00:00:00"/>
    <s v="Standard Class"/>
    <s v="MC-17590"/>
    <s v="Matt Collister"/>
    <x v="1"/>
    <s v="United States"/>
    <s v="Arlington"/>
    <x v="5"/>
    <n v="76017"/>
    <x v="2"/>
    <x v="1386"/>
    <x v="2"/>
    <x v="11"/>
    <s v="KeyTronic KT400U2 - Keyboard - Black"/>
    <n v="24.672000000000001"/>
    <n v="3"/>
    <n v="0.2"/>
    <n v="0"/>
  </r>
  <r>
    <n v="2609"/>
    <x v="1280"/>
    <x v="2"/>
    <x v="641"/>
    <d v="2011-11-30T00:00:00"/>
    <s v="Standard Class"/>
    <s v="MC-17590"/>
    <s v="Matt Collister"/>
    <x v="1"/>
    <s v="United States"/>
    <s v="Arlington"/>
    <x v="5"/>
    <n v="76017"/>
    <x v="2"/>
    <x v="395"/>
    <x v="1"/>
    <x v="2"/>
    <s v="Avery 520"/>
    <n v="2.52"/>
    <n v="1"/>
    <n v="0.2"/>
    <n v="0.88200000000000001"/>
  </r>
  <r>
    <n v="2610"/>
    <x v="1280"/>
    <x v="2"/>
    <x v="641"/>
    <d v="2011-11-30T00:00:00"/>
    <s v="Standard Class"/>
    <s v="MC-17590"/>
    <s v="Matt Collister"/>
    <x v="1"/>
    <s v="United States"/>
    <s v="Arlington"/>
    <x v="5"/>
    <n v="76017"/>
    <x v="2"/>
    <x v="3"/>
    <x v="0"/>
    <x v="3"/>
    <s v="Bretford CR4500 Series Slim Rectangular Table"/>
    <n v="1218.7349999999997"/>
    <n v="5"/>
    <n v="0.3"/>
    <n v="-121.87349999999992"/>
  </r>
  <r>
    <n v="2611"/>
    <x v="1280"/>
    <x v="2"/>
    <x v="641"/>
    <d v="2011-11-30T00:00:00"/>
    <s v="Standard Class"/>
    <s v="MC-17590"/>
    <s v="Matt Collister"/>
    <x v="1"/>
    <s v="United States"/>
    <s v="Arlington"/>
    <x v="5"/>
    <n v="76017"/>
    <x v="2"/>
    <x v="1238"/>
    <x v="1"/>
    <x v="2"/>
    <s v="Avery 52"/>
    <n v="5.9039999999999999"/>
    <n v="2"/>
    <n v="0.2"/>
    <n v="1.9925999999999999"/>
  </r>
  <r>
    <n v="2612"/>
    <x v="1280"/>
    <x v="2"/>
    <x v="641"/>
    <d v="2011-11-30T00:00:00"/>
    <s v="Standard Class"/>
    <s v="MC-17590"/>
    <s v="Matt Collister"/>
    <x v="1"/>
    <s v="United States"/>
    <s v="Arlington"/>
    <x v="5"/>
    <n v="76017"/>
    <x v="2"/>
    <x v="783"/>
    <x v="1"/>
    <x v="10"/>
    <s v="Southworth 25% Cotton Granite Paper &amp; Envelopes"/>
    <n v="15.696000000000002"/>
    <n v="3"/>
    <n v="0.2"/>
    <n v="5.1011999999999995"/>
  </r>
  <r>
    <n v="2613"/>
    <x v="1280"/>
    <x v="2"/>
    <x v="641"/>
    <d v="2011-11-30T00:00:00"/>
    <s v="Standard Class"/>
    <s v="MC-17590"/>
    <s v="Matt Collister"/>
    <x v="1"/>
    <s v="United States"/>
    <s v="Arlington"/>
    <x v="5"/>
    <n v="76017"/>
    <x v="2"/>
    <x v="534"/>
    <x v="0"/>
    <x v="5"/>
    <s v="Master Caster Door Stop, Brown"/>
    <n v="6.0960000000000001"/>
    <n v="3"/>
    <n v="0.6"/>
    <n v="-3.9624000000000006"/>
  </r>
  <r>
    <n v="2614"/>
    <x v="1281"/>
    <x v="0"/>
    <x v="236"/>
    <d v="2013-05-06T00:00:00"/>
    <s v="Standard Class"/>
    <s v="BO-11350"/>
    <s v="Bill Overfelt"/>
    <x v="1"/>
    <s v="United States"/>
    <s v="Los Angeles"/>
    <x v="1"/>
    <n v="90045"/>
    <x v="1"/>
    <x v="792"/>
    <x v="0"/>
    <x v="1"/>
    <s v="Global Stack Chair without Arms, Black"/>
    <n v="41.568000000000005"/>
    <n v="2"/>
    <n v="0.2"/>
    <n v="2.5980000000000008"/>
  </r>
  <r>
    <n v="2615"/>
    <x v="1282"/>
    <x v="2"/>
    <x v="759"/>
    <d v="2011-05-03T00:00:00"/>
    <s v="Standard Class"/>
    <s v="AG-10300"/>
    <s v="Aleksandra Gannaway"/>
    <x v="1"/>
    <s v="United States"/>
    <s v="Los Angeles"/>
    <x v="1"/>
    <n v="90049"/>
    <x v="1"/>
    <x v="370"/>
    <x v="0"/>
    <x v="1"/>
    <s v="Bevis Steel Folding Chairs"/>
    <n v="230.28000000000003"/>
    <n v="3"/>
    <n v="0.2"/>
    <n v="23.027999999999992"/>
  </r>
  <r>
    <n v="2616"/>
    <x v="1282"/>
    <x v="2"/>
    <x v="759"/>
    <d v="2011-05-03T00:00:00"/>
    <s v="Standard Class"/>
    <s v="AG-10300"/>
    <s v="Aleksandra Gannaway"/>
    <x v="1"/>
    <s v="United States"/>
    <s v="Los Angeles"/>
    <x v="1"/>
    <n v="90049"/>
    <x v="1"/>
    <x v="31"/>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x v="1387"/>
    <x v="1"/>
    <x v="2"/>
    <s v="Avery 498"/>
    <n v="5.78"/>
    <n v="2"/>
    <n v="0"/>
    <n v="2.7166000000000001"/>
  </r>
  <r>
    <n v="2618"/>
    <x v="1283"/>
    <x v="3"/>
    <x v="719"/>
    <d v="2014-04-06T00:00:00"/>
    <s v="Standard Class"/>
    <s v="MS-17365"/>
    <s v="Maribeth Schnelling"/>
    <x v="0"/>
    <s v="United States"/>
    <s v="San Francisco"/>
    <x v="1"/>
    <n v="94110"/>
    <x v="1"/>
    <x v="673"/>
    <x v="1"/>
    <x v="8"/>
    <s v="Fellowes Binding Cases"/>
    <n v="121.67999999999999"/>
    <n v="13"/>
    <n v="0.2"/>
    <n v="38.024999999999977"/>
  </r>
  <r>
    <n v="2619"/>
    <x v="1284"/>
    <x v="3"/>
    <x v="66"/>
    <d v="2014-12-27T00:00:00"/>
    <s v="Standard Class"/>
    <s v="JM-15655"/>
    <s v="Jim Mitchum"/>
    <x v="1"/>
    <s v="United States"/>
    <s v="Carlsbad"/>
    <x v="27"/>
    <n v="88220"/>
    <x v="1"/>
    <x v="381"/>
    <x v="1"/>
    <x v="6"/>
    <s v="Design Ebony Sketching Pencil"/>
    <n v="4.17"/>
    <n v="3"/>
    <n v="0"/>
    <n v="1.0841999999999998"/>
  </r>
  <r>
    <n v="2620"/>
    <x v="1284"/>
    <x v="3"/>
    <x v="66"/>
    <d v="2014-12-27T00:00:00"/>
    <s v="Standard Class"/>
    <s v="JM-15655"/>
    <s v="Jim Mitchum"/>
    <x v="1"/>
    <s v="United States"/>
    <s v="Carlsbad"/>
    <x v="27"/>
    <n v="88220"/>
    <x v="1"/>
    <x v="102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x v="253"/>
    <x v="1"/>
    <x v="4"/>
    <s v="Eldon Simplefile Box Office"/>
    <n v="37.32"/>
    <n v="3"/>
    <n v="0"/>
    <n v="10.4496"/>
  </r>
  <r>
    <n v="2622"/>
    <x v="1284"/>
    <x v="3"/>
    <x v="66"/>
    <d v="2014-12-27T00:00:00"/>
    <s v="Standard Class"/>
    <s v="JM-15655"/>
    <s v="Jim Mitchum"/>
    <x v="1"/>
    <s v="United States"/>
    <s v="Carlsbad"/>
    <x v="27"/>
    <n v="88220"/>
    <x v="1"/>
    <x v="932"/>
    <x v="1"/>
    <x v="2"/>
    <s v="Avery 517"/>
    <n v="18.45"/>
    <n v="5"/>
    <n v="0"/>
    <n v="8.6715"/>
  </r>
  <r>
    <n v="2623"/>
    <x v="1285"/>
    <x v="2"/>
    <x v="640"/>
    <d v="2011-12-06T00:00:00"/>
    <s v="Second Class"/>
    <s v="MC-17635"/>
    <s v="Matthew Clasen"/>
    <x v="1"/>
    <s v="United States"/>
    <s v="Saint Louis"/>
    <x v="25"/>
    <n v="63116"/>
    <x v="2"/>
    <x v="1193"/>
    <x v="1"/>
    <x v="10"/>
    <s v="Xerox 214"/>
    <n v="25.92"/>
    <n v="4"/>
    <n v="0"/>
    <n v="12.441600000000001"/>
  </r>
  <r>
    <n v="2624"/>
    <x v="1286"/>
    <x v="3"/>
    <x v="760"/>
    <d v="2014-10-25T00:00:00"/>
    <s v="First Class"/>
    <s v="TA-21385"/>
    <s v="Tom Ashbrook"/>
    <x v="2"/>
    <s v="United States"/>
    <s v="New York City"/>
    <x v="15"/>
    <n v="10024"/>
    <x v="3"/>
    <x v="1388"/>
    <x v="2"/>
    <x v="16"/>
    <s v="Canon imageCLASS 2200 Advanced Copier"/>
    <n v="11199.968000000001"/>
    <n v="4"/>
    <n v="0.2"/>
    <n v="3919.9887999999992"/>
  </r>
  <r>
    <n v="2625"/>
    <x v="1286"/>
    <x v="3"/>
    <x v="760"/>
    <d v="2014-10-25T00:00:00"/>
    <s v="First Class"/>
    <s v="TA-21385"/>
    <s v="Tom Ashbrook"/>
    <x v="2"/>
    <s v="United States"/>
    <s v="New York City"/>
    <x v="15"/>
    <n v="10024"/>
    <x v="3"/>
    <x v="716"/>
    <x v="2"/>
    <x v="7"/>
    <s v="Polycom CX600 IP Phone VoIP phone"/>
    <n v="2399.6"/>
    <n v="8"/>
    <n v="0"/>
    <n v="647.89200000000005"/>
  </r>
  <r>
    <n v="2626"/>
    <x v="1286"/>
    <x v="3"/>
    <x v="760"/>
    <d v="2014-10-25T00:00:00"/>
    <s v="First Class"/>
    <s v="TA-21385"/>
    <s v="Tom Ashbrook"/>
    <x v="2"/>
    <s v="United States"/>
    <s v="New York City"/>
    <x v="15"/>
    <n v="10024"/>
    <x v="3"/>
    <x v="118"/>
    <x v="1"/>
    <x v="12"/>
    <s v="Globe Weis Peel &amp; Seel First Class Envelopes"/>
    <n v="63.9"/>
    <n v="5"/>
    <n v="0"/>
    <n v="28.754999999999995"/>
  </r>
  <r>
    <n v="2627"/>
    <x v="1286"/>
    <x v="3"/>
    <x v="760"/>
    <d v="2014-10-25T00:00:00"/>
    <s v="First Class"/>
    <s v="TA-21385"/>
    <s v="Tom Ashbrook"/>
    <x v="2"/>
    <s v="United States"/>
    <s v="New York City"/>
    <x v="15"/>
    <n v="10024"/>
    <x v="3"/>
    <x v="509"/>
    <x v="2"/>
    <x v="7"/>
    <s v="i.Sound Portable Power - 8000 mAh"/>
    <n v="52.99"/>
    <n v="1"/>
    <n v="0"/>
    <n v="0.52989999999999782"/>
  </r>
  <r>
    <n v="2628"/>
    <x v="1287"/>
    <x v="3"/>
    <x v="38"/>
    <d v="2014-11-16T00:00:00"/>
    <s v="First Class"/>
    <s v="SB-20290"/>
    <s v="Sean Braxton"/>
    <x v="1"/>
    <s v="United States"/>
    <s v="Springfield"/>
    <x v="24"/>
    <n v="45503"/>
    <x v="3"/>
    <x v="452"/>
    <x v="2"/>
    <x v="11"/>
    <s v="SanDisk Cruzer 32 GB USB Flash Drive"/>
    <n v="60.864000000000004"/>
    <n v="4"/>
    <n v="0.2"/>
    <n v="9.1295999999999964"/>
  </r>
  <r>
    <n v="2629"/>
    <x v="1287"/>
    <x v="3"/>
    <x v="38"/>
    <d v="2014-11-16T00:00:00"/>
    <s v="First Class"/>
    <s v="SB-20290"/>
    <s v="Sean Braxton"/>
    <x v="1"/>
    <s v="United States"/>
    <s v="Springfield"/>
    <x v="24"/>
    <n v="45503"/>
    <x v="3"/>
    <x v="1389"/>
    <x v="2"/>
    <x v="15"/>
    <s v="Epson TM-T88V Direct Thermal Printer - Monochrome - Desktop"/>
    <n v="652.99500000000012"/>
    <n v="7"/>
    <n v="0.7"/>
    <n v="-935.95949999999993"/>
  </r>
  <r>
    <n v="2630"/>
    <x v="1287"/>
    <x v="3"/>
    <x v="38"/>
    <d v="2014-11-16T00:00:00"/>
    <s v="First Class"/>
    <s v="SB-20290"/>
    <s v="Sean Braxton"/>
    <x v="1"/>
    <s v="United States"/>
    <s v="Springfield"/>
    <x v="24"/>
    <n v="45503"/>
    <x v="3"/>
    <x v="1390"/>
    <x v="1"/>
    <x v="8"/>
    <s v="Accohide Poly Flexible Ring Binders"/>
    <n v="11.220000000000002"/>
    <n v="10"/>
    <n v="0.7"/>
    <n v="-7.4799999999999969"/>
  </r>
  <r>
    <n v="2631"/>
    <x v="1288"/>
    <x v="1"/>
    <x v="229"/>
    <d v="2012-09-15T00:00:00"/>
    <s v="Standard Class"/>
    <s v="AB-10150"/>
    <s v="Aimee Bixby"/>
    <x v="0"/>
    <s v="United States"/>
    <s v="Tulsa"/>
    <x v="26"/>
    <n v="74133"/>
    <x v="2"/>
    <x v="1231"/>
    <x v="1"/>
    <x v="10"/>
    <s v="Xerox 1952"/>
    <n v="14.940000000000001"/>
    <n v="3"/>
    <n v="0"/>
    <n v="7.0218000000000007"/>
  </r>
  <r>
    <n v="2632"/>
    <x v="1289"/>
    <x v="3"/>
    <x v="356"/>
    <d v="2014-05-21T00:00:00"/>
    <s v="Standard Class"/>
    <s v="JF-15295"/>
    <s v="Jason Fortune-"/>
    <x v="0"/>
    <s v="United States"/>
    <s v="Seattle"/>
    <x v="4"/>
    <n v="98103"/>
    <x v="1"/>
    <x v="891"/>
    <x v="0"/>
    <x v="5"/>
    <s v="24-Hour Round Wall Clock"/>
    <n v="39.96"/>
    <n v="2"/>
    <n v="0"/>
    <n v="17.182800000000004"/>
  </r>
  <r>
    <n v="2633"/>
    <x v="1289"/>
    <x v="3"/>
    <x v="356"/>
    <d v="2014-05-21T00:00:00"/>
    <s v="Standard Class"/>
    <s v="JF-15295"/>
    <s v="Jason Fortune-"/>
    <x v="0"/>
    <s v="United States"/>
    <s v="Seattle"/>
    <x v="4"/>
    <n v="98103"/>
    <x v="1"/>
    <x v="1391"/>
    <x v="0"/>
    <x v="1"/>
    <s v="SAFCO Optional Arm Kit for Workspace Cribbage Stacking Chair"/>
    <n v="42.624000000000002"/>
    <n v="2"/>
    <n v="0.2"/>
    <n v="4.2623999999999977"/>
  </r>
  <r>
    <n v="2634"/>
    <x v="1289"/>
    <x v="3"/>
    <x v="356"/>
    <d v="2014-05-21T00:00:00"/>
    <s v="Standard Class"/>
    <s v="JF-15295"/>
    <s v="Jason Fortune-"/>
    <x v="0"/>
    <s v="United States"/>
    <s v="Seattle"/>
    <x v="4"/>
    <n v="98103"/>
    <x v="1"/>
    <x v="157"/>
    <x v="0"/>
    <x v="1"/>
    <s v="SAFCO Arco Folding Chair"/>
    <n v="220.96"/>
    <n v="1"/>
    <n v="0.2"/>
    <n v="24.857999999999983"/>
  </r>
  <r>
    <n v="2635"/>
    <x v="1290"/>
    <x v="1"/>
    <x v="761"/>
    <d v="2012-07-10T00:00:00"/>
    <s v="Second Class"/>
    <s v="BF-10975"/>
    <s v="Barbara Fisher"/>
    <x v="1"/>
    <s v="United States"/>
    <s v="Fayetteville"/>
    <x v="3"/>
    <n v="28314"/>
    <x v="0"/>
    <x v="1392"/>
    <x v="0"/>
    <x v="5"/>
    <s v="Stackable Trays"/>
    <n v="4.9280000000000008"/>
    <n v="2"/>
    <n v="0.2"/>
    <n v="0.73919999999999941"/>
  </r>
  <r>
    <n v="2636"/>
    <x v="1290"/>
    <x v="1"/>
    <x v="761"/>
    <d v="2012-07-10T00:00:00"/>
    <s v="Second Class"/>
    <s v="BF-10975"/>
    <s v="Barbara Fisher"/>
    <x v="1"/>
    <s v="United States"/>
    <s v="Fayetteville"/>
    <x v="3"/>
    <n v="28314"/>
    <x v="0"/>
    <x v="544"/>
    <x v="1"/>
    <x v="8"/>
    <s v="Wilson Jones Turn Tabs Binder Tool for Ring Binders"/>
    <n v="7.2300000000000022"/>
    <n v="5"/>
    <n v="0.7"/>
    <n v="-5.7840000000000007"/>
  </r>
  <r>
    <n v="2637"/>
    <x v="1291"/>
    <x v="1"/>
    <x v="762"/>
    <d v="2012-08-19T00:00:00"/>
    <s v="Standard Class"/>
    <s v="TT-21265"/>
    <s v="Tim Taslimi"/>
    <x v="1"/>
    <s v="United States"/>
    <s v="Los Angeles"/>
    <x v="1"/>
    <n v="90045"/>
    <x v="1"/>
    <x v="765"/>
    <x v="1"/>
    <x v="4"/>
    <s v="Fellowes Super Stor/Drawer Files"/>
    <n v="323.10000000000002"/>
    <n v="2"/>
    <n v="0"/>
    <n v="61.38900000000001"/>
  </r>
  <r>
    <n v="2638"/>
    <x v="1292"/>
    <x v="3"/>
    <x v="492"/>
    <d v="2014-06-19T00:00:00"/>
    <s v="Standard Class"/>
    <s v="SB-20170"/>
    <s v="Sarah Bern"/>
    <x v="0"/>
    <s v="United States"/>
    <s v="New York City"/>
    <x v="15"/>
    <n v="10035"/>
    <x v="3"/>
    <x v="1393"/>
    <x v="1"/>
    <x v="10"/>
    <s v="TOPS Voice Message Log Book, Flash Format"/>
    <n v="19.04"/>
    <n v="4"/>
    <n v="0"/>
    <n v="9.3295999999999992"/>
  </r>
  <r>
    <n v="2639"/>
    <x v="1292"/>
    <x v="3"/>
    <x v="492"/>
    <d v="2014-06-19T00:00:00"/>
    <s v="Standard Class"/>
    <s v="SB-20170"/>
    <s v="Sarah Bern"/>
    <x v="0"/>
    <s v="United States"/>
    <s v="New York City"/>
    <x v="15"/>
    <n v="10035"/>
    <x v="3"/>
    <x v="520"/>
    <x v="1"/>
    <x v="8"/>
    <s v="Angle-D Ring Binders"/>
    <n v="13.128"/>
    <n v="3"/>
    <n v="0.2"/>
    <n v="4.2665999999999986"/>
  </r>
  <r>
    <n v="2640"/>
    <x v="1292"/>
    <x v="3"/>
    <x v="492"/>
    <d v="2014-06-19T00:00:00"/>
    <s v="Standard Class"/>
    <s v="SB-20170"/>
    <s v="Sarah Bern"/>
    <x v="0"/>
    <s v="United States"/>
    <s v="New York City"/>
    <x v="15"/>
    <n v="10035"/>
    <x v="3"/>
    <x v="1394"/>
    <x v="1"/>
    <x v="6"/>
    <s v="Boston 1730 StandUp Electric Pencil Sharpener"/>
    <n v="64.14"/>
    <n v="3"/>
    <n v="0"/>
    <n v="16.676400000000001"/>
  </r>
  <r>
    <n v="2641"/>
    <x v="1292"/>
    <x v="3"/>
    <x v="492"/>
    <d v="2014-06-19T00:00:00"/>
    <s v="Standard Class"/>
    <s v="SB-20170"/>
    <s v="Sarah Bern"/>
    <x v="0"/>
    <s v="United States"/>
    <s v="New York City"/>
    <x v="15"/>
    <n v="10035"/>
    <x v="3"/>
    <x v="467"/>
    <x v="0"/>
    <x v="1"/>
    <s v="Safco Contoured Stacking Chairs"/>
    <n v="858.24"/>
    <n v="4"/>
    <n v="0.1"/>
    <n v="143.03999999999996"/>
  </r>
  <r>
    <n v="2642"/>
    <x v="1293"/>
    <x v="1"/>
    <x v="763"/>
    <d v="2012-02-25T00:00:00"/>
    <s v="Standard Class"/>
    <s v="LM-17065"/>
    <s v="Liz MacKendrick"/>
    <x v="0"/>
    <s v="United States"/>
    <s v="Hot Springs"/>
    <x v="36"/>
    <n v="71901"/>
    <x v="0"/>
    <x v="701"/>
    <x v="2"/>
    <x v="11"/>
    <s v="Anker Ultrathin Bluetooth Wireless Keyboard Aluminum Cover with Stand "/>
    <n v="29.99"/>
    <n v="1"/>
    <n v="0"/>
    <n v="2.9989999999999988"/>
  </r>
  <r>
    <n v="2643"/>
    <x v="1294"/>
    <x v="0"/>
    <x v="723"/>
    <d v="2013-12-31T00:00:00"/>
    <s v="First Class"/>
    <s v="KA-16525"/>
    <s v="Kelly Andreada"/>
    <x v="0"/>
    <s v="United States"/>
    <s v="Aurora"/>
    <x v="10"/>
    <n v="60505"/>
    <x v="2"/>
    <x v="968"/>
    <x v="1"/>
    <x v="10"/>
    <s v="White Computer Printout Paper by Universal"/>
    <n v="186.048"/>
    <n v="6"/>
    <n v="0.2"/>
    <n v="67.442399999999992"/>
  </r>
  <r>
    <n v="2644"/>
    <x v="1295"/>
    <x v="0"/>
    <x v="764"/>
    <d v="2013-04-22T00:00:00"/>
    <s v="Second Class"/>
    <s v="BF-11170"/>
    <s v="Ben Ferrer"/>
    <x v="2"/>
    <s v="United States"/>
    <s v="Raleigh"/>
    <x v="3"/>
    <n v="27604"/>
    <x v="0"/>
    <x v="521"/>
    <x v="2"/>
    <x v="7"/>
    <s v="Motorola L804"/>
    <n v="36.792000000000002"/>
    <n v="1"/>
    <n v="0.2"/>
    <n v="4.1390999999999991"/>
  </r>
  <r>
    <n v="2645"/>
    <x v="1295"/>
    <x v="0"/>
    <x v="764"/>
    <d v="2013-04-22T00:00:00"/>
    <s v="Second Class"/>
    <s v="BF-11170"/>
    <s v="Ben Ferrer"/>
    <x v="2"/>
    <s v="United States"/>
    <s v="Raleigh"/>
    <x v="3"/>
    <n v="27604"/>
    <x v="0"/>
    <x v="39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x v="1006"/>
    <x v="0"/>
    <x v="5"/>
    <s v="Executive Impressions 13&quot; Clairmont Wall Clock"/>
    <n v="57.69"/>
    <n v="3"/>
    <n v="0"/>
    <n v="23.652900000000002"/>
  </r>
  <r>
    <n v="2647"/>
    <x v="1296"/>
    <x v="2"/>
    <x v="557"/>
    <d v="2011-09-12T00:00:00"/>
    <s v="Second Class"/>
    <s v="TB-21400"/>
    <s v="Tom Boeckenhauer"/>
    <x v="0"/>
    <s v="United States"/>
    <s v="Tulsa"/>
    <x v="26"/>
    <n v="74133"/>
    <x v="2"/>
    <x v="1395"/>
    <x v="1"/>
    <x v="8"/>
    <s v="GBC Laser Imprintable Binding System Covers, Desert Sand"/>
    <n v="42.81"/>
    <n v="3"/>
    <n v="0"/>
    <n v="20.120699999999999"/>
  </r>
  <r>
    <n v="2648"/>
    <x v="1296"/>
    <x v="2"/>
    <x v="557"/>
    <d v="2011-09-12T00:00:00"/>
    <s v="Second Class"/>
    <s v="TB-21400"/>
    <s v="Tom Boeckenhauer"/>
    <x v="0"/>
    <s v="United States"/>
    <s v="Tulsa"/>
    <x v="26"/>
    <n v="74133"/>
    <x v="2"/>
    <x v="1396"/>
    <x v="1"/>
    <x v="10"/>
    <s v="Xerox 2000"/>
    <n v="12.96"/>
    <n v="2"/>
    <n v="0"/>
    <n v="6.2208000000000006"/>
  </r>
  <r>
    <n v="2649"/>
    <x v="1296"/>
    <x v="2"/>
    <x v="557"/>
    <d v="2011-09-12T00:00:00"/>
    <s v="Second Class"/>
    <s v="TB-21400"/>
    <s v="Tom Boeckenhauer"/>
    <x v="0"/>
    <s v="United States"/>
    <s v="Tulsa"/>
    <x v="26"/>
    <n v="74133"/>
    <x v="2"/>
    <x v="1369"/>
    <x v="0"/>
    <x v="5"/>
    <s v="3M Polarizing Task Lamp with Clamp Arm, Light Gray"/>
    <n v="821.87999999999988"/>
    <n v="6"/>
    <n v="0"/>
    <n v="213.68880000000001"/>
  </r>
  <r>
    <n v="2650"/>
    <x v="1296"/>
    <x v="2"/>
    <x v="557"/>
    <d v="2011-09-12T00:00:00"/>
    <s v="Second Class"/>
    <s v="TB-21400"/>
    <s v="Tom Boeckenhauer"/>
    <x v="0"/>
    <s v="United States"/>
    <s v="Tulsa"/>
    <x v="26"/>
    <n v="74133"/>
    <x v="2"/>
    <x v="139"/>
    <x v="2"/>
    <x v="7"/>
    <s v="Plantronics Cordless Phone Headset with In-line Volume - M214C"/>
    <n v="104.85000000000001"/>
    <n v="3"/>
    <n v="0"/>
    <n v="28.309500000000007"/>
  </r>
  <r>
    <n v="2651"/>
    <x v="1297"/>
    <x v="0"/>
    <x v="182"/>
    <d v="2013-10-02T00:00:00"/>
    <s v="Standard Class"/>
    <s v="SH-19975"/>
    <s v="Sally Hughsby"/>
    <x v="1"/>
    <s v="United States"/>
    <s v="Hesperia"/>
    <x v="1"/>
    <n v="92345"/>
    <x v="1"/>
    <x v="899"/>
    <x v="0"/>
    <x v="0"/>
    <s v="Bestar Classic Bookcase"/>
    <n v="424.95749999999992"/>
    <n v="5"/>
    <n v="0.15"/>
    <n v="19.997999999999976"/>
  </r>
  <r>
    <n v="2652"/>
    <x v="1298"/>
    <x v="3"/>
    <x v="697"/>
    <d v="2014-09-22T00:00:00"/>
    <s v="Second Class"/>
    <s v="AS-10225"/>
    <s v="Alan Schoenberger"/>
    <x v="1"/>
    <s v="United States"/>
    <s v="Provo"/>
    <x v="7"/>
    <n v="84604"/>
    <x v="1"/>
    <x v="1366"/>
    <x v="1"/>
    <x v="8"/>
    <s v="Avery Non-Stick Binders"/>
    <n v="10.776000000000002"/>
    <n v="3"/>
    <n v="0.2"/>
    <n v="3.5021999999999989"/>
  </r>
  <r>
    <n v="2653"/>
    <x v="1298"/>
    <x v="3"/>
    <x v="697"/>
    <d v="2014-09-22T00:00:00"/>
    <s v="Second Class"/>
    <s v="AS-10225"/>
    <s v="Alan Schoenberger"/>
    <x v="1"/>
    <s v="United States"/>
    <s v="Provo"/>
    <x v="7"/>
    <n v="84604"/>
    <x v="1"/>
    <x v="696"/>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x v="1397"/>
    <x v="1"/>
    <x v="10"/>
    <s v="Green Bar Computer Printout Paper"/>
    <n v="164.88"/>
    <n v="3"/>
    <n v="0"/>
    <n v="80.791200000000003"/>
  </r>
  <r>
    <n v="2655"/>
    <x v="1298"/>
    <x v="3"/>
    <x v="697"/>
    <d v="2014-09-22T00:00:00"/>
    <s v="Second Class"/>
    <s v="AS-10225"/>
    <s v="Alan Schoenberger"/>
    <x v="1"/>
    <s v="United States"/>
    <s v="Provo"/>
    <x v="7"/>
    <n v="84604"/>
    <x v="1"/>
    <x v="1398"/>
    <x v="0"/>
    <x v="0"/>
    <s v="Global Adaptabilites Bookcase, Cherry/Storm Gray Finish"/>
    <n v="1292.94"/>
    <n v="3"/>
    <n v="0"/>
    <n v="77.576399999999921"/>
  </r>
  <r>
    <n v="2656"/>
    <x v="1298"/>
    <x v="3"/>
    <x v="697"/>
    <d v="2014-09-22T00:00:00"/>
    <s v="Second Class"/>
    <s v="AS-10225"/>
    <s v="Alan Schoenberger"/>
    <x v="1"/>
    <s v="United States"/>
    <s v="Provo"/>
    <x v="7"/>
    <n v="84604"/>
    <x v="1"/>
    <x v="1399"/>
    <x v="1"/>
    <x v="8"/>
    <s v="GBC Pre-Punched Binding Paper, Plastic, White, 8-1/2&quot; x 11&quot;"/>
    <n v="25.584000000000003"/>
    <n v="2"/>
    <n v="0.2"/>
    <n v="8.9543999999999997"/>
  </r>
  <r>
    <n v="2657"/>
    <x v="1298"/>
    <x v="3"/>
    <x v="697"/>
    <d v="2014-09-22T00:00:00"/>
    <s v="Second Class"/>
    <s v="AS-10225"/>
    <s v="Alan Schoenberger"/>
    <x v="1"/>
    <s v="United States"/>
    <s v="Provo"/>
    <x v="7"/>
    <n v="84604"/>
    <x v="1"/>
    <x v="533"/>
    <x v="1"/>
    <x v="4"/>
    <s v="Mini 13-1/2 Capacity Data Binder Rack, Pearl"/>
    <n v="261.74"/>
    <n v="2"/>
    <n v="0"/>
    <n v="65.435000000000002"/>
  </r>
  <r>
    <n v="2658"/>
    <x v="1298"/>
    <x v="3"/>
    <x v="697"/>
    <d v="2014-09-22T00:00:00"/>
    <s v="Second Class"/>
    <s v="AS-10225"/>
    <s v="Alan Schoenberger"/>
    <x v="1"/>
    <s v="United States"/>
    <s v="Provo"/>
    <x v="7"/>
    <n v="84604"/>
    <x v="1"/>
    <x v="782"/>
    <x v="1"/>
    <x v="2"/>
    <s v="Avery 514"/>
    <n v="14.399999999999999"/>
    <n v="5"/>
    <n v="0"/>
    <n v="7.056"/>
  </r>
  <r>
    <n v="2659"/>
    <x v="1299"/>
    <x v="0"/>
    <x v="765"/>
    <d v="2013-08-21T00:00:00"/>
    <s v="Standard Class"/>
    <s v="PK-19075"/>
    <s v="Pete Kriz"/>
    <x v="0"/>
    <s v="United States"/>
    <s v="San Francisco"/>
    <x v="1"/>
    <n v="94110"/>
    <x v="1"/>
    <x v="135"/>
    <x v="1"/>
    <x v="12"/>
    <s v="Convenience Packs of Business Envelopes"/>
    <n v="10.86"/>
    <n v="3"/>
    <n v="0"/>
    <n v="5.1042000000000005"/>
  </r>
  <r>
    <n v="2660"/>
    <x v="1300"/>
    <x v="1"/>
    <x v="100"/>
    <d v="2012-12-28T00:00:00"/>
    <s v="Standard Class"/>
    <s v="HR-14830"/>
    <s v="Harold Ryan"/>
    <x v="1"/>
    <s v="United States"/>
    <s v="Gilbert"/>
    <x v="16"/>
    <n v="85234"/>
    <x v="1"/>
    <x v="157"/>
    <x v="0"/>
    <x v="1"/>
    <s v="SAFCO Arco Folding Chair"/>
    <n v="883.84"/>
    <n v="4"/>
    <n v="0.2"/>
    <n v="99.431999999999931"/>
  </r>
  <r>
    <n v="2661"/>
    <x v="1301"/>
    <x v="3"/>
    <x v="354"/>
    <d v="2014-12-03T00:00:00"/>
    <s v="Standard Class"/>
    <s v="DG-13300"/>
    <s v="Deirdre Greer"/>
    <x v="1"/>
    <s v="United States"/>
    <s v="New York City"/>
    <x v="15"/>
    <n v="10035"/>
    <x v="3"/>
    <x v="1400"/>
    <x v="2"/>
    <x v="7"/>
    <s v="Google Nexus 5"/>
    <n v="1979.89"/>
    <n v="11"/>
    <n v="0"/>
    <n v="494.97250000000003"/>
  </r>
  <r>
    <n v="2662"/>
    <x v="1301"/>
    <x v="3"/>
    <x v="354"/>
    <d v="2014-12-03T00:00:00"/>
    <s v="Standard Class"/>
    <s v="DG-13300"/>
    <s v="Deirdre Greer"/>
    <x v="1"/>
    <s v="United States"/>
    <s v="New York City"/>
    <x v="15"/>
    <n v="10035"/>
    <x v="3"/>
    <x v="889"/>
    <x v="1"/>
    <x v="12"/>
    <s v="Blue String-Tie &amp; Button Interoffice Envelopes, 10 x 13"/>
    <n v="79.959999999999994"/>
    <n v="2"/>
    <n v="0"/>
    <n v="35.981999999999992"/>
  </r>
  <r>
    <n v="2663"/>
    <x v="1302"/>
    <x v="3"/>
    <x v="349"/>
    <d v="2014-04-16T00:00:00"/>
    <s v="First Class"/>
    <s v="CL-12700"/>
    <s v="Craig Leslie"/>
    <x v="2"/>
    <s v="United States"/>
    <s v="Springfield"/>
    <x v="25"/>
    <n v="65807"/>
    <x v="2"/>
    <x v="236"/>
    <x v="1"/>
    <x v="8"/>
    <s v="Acco 3-Hole Punch"/>
    <n v="8.76"/>
    <n v="2"/>
    <n v="0"/>
    <n v="4.2047999999999996"/>
  </r>
  <r>
    <n v="2664"/>
    <x v="1303"/>
    <x v="0"/>
    <x v="766"/>
    <d v="2013-05-05T00:00:00"/>
    <s v="First Class"/>
    <s v="HF-14995"/>
    <s v="Herbert Flentye"/>
    <x v="0"/>
    <s v="United States"/>
    <s v="Memphis"/>
    <x v="18"/>
    <n v="38109"/>
    <x v="0"/>
    <x v="639"/>
    <x v="1"/>
    <x v="2"/>
    <s v="Avery 499"/>
    <n v="3.9840000000000004"/>
    <n v="1"/>
    <n v="0.2"/>
    <n v="1.2948"/>
  </r>
  <r>
    <n v="2665"/>
    <x v="1303"/>
    <x v="0"/>
    <x v="766"/>
    <d v="2013-05-05T00:00:00"/>
    <s v="First Class"/>
    <s v="HF-14995"/>
    <s v="Herbert Flentye"/>
    <x v="0"/>
    <s v="United States"/>
    <s v="Memphis"/>
    <x v="18"/>
    <n v="38109"/>
    <x v="0"/>
    <x v="121"/>
    <x v="0"/>
    <x v="3"/>
    <s v="Bevis 44 x 96 Conference Tables"/>
    <n v="370.62"/>
    <n v="3"/>
    <n v="0.4"/>
    <n v="-142.07100000000008"/>
  </r>
  <r>
    <n v="2666"/>
    <x v="1303"/>
    <x v="0"/>
    <x v="766"/>
    <d v="2013-05-05T00:00:00"/>
    <s v="First Class"/>
    <s v="HF-14995"/>
    <s v="Herbert Flentye"/>
    <x v="0"/>
    <s v="United States"/>
    <s v="Memphis"/>
    <x v="18"/>
    <n v="38109"/>
    <x v="0"/>
    <x v="1203"/>
    <x v="1"/>
    <x v="8"/>
    <s v="Newell 3-Hole Punched Plastic Slotted Magazine Holders for Binders"/>
    <n v="2.7420000000000004"/>
    <n v="2"/>
    <n v="0.7"/>
    <n v="-2.0107999999999997"/>
  </r>
  <r>
    <n v="2667"/>
    <x v="1304"/>
    <x v="0"/>
    <x v="393"/>
    <d v="2013-10-02T00:00:00"/>
    <s v="Same Day"/>
    <s v="HG-15025"/>
    <s v="Hunter Glantz"/>
    <x v="0"/>
    <s v="United States"/>
    <s v="Amarillo"/>
    <x v="5"/>
    <n v="79109"/>
    <x v="2"/>
    <x v="217"/>
    <x v="2"/>
    <x v="11"/>
    <s v="Imation 16GB Mini TravelDrive USB 2.0 Flash Drive"/>
    <n v="79.512000000000015"/>
    <n v="3"/>
    <n v="0.2"/>
    <n v="20.8719"/>
  </r>
  <r>
    <n v="2668"/>
    <x v="1304"/>
    <x v="0"/>
    <x v="393"/>
    <d v="2013-10-02T00:00:00"/>
    <s v="Same Day"/>
    <s v="HG-15025"/>
    <s v="Hunter Glantz"/>
    <x v="0"/>
    <s v="United States"/>
    <s v="Amarillo"/>
    <x v="5"/>
    <n v="79109"/>
    <x v="2"/>
    <x v="258"/>
    <x v="1"/>
    <x v="10"/>
    <s v="Staples"/>
    <n v="28.352"/>
    <n v="1"/>
    <n v="0.2"/>
    <n v="9.568799999999996"/>
  </r>
  <r>
    <n v="2669"/>
    <x v="1305"/>
    <x v="1"/>
    <x v="767"/>
    <d v="2012-08-30T00:00:00"/>
    <s v="Standard Class"/>
    <s v="NL-18310"/>
    <s v="Nancy Lomonaco"/>
    <x v="2"/>
    <s v="United States"/>
    <s v="Los Angeles"/>
    <x v="1"/>
    <n v="90045"/>
    <x v="1"/>
    <x v="23"/>
    <x v="0"/>
    <x v="1"/>
    <s v="Global Deluxe Stacking Chair, Gray"/>
    <n v="40.783999999999999"/>
    <n v="1"/>
    <n v="0.2"/>
    <n v="4.5881999999999987"/>
  </r>
  <r>
    <n v="2670"/>
    <x v="1305"/>
    <x v="1"/>
    <x v="767"/>
    <d v="2012-08-30T00:00:00"/>
    <s v="Standard Class"/>
    <s v="NL-18310"/>
    <s v="Nancy Lomonaco"/>
    <x v="2"/>
    <s v="United States"/>
    <s v="Los Angeles"/>
    <x v="1"/>
    <n v="90045"/>
    <x v="1"/>
    <x v="1276"/>
    <x v="1"/>
    <x v="9"/>
    <s v="Fellowes Advanced Computer Series Surge Protectors"/>
    <n v="105.96"/>
    <n v="4"/>
    <n v="0"/>
    <n v="29.668800000000005"/>
  </r>
  <r>
    <n v="2671"/>
    <x v="1306"/>
    <x v="2"/>
    <x v="340"/>
    <d v="2011-09-12T00:00:00"/>
    <s v="Second Class"/>
    <s v="RR-19525"/>
    <s v="Rick Reed"/>
    <x v="1"/>
    <s v="United States"/>
    <s v="Lowell"/>
    <x v="31"/>
    <n v="1852"/>
    <x v="3"/>
    <x v="162"/>
    <x v="1"/>
    <x v="10"/>
    <s v="Xerox 1913"/>
    <n v="166.44"/>
    <n v="3"/>
    <n v="0"/>
    <n v="79.891199999999998"/>
  </r>
  <r>
    <n v="2672"/>
    <x v="1306"/>
    <x v="2"/>
    <x v="340"/>
    <d v="2011-09-12T00:00:00"/>
    <s v="Second Class"/>
    <s v="RR-19525"/>
    <s v="Rick Reed"/>
    <x v="1"/>
    <s v="United States"/>
    <s v="Lowell"/>
    <x v="31"/>
    <n v="1852"/>
    <x v="3"/>
    <x v="1401"/>
    <x v="0"/>
    <x v="1"/>
    <s v="Global Italian Leather Office Chair"/>
    <n v="785.87999999999988"/>
    <n v="6"/>
    <n v="0"/>
    <n v="212.18759999999997"/>
  </r>
  <r>
    <n v="2673"/>
    <x v="1306"/>
    <x v="2"/>
    <x v="340"/>
    <d v="2011-09-12T00:00:00"/>
    <s v="Second Class"/>
    <s v="RR-19525"/>
    <s v="Rick Reed"/>
    <x v="1"/>
    <s v="United States"/>
    <s v="Lowell"/>
    <x v="31"/>
    <n v="1852"/>
    <x v="3"/>
    <x v="1402"/>
    <x v="1"/>
    <x v="10"/>
    <s v="Advantus Motivational Note Cards"/>
    <n v="26.2"/>
    <n v="2"/>
    <n v="0"/>
    <n v="12.837999999999999"/>
  </r>
  <r>
    <n v="2674"/>
    <x v="1306"/>
    <x v="2"/>
    <x v="340"/>
    <d v="2011-09-12T00:00:00"/>
    <s v="Second Class"/>
    <s v="RR-19525"/>
    <s v="Rick Reed"/>
    <x v="1"/>
    <s v="United States"/>
    <s v="Lowell"/>
    <x v="31"/>
    <n v="1852"/>
    <x v="3"/>
    <x v="1244"/>
    <x v="1"/>
    <x v="4"/>
    <s v="Tennsco 6- and 18-Compartment Lockers"/>
    <n v="1325.8500000000001"/>
    <n v="5"/>
    <n v="0"/>
    <n v="238.65299999999991"/>
  </r>
  <r>
    <n v="2675"/>
    <x v="1307"/>
    <x v="3"/>
    <x v="734"/>
    <d v="2014-12-04T00:00:00"/>
    <s v="Same Day"/>
    <s v="TC-21295"/>
    <s v="Toby Carlisle"/>
    <x v="0"/>
    <s v="United States"/>
    <s v="San Diego"/>
    <x v="1"/>
    <n v="92024"/>
    <x v="1"/>
    <x v="447"/>
    <x v="1"/>
    <x v="10"/>
    <s v="Xerox 1888"/>
    <n v="166.44"/>
    <n v="3"/>
    <n v="0"/>
    <n v="79.891199999999998"/>
  </r>
  <r>
    <n v="2676"/>
    <x v="1308"/>
    <x v="3"/>
    <x v="344"/>
    <d v="2014-12-03T00:00:00"/>
    <s v="Standard Class"/>
    <s v="DB-13615"/>
    <s v="Doug Bickford"/>
    <x v="0"/>
    <s v="United States"/>
    <s v="Asheville"/>
    <x v="3"/>
    <n v="28806"/>
    <x v="0"/>
    <x v="909"/>
    <x v="1"/>
    <x v="6"/>
    <s v="Pencil and Crayon Sharpener"/>
    <n v="8.76"/>
    <n v="5"/>
    <n v="0.2"/>
    <n v="0.76649999999999974"/>
  </r>
  <r>
    <n v="2677"/>
    <x v="1308"/>
    <x v="3"/>
    <x v="344"/>
    <d v="2014-12-03T00:00:00"/>
    <s v="Standard Class"/>
    <s v="DB-13615"/>
    <s v="Doug Bickford"/>
    <x v="0"/>
    <s v="United States"/>
    <s v="Asheville"/>
    <x v="3"/>
    <n v="28806"/>
    <x v="0"/>
    <x v="1309"/>
    <x v="1"/>
    <x v="9"/>
    <s v="Belkin 5 Outlet SurgeMaster Power Centers"/>
    <n v="43.584000000000003"/>
    <n v="1"/>
    <n v="0.2"/>
    <n v="4.3584000000000032"/>
  </r>
  <r>
    <n v="2678"/>
    <x v="1309"/>
    <x v="2"/>
    <x v="261"/>
    <d v="2011-06-21T00:00:00"/>
    <s v="Same Day"/>
    <s v="SV-20785"/>
    <s v="Stewart Visinsky"/>
    <x v="0"/>
    <s v="United States"/>
    <s v="Pueblo"/>
    <x v="22"/>
    <n v="81001"/>
    <x v="1"/>
    <x v="1085"/>
    <x v="1"/>
    <x v="8"/>
    <s v="Wilson Jones 1&quot; Hanging DublLock Ring Binders"/>
    <n v="11.088000000000003"/>
    <n v="7"/>
    <n v="0.7"/>
    <n v="-8.1311999999999998"/>
  </r>
  <r>
    <n v="2679"/>
    <x v="1309"/>
    <x v="2"/>
    <x v="261"/>
    <d v="2011-06-21T00:00:00"/>
    <s v="Same Day"/>
    <s v="SV-20785"/>
    <s v="Stewart Visinsky"/>
    <x v="0"/>
    <s v="United States"/>
    <s v="Pueblo"/>
    <x v="22"/>
    <n v="81001"/>
    <x v="1"/>
    <x v="735"/>
    <x v="1"/>
    <x v="8"/>
    <s v="Avery Trapezoid Extra Heavy Duty 4&quot; Binders"/>
    <n v="25.164000000000001"/>
    <n v="2"/>
    <n v="0.7"/>
    <n v="-16.775999999999996"/>
  </r>
  <r>
    <n v="2680"/>
    <x v="1310"/>
    <x v="3"/>
    <x v="276"/>
    <d v="2014-01-28T00:00:00"/>
    <s v="Standard Class"/>
    <s v="MH-18115"/>
    <s v="Mick Hernandez"/>
    <x v="2"/>
    <s v="United States"/>
    <s v="Jackson"/>
    <x v="12"/>
    <n v="49201"/>
    <x v="2"/>
    <x v="614"/>
    <x v="1"/>
    <x v="8"/>
    <s v="Avery Durable Binders"/>
    <n v="14.399999999999999"/>
    <n v="5"/>
    <n v="0"/>
    <n v="7.056"/>
  </r>
  <r>
    <n v="2681"/>
    <x v="1310"/>
    <x v="3"/>
    <x v="276"/>
    <d v="2014-01-28T00:00:00"/>
    <s v="Standard Class"/>
    <s v="MH-18115"/>
    <s v="Mick Hernandez"/>
    <x v="2"/>
    <s v="United States"/>
    <s v="Jackson"/>
    <x v="12"/>
    <n v="49201"/>
    <x v="2"/>
    <x v="695"/>
    <x v="2"/>
    <x v="11"/>
    <s v="Logitech G19 Programmable Gaming Keyboard"/>
    <n v="619.94999999999993"/>
    <n v="5"/>
    <n v="0"/>
    <n v="111.59099999999995"/>
  </r>
  <r>
    <n v="2682"/>
    <x v="1310"/>
    <x v="3"/>
    <x v="276"/>
    <d v="2014-01-28T00:00:00"/>
    <s v="Standard Class"/>
    <s v="MH-18115"/>
    <s v="Mick Hernandez"/>
    <x v="2"/>
    <s v="United States"/>
    <s v="Jackson"/>
    <x v="12"/>
    <n v="49201"/>
    <x v="2"/>
    <x v="1403"/>
    <x v="1"/>
    <x v="8"/>
    <s v="Avery Flip-Chart Easel Binder, Black"/>
    <n v="89.52"/>
    <n v="4"/>
    <n v="0"/>
    <n v="42.074399999999997"/>
  </r>
  <r>
    <n v="2683"/>
    <x v="1310"/>
    <x v="3"/>
    <x v="276"/>
    <d v="2014-01-28T00:00:00"/>
    <s v="Standard Class"/>
    <s v="MH-18115"/>
    <s v="Mick Hernandez"/>
    <x v="2"/>
    <s v="United States"/>
    <s v="Jackson"/>
    <x v="12"/>
    <n v="49201"/>
    <x v="2"/>
    <x v="1404"/>
    <x v="2"/>
    <x v="15"/>
    <s v="I.R.I.S IRISCard Anywhere 5 Card Scanner"/>
    <n v="350.97300000000007"/>
    <n v="3"/>
    <n v="0.1"/>
    <n v="152.08829999999998"/>
  </r>
  <r>
    <n v="2684"/>
    <x v="1310"/>
    <x v="3"/>
    <x v="276"/>
    <d v="2014-01-28T00:00:00"/>
    <s v="Standard Class"/>
    <s v="MH-18115"/>
    <s v="Mick Hernandez"/>
    <x v="2"/>
    <s v="United States"/>
    <s v="Jackson"/>
    <x v="12"/>
    <n v="49201"/>
    <x v="2"/>
    <x v="1405"/>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x v="1311"/>
    <x v="1"/>
    <x v="8"/>
    <s v="Satellite Sectional Post Binders"/>
    <n v="312.55200000000002"/>
    <n v="9"/>
    <n v="0.2"/>
    <n v="101.57939999999999"/>
  </r>
  <r>
    <n v="2686"/>
    <x v="1312"/>
    <x v="0"/>
    <x v="47"/>
    <d v="2013-09-12T00:00:00"/>
    <s v="Standard Class"/>
    <s v="KB-16315"/>
    <s v="Karl Braun"/>
    <x v="0"/>
    <s v="United States"/>
    <s v="Thomasville"/>
    <x v="3"/>
    <n v="27360"/>
    <x v="0"/>
    <x v="889"/>
    <x v="1"/>
    <x v="12"/>
    <s v="Blue String-Tie &amp; Button Interoffice Envelopes, 10 x 13"/>
    <n v="95.951999999999998"/>
    <n v="3"/>
    <n v="0.2"/>
    <n v="29.984999999999985"/>
  </r>
  <r>
    <n v="2687"/>
    <x v="1312"/>
    <x v="0"/>
    <x v="47"/>
    <d v="2013-09-12T00:00:00"/>
    <s v="Standard Class"/>
    <s v="KB-16315"/>
    <s v="Karl Braun"/>
    <x v="0"/>
    <s v="United States"/>
    <s v="Thomasville"/>
    <x v="3"/>
    <n v="27360"/>
    <x v="0"/>
    <x v="880"/>
    <x v="1"/>
    <x v="8"/>
    <s v="Pressboard Data Binders by Wilson Jones"/>
    <n v="3.2040000000000002"/>
    <n v="2"/>
    <n v="0.7"/>
    <n v="-2.4563999999999995"/>
  </r>
  <r>
    <n v="2688"/>
    <x v="1313"/>
    <x v="0"/>
    <x v="578"/>
    <d v="2013-08-06T00:00:00"/>
    <s v="First Class"/>
    <s v="RA-19285"/>
    <s v="Ralph Arnett"/>
    <x v="0"/>
    <s v="United States"/>
    <s v="Peoria"/>
    <x v="10"/>
    <n v="61604"/>
    <x v="2"/>
    <x v="1406"/>
    <x v="1"/>
    <x v="8"/>
    <s v="Ibico Presentation Index for Binding Systems"/>
    <n v="3.9799999999999991"/>
    <n v="5"/>
    <n v="0.8"/>
    <n v="-6.5670000000000019"/>
  </r>
  <r>
    <n v="2689"/>
    <x v="1314"/>
    <x v="1"/>
    <x v="768"/>
    <d v="2012-11-14T00:00:00"/>
    <s v="First Class"/>
    <s v="YC-21895"/>
    <s v="Yoseph Carroll"/>
    <x v="1"/>
    <s v="United States"/>
    <s v="Los Angeles"/>
    <x v="1"/>
    <n v="90032"/>
    <x v="1"/>
    <x v="1407"/>
    <x v="1"/>
    <x v="10"/>
    <s v="Adams &quot;While You Were Out&quot; Message Pads"/>
    <n v="15.700000000000001"/>
    <n v="5"/>
    <n v="0"/>
    <n v="7.0649999999999995"/>
  </r>
  <r>
    <n v="2690"/>
    <x v="1315"/>
    <x v="2"/>
    <x v="479"/>
    <d v="2011-07-02T00:00:00"/>
    <s v="First Class"/>
    <s v="RA-19915"/>
    <s v="Russell Applegate"/>
    <x v="0"/>
    <s v="United States"/>
    <s v="Chicago"/>
    <x v="10"/>
    <n v="60653"/>
    <x v="2"/>
    <x v="1199"/>
    <x v="1"/>
    <x v="6"/>
    <s v="BIC Brite Liner Grip Highlighters"/>
    <n v="5.2480000000000002"/>
    <n v="4"/>
    <n v="0.2"/>
    <n v="1.6399999999999995"/>
  </r>
  <r>
    <n v="2691"/>
    <x v="1316"/>
    <x v="3"/>
    <x v="769"/>
    <d v="2014-12-09T00:00:00"/>
    <s v="Standard Class"/>
    <s v="CM-12160"/>
    <s v="Charles McCrossin"/>
    <x v="0"/>
    <s v="United States"/>
    <s v="Philadelphia"/>
    <x v="9"/>
    <n v="19134"/>
    <x v="3"/>
    <x v="990"/>
    <x v="1"/>
    <x v="8"/>
    <s v="Storex Dura Pro Binders"/>
    <n v="5.3460000000000019"/>
    <n v="3"/>
    <n v="0.7"/>
    <n v="-4.4550000000000001"/>
  </r>
  <r>
    <n v="2692"/>
    <x v="1317"/>
    <x v="0"/>
    <x v="770"/>
    <d v="2013-09-03T00:00:00"/>
    <s v="Standard Class"/>
    <s v="CS-12130"/>
    <s v="Chad Sievert"/>
    <x v="0"/>
    <s v="United States"/>
    <s v="Englewood"/>
    <x v="22"/>
    <n v="80112"/>
    <x v="1"/>
    <x v="1408"/>
    <x v="1"/>
    <x v="10"/>
    <s v="Wirebound Four 2-3/4 x 5 Forms per Page, 400 Sets per Book"/>
    <n v="15.48"/>
    <n v="3"/>
    <n v="0.2"/>
    <n v="5.6115000000000004"/>
  </r>
  <r>
    <n v="2693"/>
    <x v="1317"/>
    <x v="0"/>
    <x v="770"/>
    <d v="2013-09-03T00:00:00"/>
    <s v="Standard Class"/>
    <s v="CS-12130"/>
    <s v="Chad Sievert"/>
    <x v="0"/>
    <s v="United States"/>
    <s v="Englewood"/>
    <x v="22"/>
    <n v="80112"/>
    <x v="1"/>
    <x v="1409"/>
    <x v="2"/>
    <x v="7"/>
    <s v="AT&amp;T 17929 Lendline Telephone"/>
    <n v="108.57599999999999"/>
    <n v="3"/>
    <n v="0.2"/>
    <n v="8.1432000000000002"/>
  </r>
  <r>
    <n v="2694"/>
    <x v="1318"/>
    <x v="0"/>
    <x v="115"/>
    <d v="2013-01-28T00:00:00"/>
    <s v="Standard Class"/>
    <s v="AJ-10795"/>
    <s v="Anthony Johnson"/>
    <x v="1"/>
    <s v="United States"/>
    <s v="Seattle"/>
    <x v="4"/>
    <n v="98115"/>
    <x v="1"/>
    <x v="504"/>
    <x v="0"/>
    <x v="5"/>
    <s v="Contract Clock, 14&quot;, Brown"/>
    <n v="109.9"/>
    <n v="5"/>
    <n v="0"/>
    <n v="37.366"/>
  </r>
  <r>
    <n v="2695"/>
    <x v="1319"/>
    <x v="2"/>
    <x v="771"/>
    <d v="2011-10-20T00:00:00"/>
    <s v="Standard Class"/>
    <s v="DL-12865"/>
    <s v="Dan Lawera"/>
    <x v="0"/>
    <s v="United States"/>
    <s v="Hialeah"/>
    <x v="2"/>
    <n v="33012"/>
    <x v="0"/>
    <x v="1006"/>
    <x v="0"/>
    <x v="5"/>
    <s v="Executive Impressions 13&quot; Clairmont Wall Clock"/>
    <n v="15.384"/>
    <n v="1"/>
    <n v="0.2"/>
    <n v="4.0383000000000013"/>
  </r>
  <r>
    <n v="2696"/>
    <x v="1320"/>
    <x v="0"/>
    <x v="569"/>
    <d v="2013-02-09T00:00:00"/>
    <s v="First Class"/>
    <s v="BE-11410"/>
    <s v="Bobby Elias"/>
    <x v="0"/>
    <s v="United States"/>
    <s v="Lancaster"/>
    <x v="24"/>
    <n v="43130"/>
    <x v="3"/>
    <x v="423"/>
    <x v="1"/>
    <x v="10"/>
    <s v="Xerox 1912"/>
    <n v="30.352"/>
    <n v="2"/>
    <n v="0.2"/>
    <n v="10.623199999999997"/>
  </r>
  <r>
    <n v="2697"/>
    <x v="1321"/>
    <x v="2"/>
    <x v="772"/>
    <d v="2011-03-23T00:00:00"/>
    <s v="Standard Class"/>
    <s v="SM-20320"/>
    <s v="Sean Miller"/>
    <x v="2"/>
    <s v="United States"/>
    <s v="Jacksonville"/>
    <x v="2"/>
    <n v="32216"/>
    <x v="0"/>
    <x v="1410"/>
    <x v="2"/>
    <x v="15"/>
    <s v="Hewlett-Packard Deskjet 6540 Color Inkjet Printer"/>
    <n v="821.3"/>
    <n v="4"/>
    <n v="0.5"/>
    <n v="-16.426000000000045"/>
  </r>
  <r>
    <n v="2698"/>
    <x v="1321"/>
    <x v="2"/>
    <x v="772"/>
    <d v="2011-03-23T00:00:00"/>
    <s v="Standard Class"/>
    <s v="SM-20320"/>
    <s v="Sean Miller"/>
    <x v="2"/>
    <s v="United States"/>
    <s v="Jacksonville"/>
    <x v="2"/>
    <n v="32216"/>
    <x v="0"/>
    <x v="1411"/>
    <x v="2"/>
    <x v="15"/>
    <s v="Cisco TelePresence System EX90 Videoconferencing Unit"/>
    <n v="22638.48"/>
    <n v="6"/>
    <n v="0.5"/>
    <n v="-1811.0784000000021"/>
  </r>
  <r>
    <n v="2699"/>
    <x v="1321"/>
    <x v="2"/>
    <x v="772"/>
    <d v="2011-03-23T00:00:00"/>
    <s v="Standard Class"/>
    <s v="SM-20320"/>
    <s v="Sean Miller"/>
    <x v="2"/>
    <s v="United States"/>
    <s v="Jacksonville"/>
    <x v="2"/>
    <n v="32216"/>
    <x v="0"/>
    <x v="128"/>
    <x v="1"/>
    <x v="10"/>
    <s v="Xerox 195"/>
    <n v="21.376000000000001"/>
    <n v="4"/>
    <n v="0.2"/>
    <n v="7.4815999999999994"/>
  </r>
  <r>
    <n v="2700"/>
    <x v="1321"/>
    <x v="2"/>
    <x v="772"/>
    <d v="2011-03-23T00:00:00"/>
    <s v="Standard Class"/>
    <s v="SM-20320"/>
    <s v="Sean Miller"/>
    <x v="2"/>
    <s v="United States"/>
    <s v="Jacksonville"/>
    <x v="2"/>
    <n v="32216"/>
    <x v="0"/>
    <x v="1412"/>
    <x v="1"/>
    <x v="6"/>
    <s v="Avery Fluorescent Highlighter Four-Color Set"/>
    <n v="8.016"/>
    <n v="3"/>
    <n v="0.2"/>
    <n v="1.0019999999999993"/>
  </r>
  <r>
    <n v="2701"/>
    <x v="1321"/>
    <x v="2"/>
    <x v="772"/>
    <d v="2011-03-23T00:00:00"/>
    <s v="Standard Class"/>
    <s v="SM-20320"/>
    <s v="Sean Miller"/>
    <x v="2"/>
    <s v="United States"/>
    <s v="Jacksonville"/>
    <x v="2"/>
    <n v="32216"/>
    <x v="0"/>
    <x v="1006"/>
    <x v="0"/>
    <x v="5"/>
    <s v="Executive Impressions 13&quot; Clairmont Wall Clock"/>
    <n v="30.768000000000001"/>
    <n v="2"/>
    <n v="0.2"/>
    <n v="8.0766000000000027"/>
  </r>
  <r>
    <n v="2702"/>
    <x v="1321"/>
    <x v="2"/>
    <x v="772"/>
    <d v="2011-03-23T00:00:00"/>
    <s v="Standard Class"/>
    <s v="SM-20320"/>
    <s v="Sean Miller"/>
    <x v="2"/>
    <s v="United States"/>
    <s v="Jacksonville"/>
    <x v="2"/>
    <n v="32216"/>
    <x v="0"/>
    <x v="550"/>
    <x v="1"/>
    <x v="13"/>
    <s v="Staples"/>
    <n v="18.936"/>
    <n v="3"/>
    <n v="0.2"/>
    <n v="5.9174999999999986"/>
  </r>
  <r>
    <n v="2703"/>
    <x v="1321"/>
    <x v="2"/>
    <x v="772"/>
    <d v="2011-03-23T00:00:00"/>
    <s v="Standard Class"/>
    <s v="SM-20320"/>
    <s v="Sean Miller"/>
    <x v="2"/>
    <s v="United States"/>
    <s v="Jacksonville"/>
    <x v="2"/>
    <n v="32216"/>
    <x v="0"/>
    <x v="1154"/>
    <x v="0"/>
    <x v="5"/>
    <s v="Dana Fluorescent Magnifying Lamp, White, 36&quot;"/>
    <n v="122.352"/>
    <n v="3"/>
    <n v="0.2"/>
    <n v="15.29399999999999"/>
  </r>
  <r>
    <n v="2704"/>
    <x v="1322"/>
    <x v="2"/>
    <x v="773"/>
    <d v="2011-05-30T00:00:00"/>
    <s v="Standard Class"/>
    <s v="RP-19390"/>
    <s v="Resi Pölking"/>
    <x v="0"/>
    <s v="United States"/>
    <s v="Baltimore"/>
    <x v="39"/>
    <n v="21215"/>
    <x v="3"/>
    <x v="1413"/>
    <x v="1"/>
    <x v="10"/>
    <s v="Xerox 1944"/>
    <n v="116.28"/>
    <n v="3"/>
    <n v="0"/>
    <n v="56.977199999999996"/>
  </r>
  <r>
    <n v="2705"/>
    <x v="1323"/>
    <x v="3"/>
    <x v="497"/>
    <d v="2014-07-14T00:00:00"/>
    <s v="Second Class"/>
    <s v="JD-16015"/>
    <s v="Joy Daniels"/>
    <x v="0"/>
    <s v="United States"/>
    <s v="New York City"/>
    <x v="15"/>
    <n v="10009"/>
    <x v="3"/>
    <x v="176"/>
    <x v="2"/>
    <x v="11"/>
    <s v="SanDisk Ultra 32 GB MicroSDHC Class 10 Memory Card"/>
    <n v="132.60000000000002"/>
    <n v="6"/>
    <n v="0"/>
    <n v="17.238000000000007"/>
  </r>
  <r>
    <n v="2706"/>
    <x v="1324"/>
    <x v="3"/>
    <x v="114"/>
    <d v="2014-06-22T00:00:00"/>
    <s v="Standard Class"/>
    <s v="AB-10255"/>
    <s v="Alejandro Ballentine"/>
    <x v="2"/>
    <s v="United States"/>
    <s v="Carlsbad"/>
    <x v="27"/>
    <n v="88220"/>
    <x v="1"/>
    <x v="1059"/>
    <x v="1"/>
    <x v="14"/>
    <s v="Acme Elite Stainless Steel Scissors"/>
    <n v="16.68"/>
    <n v="2"/>
    <n v="0"/>
    <n v="4.3368000000000002"/>
  </r>
  <r>
    <n v="2707"/>
    <x v="1324"/>
    <x v="3"/>
    <x v="114"/>
    <d v="2014-06-22T00:00:00"/>
    <s v="Standard Class"/>
    <s v="AB-10255"/>
    <s v="Alejandro Ballentine"/>
    <x v="2"/>
    <s v="United States"/>
    <s v="Carlsbad"/>
    <x v="27"/>
    <n v="88220"/>
    <x v="1"/>
    <x v="1414"/>
    <x v="1"/>
    <x v="10"/>
    <s v="Xerox 215"/>
    <n v="19.440000000000001"/>
    <n v="3"/>
    <n v="0"/>
    <n v="9.3312000000000008"/>
  </r>
  <r>
    <n v="2708"/>
    <x v="1324"/>
    <x v="3"/>
    <x v="114"/>
    <d v="2014-06-22T00:00:00"/>
    <s v="Standard Class"/>
    <s v="AB-10255"/>
    <s v="Alejandro Ballentine"/>
    <x v="2"/>
    <s v="United States"/>
    <s v="Carlsbad"/>
    <x v="27"/>
    <n v="88220"/>
    <x v="1"/>
    <x v="1415"/>
    <x v="1"/>
    <x v="10"/>
    <s v="Xerox 1885"/>
    <n v="192.16"/>
    <n v="4"/>
    <n v="0"/>
    <n v="92.236799999999988"/>
  </r>
  <r>
    <n v="2709"/>
    <x v="1325"/>
    <x v="1"/>
    <x v="564"/>
    <d v="2012-02-06T00:00:00"/>
    <s v="Standard Class"/>
    <s v="CC-12145"/>
    <s v="Charles Crestani"/>
    <x v="0"/>
    <s v="United States"/>
    <s v="Los Angeles"/>
    <x v="1"/>
    <n v="90049"/>
    <x v="1"/>
    <x v="1416"/>
    <x v="0"/>
    <x v="5"/>
    <s v="Computer Room Manger, 14&quot;"/>
    <n v="227.35999999999999"/>
    <n v="7"/>
    <n v="0"/>
    <n v="81.849599999999981"/>
  </r>
  <r>
    <n v="2710"/>
    <x v="1325"/>
    <x v="1"/>
    <x v="564"/>
    <d v="2012-02-06T00:00:00"/>
    <s v="Standard Class"/>
    <s v="CC-12145"/>
    <s v="Charles Crestani"/>
    <x v="0"/>
    <s v="United States"/>
    <s v="Los Angeles"/>
    <x v="1"/>
    <n v="90049"/>
    <x v="1"/>
    <x v="1150"/>
    <x v="2"/>
    <x v="15"/>
    <s v="Bady BDG101FRU Card Printer"/>
    <n v="1919.9760000000001"/>
    <n v="3"/>
    <n v="0.2"/>
    <n v="215.99729999999977"/>
  </r>
  <r>
    <n v="2711"/>
    <x v="1326"/>
    <x v="1"/>
    <x v="555"/>
    <d v="2012-12-15T00:00:00"/>
    <s v="Standard Class"/>
    <s v="GH-14425"/>
    <s v="Gary Hwang"/>
    <x v="0"/>
    <s v="United States"/>
    <s v="Jacksonville"/>
    <x v="2"/>
    <n v="32216"/>
    <x v="0"/>
    <x v="410"/>
    <x v="1"/>
    <x v="8"/>
    <s v="Acco D-Ring Binder w/DublLock"/>
    <n v="12.828000000000001"/>
    <n v="2"/>
    <n v="0.7"/>
    <n v="-8.9795999999999978"/>
  </r>
  <r>
    <n v="2712"/>
    <x v="1327"/>
    <x v="3"/>
    <x v="449"/>
    <d v="2014-10-12T00:00:00"/>
    <s v="First Class"/>
    <s v="CP-12085"/>
    <s v="Cathy Prescott"/>
    <x v="1"/>
    <s v="United States"/>
    <s v="Lakewood"/>
    <x v="24"/>
    <n v="44107"/>
    <x v="3"/>
    <x v="613"/>
    <x v="0"/>
    <x v="5"/>
    <s v="Nu-Dell Leatherette Frames"/>
    <n v="45.888000000000005"/>
    <n v="4"/>
    <n v="0.2"/>
    <n v="9.1775999999999982"/>
  </r>
  <r>
    <n v="2713"/>
    <x v="1328"/>
    <x v="3"/>
    <x v="570"/>
    <d v="2014-08-02T00:00:00"/>
    <s v="Second Class"/>
    <s v="GM-14440"/>
    <s v="Gary McGarr"/>
    <x v="0"/>
    <s v="United States"/>
    <s v="Troy"/>
    <x v="15"/>
    <n v="12180"/>
    <x v="3"/>
    <x v="158"/>
    <x v="1"/>
    <x v="6"/>
    <s v="Sanford Liquid Accent Highlighters"/>
    <n v="60.12"/>
    <n v="9"/>
    <n v="0"/>
    <n v="22.244399999999995"/>
  </r>
  <r>
    <n v="2714"/>
    <x v="1329"/>
    <x v="2"/>
    <x v="573"/>
    <d v="2011-04-29T00:00:00"/>
    <s v="Standard Class"/>
    <s v="LC-16885"/>
    <s v="Lena Creighton"/>
    <x v="0"/>
    <s v="United States"/>
    <s v="Wilmington"/>
    <x v="3"/>
    <n v="28403"/>
    <x v="0"/>
    <x v="722"/>
    <x v="2"/>
    <x v="7"/>
    <s v="AT&amp;T CL2909"/>
    <n v="302.37599999999998"/>
    <n v="3"/>
    <n v="0.2"/>
    <n v="37.796999999999997"/>
  </r>
  <r>
    <n v="2715"/>
    <x v="1330"/>
    <x v="1"/>
    <x v="494"/>
    <d v="2012-12-06T00:00:00"/>
    <s v="Standard Class"/>
    <s v="BT-11305"/>
    <s v="Beth Thompson"/>
    <x v="2"/>
    <s v="United States"/>
    <s v="Seattle"/>
    <x v="4"/>
    <n v="98105"/>
    <x v="1"/>
    <x v="1061"/>
    <x v="1"/>
    <x v="6"/>
    <s v="Prang Drawing Pencil Set"/>
    <n v="13.899999999999999"/>
    <n v="5"/>
    <n v="0"/>
    <n v="5.56"/>
  </r>
  <r>
    <n v="2716"/>
    <x v="1331"/>
    <x v="2"/>
    <x v="774"/>
    <d v="2011-12-08T00:00:00"/>
    <s v="Standard Class"/>
    <s v="CP-12085"/>
    <s v="Cathy Prescott"/>
    <x v="1"/>
    <s v="United States"/>
    <s v="New York City"/>
    <x v="15"/>
    <n v="10024"/>
    <x v="3"/>
    <x v="1417"/>
    <x v="2"/>
    <x v="7"/>
    <s v="Plantronics Voyager Pro HD - Bluetooth Headset"/>
    <n v="129.97999999999999"/>
    <n v="2"/>
    <n v="0"/>
    <n v="62.3904"/>
  </r>
  <r>
    <n v="2717"/>
    <x v="1332"/>
    <x v="3"/>
    <x v="775"/>
    <d v="2014-09-02T00:00:00"/>
    <s v="Standard Class"/>
    <s v="SC-20680"/>
    <s v="Steve Carroll"/>
    <x v="2"/>
    <s v="United States"/>
    <s v="Columbus"/>
    <x v="32"/>
    <n v="31907"/>
    <x v="0"/>
    <x v="357"/>
    <x v="2"/>
    <x v="11"/>
    <s v="Sony 64GB Class 10 Micro SDHC R40 Memory Card"/>
    <n v="71.98"/>
    <n v="2"/>
    <n v="0"/>
    <n v="15.1158"/>
  </r>
  <r>
    <n v="2718"/>
    <x v="1333"/>
    <x v="2"/>
    <x v="557"/>
    <d v="2011-09-13T00:00:00"/>
    <s v="Standard Class"/>
    <s v="DK-13375"/>
    <s v="Dennis Kane"/>
    <x v="0"/>
    <s v="United States"/>
    <s v="New York City"/>
    <x v="15"/>
    <n v="10024"/>
    <x v="3"/>
    <x v="1418"/>
    <x v="2"/>
    <x v="7"/>
    <s v="AT&amp;T EL51110 DECT"/>
    <n v="377.96999999999997"/>
    <n v="3"/>
    <n v="0"/>
    <n v="109.61129999999999"/>
  </r>
  <r>
    <n v="2719"/>
    <x v="1334"/>
    <x v="3"/>
    <x v="202"/>
    <d v="2014-12-28T00:00:00"/>
    <s v="Standard Class"/>
    <s v="SE-20110"/>
    <s v="Sanjit Engle"/>
    <x v="0"/>
    <s v="United States"/>
    <s v="Costa Mesa"/>
    <x v="1"/>
    <n v="92627"/>
    <x v="1"/>
    <x v="821"/>
    <x v="1"/>
    <x v="4"/>
    <s v="Fellowes Mobile File Cart, Black"/>
    <n v="124.36"/>
    <n v="2"/>
    <n v="0"/>
    <n v="33.577200000000005"/>
  </r>
  <r>
    <n v="2720"/>
    <x v="1335"/>
    <x v="2"/>
    <x v="776"/>
    <d v="2011-12-08T00:00:00"/>
    <s v="Second Class"/>
    <s v="LF-17185"/>
    <s v="Luke Foster"/>
    <x v="0"/>
    <s v="United States"/>
    <s v="Houston"/>
    <x v="5"/>
    <n v="77095"/>
    <x v="2"/>
    <x v="561"/>
    <x v="0"/>
    <x v="5"/>
    <s v="12-1/2 Diameter Round Wall Clock"/>
    <n v="23.976000000000003"/>
    <n v="3"/>
    <n v="0.6"/>
    <n v="-14.385599999999997"/>
  </r>
  <r>
    <n v="2721"/>
    <x v="1336"/>
    <x v="2"/>
    <x v="130"/>
    <d v="2011-11-08T00:00:00"/>
    <s v="Second Class"/>
    <s v="ON-18715"/>
    <s v="Odella Nelson"/>
    <x v="1"/>
    <s v="United States"/>
    <s v="Cary"/>
    <x v="3"/>
    <n v="27511"/>
    <x v="0"/>
    <x v="203"/>
    <x v="1"/>
    <x v="13"/>
    <s v="OIC Bulk Pack Metal Binder Clips"/>
    <n v="8.3760000000000012"/>
    <n v="3"/>
    <n v="0.2"/>
    <n v="2.7222"/>
  </r>
  <r>
    <n v="2722"/>
    <x v="1336"/>
    <x v="2"/>
    <x v="130"/>
    <d v="2011-11-08T00:00:00"/>
    <s v="Second Class"/>
    <s v="ON-18715"/>
    <s v="Odella Nelson"/>
    <x v="1"/>
    <s v="United States"/>
    <s v="Cary"/>
    <x v="3"/>
    <n v="27511"/>
    <x v="0"/>
    <x v="937"/>
    <x v="1"/>
    <x v="9"/>
    <s v="Acco 6 Outlet Guardian Premium Surge Suppressor"/>
    <n v="58.240000000000009"/>
    <n v="5"/>
    <n v="0.2"/>
    <n v="5.0960000000000001"/>
  </r>
  <r>
    <n v="2723"/>
    <x v="1337"/>
    <x v="0"/>
    <x v="167"/>
    <d v="2013-04-20T00:00:00"/>
    <s v="Second Class"/>
    <s v="TB-21400"/>
    <s v="Tom Boeckenhauer"/>
    <x v="0"/>
    <s v="United States"/>
    <s v="Alexandria"/>
    <x v="17"/>
    <n v="22304"/>
    <x v="0"/>
    <x v="720"/>
    <x v="1"/>
    <x v="4"/>
    <s v="Acco Perma 4000 Stacking Storage Drawers"/>
    <n v="81.199999999999989"/>
    <n v="5"/>
    <n v="0"/>
    <n v="12.18"/>
  </r>
  <r>
    <n v="2724"/>
    <x v="1338"/>
    <x v="2"/>
    <x v="777"/>
    <d v="2011-10-08T00:00:00"/>
    <s v="Standard Class"/>
    <s v="DF-13135"/>
    <s v="David Flashing"/>
    <x v="0"/>
    <s v="United States"/>
    <s v="Vallejo"/>
    <x v="1"/>
    <n v="94591"/>
    <x v="1"/>
    <x v="264"/>
    <x v="1"/>
    <x v="2"/>
    <s v="Avery 512"/>
    <n v="14.450000000000001"/>
    <n v="5"/>
    <n v="0"/>
    <n v="6.7915000000000001"/>
  </r>
  <r>
    <n v="2725"/>
    <x v="1338"/>
    <x v="2"/>
    <x v="777"/>
    <d v="2011-10-08T00:00:00"/>
    <s v="Standard Class"/>
    <s v="DF-13135"/>
    <s v="David Flashing"/>
    <x v="0"/>
    <s v="United States"/>
    <s v="Vallejo"/>
    <x v="1"/>
    <n v="94591"/>
    <x v="1"/>
    <x v="979"/>
    <x v="1"/>
    <x v="8"/>
    <s v="GBC Recycled Regency Composition Covers"/>
    <n v="95.64800000000001"/>
    <n v="2"/>
    <n v="0.2"/>
    <n v="31.085599999999989"/>
  </r>
  <r>
    <n v="2726"/>
    <x v="1339"/>
    <x v="3"/>
    <x v="659"/>
    <d v="2014-11-14T00:00:00"/>
    <s v="Standard Class"/>
    <s v="EP-13915"/>
    <s v="Emily Phan"/>
    <x v="0"/>
    <s v="United States"/>
    <s v="Philadelphia"/>
    <x v="9"/>
    <n v="19120"/>
    <x v="3"/>
    <x v="1211"/>
    <x v="2"/>
    <x v="7"/>
    <s v="Jabra Supreme Plus Driver Edition Headset"/>
    <n v="359.97"/>
    <n v="5"/>
    <n v="0.4"/>
    <n v="-71.994000000000028"/>
  </r>
  <r>
    <n v="2727"/>
    <x v="1339"/>
    <x v="3"/>
    <x v="659"/>
    <d v="2014-11-14T00:00:00"/>
    <s v="Standard Class"/>
    <s v="EP-13915"/>
    <s v="Emily Phan"/>
    <x v="0"/>
    <s v="United States"/>
    <s v="Philadelphia"/>
    <x v="9"/>
    <n v="19120"/>
    <x v="3"/>
    <x v="1342"/>
    <x v="0"/>
    <x v="3"/>
    <s v="Bevis Rectangular Conference Tables"/>
    <n v="350.35199999999998"/>
    <n v="4"/>
    <n v="0.4"/>
    <n v="-140.14079999999996"/>
  </r>
  <r>
    <n v="2728"/>
    <x v="1340"/>
    <x v="3"/>
    <x v="66"/>
    <d v="2014-12-25T00:00:00"/>
    <s v="First Class"/>
    <s v="SK-19990"/>
    <s v="Sally Knutson"/>
    <x v="0"/>
    <s v="United States"/>
    <s v="Toledo"/>
    <x v="24"/>
    <n v="43615"/>
    <x v="3"/>
    <x v="520"/>
    <x v="1"/>
    <x v="8"/>
    <s v="Angle-D Ring Binders"/>
    <n v="1.6410000000000002"/>
    <n v="1"/>
    <n v="0.7"/>
    <n v="-1.3128000000000002"/>
  </r>
  <r>
    <n v="2729"/>
    <x v="1340"/>
    <x v="3"/>
    <x v="66"/>
    <d v="2014-12-25T00:00:00"/>
    <s v="First Class"/>
    <s v="SK-19990"/>
    <s v="Sally Knutson"/>
    <x v="0"/>
    <s v="United States"/>
    <s v="Toledo"/>
    <x v="24"/>
    <n v="43615"/>
    <x v="3"/>
    <x v="1334"/>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x v="147"/>
    <x v="1"/>
    <x v="6"/>
    <s v="Newell 311"/>
    <n v="6.63"/>
    <n v="3"/>
    <n v="0"/>
    <n v="1.7901"/>
  </r>
  <r>
    <n v="2731"/>
    <x v="1341"/>
    <x v="3"/>
    <x v="778"/>
    <d v="2014-02-20T00:00:00"/>
    <s v="Standard Class"/>
    <s v="FH-14350"/>
    <s v="Fred Harton"/>
    <x v="0"/>
    <s v="United States"/>
    <s v="Seattle"/>
    <x v="4"/>
    <n v="98105"/>
    <x v="1"/>
    <x v="651"/>
    <x v="2"/>
    <x v="11"/>
    <s v="Razer Tiamat Over Ear 7.1 Surround Sound PC Gaming Headset"/>
    <n v="799.96"/>
    <n v="4"/>
    <n v="0"/>
    <n v="343.98280000000005"/>
  </r>
  <r>
    <n v="2732"/>
    <x v="1341"/>
    <x v="3"/>
    <x v="778"/>
    <d v="2014-02-20T00:00:00"/>
    <s v="Standard Class"/>
    <s v="FH-14350"/>
    <s v="Fred Harton"/>
    <x v="0"/>
    <s v="United States"/>
    <s v="Seattle"/>
    <x v="4"/>
    <n v="98105"/>
    <x v="1"/>
    <x v="216"/>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x v="687"/>
    <x v="2"/>
    <x v="7"/>
    <s v="Logitech B530 USB Headset - headset - Full size, Binaural"/>
    <n v="73.98"/>
    <n v="2"/>
    <n v="0"/>
    <n v="19.974600000000002"/>
  </r>
  <r>
    <n v="2734"/>
    <x v="1342"/>
    <x v="2"/>
    <x v="779"/>
    <d v="2011-07-06T00:00:00"/>
    <s v="Standard Class"/>
    <s v="EH-13945"/>
    <s v="Eric Hoffmann"/>
    <x v="0"/>
    <s v="United States"/>
    <s v="Plainfield"/>
    <x v="30"/>
    <n v="7060"/>
    <x v="3"/>
    <x v="796"/>
    <x v="1"/>
    <x v="6"/>
    <s v="DIXON Ticonderoga Erasable Checking Pencils"/>
    <n v="5.58"/>
    <n v="1"/>
    <n v="0"/>
    <n v="2.1762000000000001"/>
  </r>
  <r>
    <n v="2735"/>
    <x v="1343"/>
    <x v="1"/>
    <x v="780"/>
    <d v="2012-02-23T00:00:00"/>
    <s v="Second Class"/>
    <s v="JE-15715"/>
    <s v="Joe Elijah"/>
    <x v="0"/>
    <s v="United States"/>
    <s v="Las Cruces"/>
    <x v="27"/>
    <n v="88001"/>
    <x v="1"/>
    <x v="33"/>
    <x v="1"/>
    <x v="10"/>
    <s v="Staples"/>
    <n v="49.12"/>
    <n v="4"/>
    <n v="0"/>
    <n v="23.086399999999998"/>
  </r>
  <r>
    <n v="2736"/>
    <x v="1344"/>
    <x v="1"/>
    <x v="50"/>
    <d v="2012-11-19T00:00:00"/>
    <s v="Standard Class"/>
    <s v="KL-16645"/>
    <s v="Ken Lonsdale"/>
    <x v="0"/>
    <s v="United States"/>
    <s v="Newark"/>
    <x v="13"/>
    <n v="19711"/>
    <x v="3"/>
    <x v="1419"/>
    <x v="2"/>
    <x v="7"/>
    <s v="BlackBerry Q10"/>
    <n v="377.96999999999997"/>
    <n v="3"/>
    <n v="0"/>
    <n v="94.492500000000007"/>
  </r>
  <r>
    <n v="2737"/>
    <x v="1344"/>
    <x v="1"/>
    <x v="50"/>
    <d v="2012-11-19T00:00:00"/>
    <s v="Standard Class"/>
    <s v="KL-16645"/>
    <s v="Ken Lonsdale"/>
    <x v="0"/>
    <s v="United States"/>
    <s v="Newark"/>
    <x v="13"/>
    <n v="19711"/>
    <x v="3"/>
    <x v="670"/>
    <x v="1"/>
    <x v="10"/>
    <s v="Adams Telephone Message Books, 5 1/4” x 11”"/>
    <n v="42.28"/>
    <n v="7"/>
    <n v="0"/>
    <n v="19.871600000000001"/>
  </r>
  <r>
    <n v="2738"/>
    <x v="1344"/>
    <x v="1"/>
    <x v="50"/>
    <d v="2012-11-19T00:00:00"/>
    <s v="Standard Class"/>
    <s v="KL-16645"/>
    <s v="Ken Lonsdale"/>
    <x v="0"/>
    <s v="United States"/>
    <s v="Newark"/>
    <x v="13"/>
    <n v="19711"/>
    <x v="3"/>
    <x v="899"/>
    <x v="0"/>
    <x v="0"/>
    <s v="Bestar Classic Bookcase"/>
    <n v="299.96999999999997"/>
    <n v="3"/>
    <n v="0"/>
    <n v="56.994299999999981"/>
  </r>
  <r>
    <n v="2739"/>
    <x v="1344"/>
    <x v="1"/>
    <x v="50"/>
    <d v="2012-11-19T00:00:00"/>
    <s v="Standard Class"/>
    <s v="KL-16645"/>
    <s v="Ken Lonsdale"/>
    <x v="0"/>
    <s v="United States"/>
    <s v="Newark"/>
    <x v="13"/>
    <n v="19711"/>
    <x v="3"/>
    <x v="817"/>
    <x v="2"/>
    <x v="7"/>
    <s v="Innergie mMini Combo Duo USB Travel Charging Kit"/>
    <n v="89.98"/>
    <n v="2"/>
    <n v="0"/>
    <n v="43.190399999999997"/>
  </r>
  <r>
    <n v="2740"/>
    <x v="1345"/>
    <x v="3"/>
    <x v="513"/>
    <d v="2014-04-19T00:00:00"/>
    <s v="First Class"/>
    <s v="EB-13750"/>
    <s v="Edward Becker"/>
    <x v="1"/>
    <s v="United States"/>
    <s v="Hoover"/>
    <x v="19"/>
    <n v="35244"/>
    <x v="0"/>
    <x v="1420"/>
    <x v="1"/>
    <x v="14"/>
    <s v="Compact Automatic Electric Letter Opener"/>
    <n v="477.24"/>
    <n v="4"/>
    <n v="0"/>
    <n v="9.5448000000000093"/>
  </r>
  <r>
    <n v="2741"/>
    <x v="1345"/>
    <x v="3"/>
    <x v="513"/>
    <d v="2014-04-19T00:00:00"/>
    <s v="First Class"/>
    <s v="EB-13750"/>
    <s v="Edward Becker"/>
    <x v="1"/>
    <s v="United States"/>
    <s v="Hoover"/>
    <x v="19"/>
    <n v="35244"/>
    <x v="0"/>
    <x v="1421"/>
    <x v="2"/>
    <x v="11"/>
    <s v="SanDisk Ultra 16 GB MicroSDHC Class 10 Memory Card"/>
    <n v="25.98"/>
    <n v="2"/>
    <n v="0"/>
    <n v="1.558799999999998"/>
  </r>
  <r>
    <n v="2742"/>
    <x v="1346"/>
    <x v="0"/>
    <x v="781"/>
    <d v="2013-02-27T00:00:00"/>
    <s v="Second Class"/>
    <s v="BD-11725"/>
    <s v="Bruce Degenhardt"/>
    <x v="0"/>
    <s v="United States"/>
    <s v="Newark"/>
    <x v="24"/>
    <n v="43055"/>
    <x v="3"/>
    <x v="1040"/>
    <x v="1"/>
    <x v="12"/>
    <s v="Staples"/>
    <n v="46.72"/>
    <n v="5"/>
    <n v="0.2"/>
    <n v="17.52"/>
  </r>
  <r>
    <n v="2743"/>
    <x v="1347"/>
    <x v="2"/>
    <x v="130"/>
    <d v="2011-11-08T00:00:00"/>
    <s v="Standard Class"/>
    <s v="MS-17530"/>
    <s v="MaryBeth Skach"/>
    <x v="0"/>
    <s v="United States"/>
    <s v="San Diego"/>
    <x v="1"/>
    <n v="92037"/>
    <x v="1"/>
    <x v="1381"/>
    <x v="0"/>
    <x v="5"/>
    <s v="Executive Impressions 12&quot; Wall Clock"/>
    <n v="35.340000000000003"/>
    <n v="2"/>
    <n v="0"/>
    <n v="13.429200000000002"/>
  </r>
  <r>
    <n v="2744"/>
    <x v="1348"/>
    <x v="1"/>
    <x v="782"/>
    <d v="2012-06-25T00:00:00"/>
    <s v="Second Class"/>
    <s v="SC-20770"/>
    <s v="Stewart Carmichael"/>
    <x v="1"/>
    <s v="United States"/>
    <s v="San Francisco"/>
    <x v="1"/>
    <n v="94122"/>
    <x v="1"/>
    <x v="592"/>
    <x v="0"/>
    <x v="5"/>
    <s v="Howard Miller 13&quot; Diameter Pewter Finish Round Wall Clock"/>
    <n v="257.64"/>
    <n v="6"/>
    <n v="0"/>
    <n v="100.4796"/>
  </r>
  <r>
    <n v="2745"/>
    <x v="1348"/>
    <x v="1"/>
    <x v="782"/>
    <d v="2012-06-25T00:00:00"/>
    <s v="Second Class"/>
    <s v="SC-20770"/>
    <s v="Stewart Carmichael"/>
    <x v="1"/>
    <s v="United States"/>
    <s v="San Francisco"/>
    <x v="1"/>
    <n v="94122"/>
    <x v="1"/>
    <x v="66"/>
    <x v="2"/>
    <x v="7"/>
    <s v="netTALK DUO VoIP Telephone Service"/>
    <n v="125.97600000000001"/>
    <n v="3"/>
    <n v="0.2"/>
    <n v="47.241"/>
  </r>
  <r>
    <n v="2746"/>
    <x v="1349"/>
    <x v="3"/>
    <x v="783"/>
    <d v="2014-08-12T00:00:00"/>
    <s v="Second Class"/>
    <s v="FM-14380"/>
    <s v="Fred McMath"/>
    <x v="0"/>
    <s v="United States"/>
    <s v="Jacksonville"/>
    <x v="3"/>
    <n v="28540"/>
    <x v="0"/>
    <x v="409"/>
    <x v="2"/>
    <x v="11"/>
    <s v="Logitech G700s Rechargeable Gaming Mouse"/>
    <n v="79.992000000000004"/>
    <n v="1"/>
    <n v="0.2"/>
    <n v="21.997800000000002"/>
  </r>
  <r>
    <n v="2747"/>
    <x v="1350"/>
    <x v="2"/>
    <x v="552"/>
    <d v="2011-05-17T00:00:00"/>
    <s v="Standard Class"/>
    <s v="KT-16480"/>
    <s v="Kean Thornton"/>
    <x v="0"/>
    <s v="United States"/>
    <s v="Franklin"/>
    <x v="31"/>
    <n v="2038"/>
    <x v="3"/>
    <x v="601"/>
    <x v="0"/>
    <x v="3"/>
    <s v="Bevis Traditional Conference Table Top, Plinth Base"/>
    <n v="700.05600000000004"/>
    <n v="3"/>
    <n v="0.3"/>
    <n v="-130.0104"/>
  </r>
  <r>
    <n v="2748"/>
    <x v="1351"/>
    <x v="1"/>
    <x v="6"/>
    <d v="2012-11-26T00:00:00"/>
    <s v="Standard Class"/>
    <s v="AP-10720"/>
    <s v="Anne Pryor"/>
    <x v="2"/>
    <s v="United States"/>
    <s v="Frisco"/>
    <x v="5"/>
    <n v="75034"/>
    <x v="2"/>
    <x v="1422"/>
    <x v="2"/>
    <x v="11"/>
    <s v="SanDisk Cruzer 8 GB USB Flash Drive"/>
    <n v="27.168000000000003"/>
    <n v="4"/>
    <n v="0.2"/>
    <n v="-1.3583999999999987"/>
  </r>
  <r>
    <n v="2749"/>
    <x v="1352"/>
    <x v="1"/>
    <x v="784"/>
    <d v="2012-12-08T00:00:00"/>
    <s v="Standard Class"/>
    <s v="RH-19555"/>
    <s v="Ritsa Hightower"/>
    <x v="0"/>
    <s v="United States"/>
    <s v="Tallahassee"/>
    <x v="2"/>
    <n v="32303"/>
    <x v="0"/>
    <x v="1316"/>
    <x v="1"/>
    <x v="8"/>
    <s v="SpineVue Locking Slant-D Ring Binders by Cardinal"/>
    <n v="8.2260000000000009"/>
    <n v="3"/>
    <n v="0.7"/>
    <n v="-6.0323999999999991"/>
  </r>
  <r>
    <n v="2750"/>
    <x v="1353"/>
    <x v="2"/>
    <x v="785"/>
    <d v="2011-06-14T00:00:00"/>
    <s v="Standard Class"/>
    <s v="CS-11950"/>
    <s v="Carlos Soltero"/>
    <x v="0"/>
    <s v="United States"/>
    <s v="Seattle"/>
    <x v="4"/>
    <n v="98115"/>
    <x v="1"/>
    <x v="1423"/>
    <x v="0"/>
    <x v="1"/>
    <s v="Hon Deluxe Fabric Upholstered Stacking Chairs, Squared Back"/>
    <n v="585.55200000000002"/>
    <n v="3"/>
    <n v="0.2"/>
    <n v="73.19399999999996"/>
  </r>
  <r>
    <n v="2751"/>
    <x v="1354"/>
    <x v="2"/>
    <x v="233"/>
    <d v="2011-08-11T00:00:00"/>
    <s v="Second Class"/>
    <s v="TM-21010"/>
    <s v="Tamara Manning"/>
    <x v="0"/>
    <s v="United States"/>
    <s v="Vacaville"/>
    <x v="1"/>
    <n v="95687"/>
    <x v="1"/>
    <x v="1424"/>
    <x v="1"/>
    <x v="4"/>
    <s v="Advantus Rolling Drawer Organizers"/>
    <n v="423.28"/>
    <n v="11"/>
    <n v="0"/>
    <n v="110.05279999999999"/>
  </r>
  <r>
    <n v="2752"/>
    <x v="1355"/>
    <x v="2"/>
    <x v="542"/>
    <d v="2011-05-30T00:00:00"/>
    <s v="Standard Class"/>
    <s v="HF-14995"/>
    <s v="Herbert Flentye"/>
    <x v="0"/>
    <s v="United States"/>
    <s v="Los Angeles"/>
    <x v="1"/>
    <n v="90008"/>
    <x v="1"/>
    <x v="1153"/>
    <x v="0"/>
    <x v="1"/>
    <s v="Hon Olson Stacker Stools"/>
    <n v="225.29600000000002"/>
    <n v="2"/>
    <n v="0.2"/>
    <n v="22.529599999999995"/>
  </r>
  <r>
    <n v="2753"/>
    <x v="1356"/>
    <x v="1"/>
    <x v="786"/>
    <d v="2012-04-21T00:00:00"/>
    <s v="Standard Class"/>
    <s v="GA-14515"/>
    <s v="George Ashbrook"/>
    <x v="0"/>
    <s v="United States"/>
    <s v="San Francisco"/>
    <x v="1"/>
    <n v="94122"/>
    <x v="1"/>
    <x v="1061"/>
    <x v="1"/>
    <x v="6"/>
    <s v="Prang Drawing Pencil Set"/>
    <n v="5.56"/>
    <n v="2"/>
    <n v="0"/>
    <n v="2.2239999999999998"/>
  </r>
  <r>
    <n v="2754"/>
    <x v="1356"/>
    <x v="1"/>
    <x v="786"/>
    <d v="2012-04-21T00:00:00"/>
    <s v="Standard Class"/>
    <s v="GA-14515"/>
    <s v="George Ashbrook"/>
    <x v="0"/>
    <s v="United States"/>
    <s v="San Francisco"/>
    <x v="1"/>
    <n v="94122"/>
    <x v="1"/>
    <x v="619"/>
    <x v="2"/>
    <x v="11"/>
    <s v="Plantronics S12 Corded Telephone Headset System"/>
    <n v="323.37"/>
    <n v="3"/>
    <n v="0"/>
    <n v="129.34800000000001"/>
  </r>
  <r>
    <n v="2755"/>
    <x v="1356"/>
    <x v="1"/>
    <x v="786"/>
    <d v="2012-04-21T00:00:00"/>
    <s v="Standard Class"/>
    <s v="GA-14515"/>
    <s v="George Ashbrook"/>
    <x v="0"/>
    <s v="United States"/>
    <s v="San Francisco"/>
    <x v="1"/>
    <n v="94122"/>
    <x v="1"/>
    <x v="966"/>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x v="1364"/>
    <x v="1"/>
    <x v="9"/>
    <s v="Hoover Upright Vacuum With Dirt Cup"/>
    <n v="1447.6499999999999"/>
    <n v="5"/>
    <n v="0"/>
    <n v="419.8184999999998"/>
  </r>
  <r>
    <n v="2757"/>
    <x v="1356"/>
    <x v="1"/>
    <x v="786"/>
    <d v="2012-04-21T00:00:00"/>
    <s v="Standard Class"/>
    <s v="GA-14515"/>
    <s v="George Ashbrook"/>
    <x v="0"/>
    <s v="United States"/>
    <s v="San Francisco"/>
    <x v="1"/>
    <n v="94122"/>
    <x v="1"/>
    <x v="1331"/>
    <x v="1"/>
    <x v="10"/>
    <s v="Xerox 1903"/>
    <n v="11.96"/>
    <n v="2"/>
    <n v="0"/>
    <n v="5.8604000000000003"/>
  </r>
  <r>
    <n v="2758"/>
    <x v="1357"/>
    <x v="0"/>
    <x v="725"/>
    <d v="2013-06-14T00:00:00"/>
    <s v="Second Class"/>
    <s v="ES-14020"/>
    <s v="Erica Smith"/>
    <x v="0"/>
    <s v="United States"/>
    <s v="New York City"/>
    <x v="15"/>
    <n v="10035"/>
    <x v="3"/>
    <x v="657"/>
    <x v="2"/>
    <x v="11"/>
    <s v="Razer Kraken PRO Over Ear PC and Music Headset"/>
    <n v="239.96999999999997"/>
    <n v="3"/>
    <n v="0"/>
    <n v="71.990999999999985"/>
  </r>
  <r>
    <n v="2759"/>
    <x v="1358"/>
    <x v="0"/>
    <x v="21"/>
    <d v="2013-03-16T00:00:00"/>
    <s v="Standard Class"/>
    <s v="JP-16135"/>
    <s v="Julie Prescott"/>
    <x v="2"/>
    <s v="United States"/>
    <s v="Columbus"/>
    <x v="32"/>
    <n v="31907"/>
    <x v="0"/>
    <x v="1006"/>
    <x v="0"/>
    <x v="5"/>
    <s v="Executive Impressions 13&quot; Clairmont Wall Clock"/>
    <n v="76.92"/>
    <n v="4"/>
    <n v="0"/>
    <n v="31.537200000000006"/>
  </r>
  <r>
    <n v="2760"/>
    <x v="1358"/>
    <x v="0"/>
    <x v="21"/>
    <d v="2013-03-16T00:00:00"/>
    <s v="Standard Class"/>
    <s v="JP-16135"/>
    <s v="Julie Prescott"/>
    <x v="2"/>
    <s v="United States"/>
    <s v="Columbus"/>
    <x v="32"/>
    <n v="31907"/>
    <x v="0"/>
    <x v="772"/>
    <x v="1"/>
    <x v="4"/>
    <s v="Iceberg Mobile Mega Data/Printer Cart "/>
    <n v="481.32"/>
    <n v="4"/>
    <n v="0"/>
    <n v="125.14319999999998"/>
  </r>
  <r>
    <n v="2761"/>
    <x v="1359"/>
    <x v="2"/>
    <x v="542"/>
    <d v="2011-05-29T00:00:00"/>
    <s v="First Class"/>
    <s v="Dp-13240"/>
    <s v="Dean percer"/>
    <x v="2"/>
    <s v="United States"/>
    <s v="Murray"/>
    <x v="7"/>
    <n v="84107"/>
    <x v="1"/>
    <x v="364"/>
    <x v="1"/>
    <x v="10"/>
    <s v="Wirebound Service Call Books, 5 1/2&quot; x 4&quot;"/>
    <n v="48.4"/>
    <n v="5"/>
    <n v="0"/>
    <n v="23.231999999999999"/>
  </r>
  <r>
    <n v="2762"/>
    <x v="1360"/>
    <x v="3"/>
    <x v="386"/>
    <d v="2014-10-15T00:00:00"/>
    <s v="First Class"/>
    <s v="NK-18490"/>
    <s v="Neil Knudson"/>
    <x v="2"/>
    <s v="United States"/>
    <s v="San Francisco"/>
    <x v="1"/>
    <n v="94110"/>
    <x v="1"/>
    <x v="1425"/>
    <x v="2"/>
    <x v="11"/>
    <s v="Maxell 4.7GB DVD-R 5/Pack"/>
    <n v="0.99"/>
    <n v="1"/>
    <n v="0"/>
    <n v="0.4356000000000001"/>
  </r>
  <r>
    <n v="2763"/>
    <x v="1360"/>
    <x v="3"/>
    <x v="386"/>
    <d v="2014-10-15T00:00:00"/>
    <s v="First Class"/>
    <s v="NK-18490"/>
    <s v="Neil Knudson"/>
    <x v="2"/>
    <s v="United States"/>
    <s v="San Francisco"/>
    <x v="1"/>
    <n v="94110"/>
    <x v="1"/>
    <x v="986"/>
    <x v="1"/>
    <x v="8"/>
    <s v="Canvas Sectional Post Binders"/>
    <n v="101.84"/>
    <n v="5"/>
    <n v="0.2"/>
    <n v="36.917000000000002"/>
  </r>
  <r>
    <n v="2764"/>
    <x v="1361"/>
    <x v="3"/>
    <x v="738"/>
    <d v="2014-06-29T00:00:00"/>
    <s v="Standard Class"/>
    <s v="PL-18925"/>
    <s v="Paul Lucas"/>
    <x v="2"/>
    <s v="United States"/>
    <s v="Philadelphia"/>
    <x v="9"/>
    <n v="19140"/>
    <x v="3"/>
    <x v="1426"/>
    <x v="1"/>
    <x v="8"/>
    <s v="GBC Plasticlear Binding Covers"/>
    <n v="10.332000000000003"/>
    <n v="3"/>
    <n v="0.7"/>
    <n v="-7.5767999999999986"/>
  </r>
  <r>
    <n v="2765"/>
    <x v="1361"/>
    <x v="3"/>
    <x v="738"/>
    <d v="2014-06-29T00:00:00"/>
    <s v="Standard Class"/>
    <s v="PL-18925"/>
    <s v="Paul Lucas"/>
    <x v="2"/>
    <s v="United States"/>
    <s v="Philadelphia"/>
    <x v="9"/>
    <n v="19140"/>
    <x v="3"/>
    <x v="350"/>
    <x v="1"/>
    <x v="8"/>
    <s v="Wilson Jones Century Plastic Molded Ring Binders"/>
    <n v="31.155000000000005"/>
    <n v="5"/>
    <n v="0.7"/>
    <n v="-23.8855"/>
  </r>
  <r>
    <n v="2766"/>
    <x v="1361"/>
    <x v="3"/>
    <x v="738"/>
    <d v="2014-06-29T00:00:00"/>
    <s v="Standard Class"/>
    <s v="PL-18925"/>
    <s v="Paul Lucas"/>
    <x v="2"/>
    <s v="United States"/>
    <s v="Philadelphia"/>
    <x v="9"/>
    <n v="19140"/>
    <x v="3"/>
    <x v="1427"/>
    <x v="1"/>
    <x v="4"/>
    <s v="Plastic Stacking Crates &amp; Casters"/>
    <n v="8.9280000000000008"/>
    <n v="2"/>
    <n v="0.2"/>
    <n v="0.66959999999999997"/>
  </r>
  <r>
    <n v="2767"/>
    <x v="1362"/>
    <x v="3"/>
    <x v="787"/>
    <d v="2014-01-19T00:00:00"/>
    <s v="First Class"/>
    <s v="RW-19690"/>
    <s v="Robert Waldorf"/>
    <x v="0"/>
    <s v="United States"/>
    <s v="Philadelphia"/>
    <x v="9"/>
    <n v="19134"/>
    <x v="3"/>
    <x v="1428"/>
    <x v="1"/>
    <x v="9"/>
    <s v="Belkin F9M820V08 8 Outlet Surge"/>
    <n v="34.384"/>
    <n v="1"/>
    <n v="0.2"/>
    <n v="3.8681999999999945"/>
  </r>
  <r>
    <n v="2768"/>
    <x v="1362"/>
    <x v="3"/>
    <x v="787"/>
    <d v="2014-01-19T00:00:00"/>
    <s v="First Class"/>
    <s v="RW-19690"/>
    <s v="Robert Waldorf"/>
    <x v="0"/>
    <s v="United States"/>
    <s v="Philadelphia"/>
    <x v="9"/>
    <n v="19134"/>
    <x v="3"/>
    <x v="227"/>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x v="1429"/>
    <x v="1"/>
    <x v="9"/>
    <s v="APC 7 Outlet Network SurgeArrest Surge Protector"/>
    <n v="32.191999999999993"/>
    <n v="2"/>
    <n v="0.8"/>
    <n v="-80.48"/>
  </r>
  <r>
    <n v="2770"/>
    <x v="1363"/>
    <x v="1"/>
    <x v="788"/>
    <d v="2012-04-07T00:00:00"/>
    <s v="Standard Class"/>
    <s v="MO-17950"/>
    <s v="Michael Oakman"/>
    <x v="0"/>
    <s v="United States"/>
    <s v="Dallas"/>
    <x v="5"/>
    <n v="75220"/>
    <x v="2"/>
    <x v="1044"/>
    <x v="2"/>
    <x v="11"/>
    <s v="Kingston Digital DataTraveler 16GB USB 2.0"/>
    <n v="50.120000000000005"/>
    <n v="7"/>
    <n v="0.2"/>
    <n v="-0.62650000000000716"/>
  </r>
  <r>
    <n v="2771"/>
    <x v="1363"/>
    <x v="1"/>
    <x v="788"/>
    <d v="2012-04-07T00:00:00"/>
    <s v="Standard Class"/>
    <s v="MO-17950"/>
    <s v="Michael Oakman"/>
    <x v="0"/>
    <s v="United States"/>
    <s v="Dallas"/>
    <x v="5"/>
    <n v="75220"/>
    <x v="2"/>
    <x v="1235"/>
    <x v="2"/>
    <x v="11"/>
    <s v="Anker Ultra-Slim Mini Bluetooth 3.0 Wireless Keyboard"/>
    <n v="47.975999999999999"/>
    <n v="3"/>
    <n v="0.2"/>
    <n v="1.7990999999999993"/>
  </r>
  <r>
    <n v="2772"/>
    <x v="1364"/>
    <x v="0"/>
    <x v="323"/>
    <d v="2013-09-11T00:00:00"/>
    <s v="Standard Class"/>
    <s v="JJ-15445"/>
    <s v="Jennifer Jackson"/>
    <x v="0"/>
    <s v="United States"/>
    <s v="Waukesha"/>
    <x v="6"/>
    <n v="53186"/>
    <x v="2"/>
    <x v="376"/>
    <x v="1"/>
    <x v="4"/>
    <s v="Crate-A-Files"/>
    <n v="54.5"/>
    <n v="5"/>
    <n v="0"/>
    <n v="14.169999999999998"/>
  </r>
  <r>
    <n v="2773"/>
    <x v="1365"/>
    <x v="3"/>
    <x v="389"/>
    <d v="2014-12-13T00:00:00"/>
    <s v="First Class"/>
    <s v="BT-11680"/>
    <s v="Brian Thompson"/>
    <x v="0"/>
    <s v="United States"/>
    <s v="Fort Lauderdale"/>
    <x v="2"/>
    <n v="33311"/>
    <x v="0"/>
    <x v="740"/>
    <x v="0"/>
    <x v="5"/>
    <s v="Staples"/>
    <n v="19.103999999999999"/>
    <n v="3"/>
    <n v="0.2"/>
    <n v="5.7312000000000012"/>
  </r>
  <r>
    <n v="2774"/>
    <x v="1366"/>
    <x v="0"/>
    <x v="441"/>
    <d v="2013-11-27T00:00:00"/>
    <s v="Standard Class"/>
    <s v="RD-19585"/>
    <s v="Rob Dowd"/>
    <x v="0"/>
    <s v="United States"/>
    <s v="Detroit"/>
    <x v="12"/>
    <n v="48205"/>
    <x v="2"/>
    <x v="91"/>
    <x v="1"/>
    <x v="8"/>
    <s v="Ibico Standard Transparent Covers"/>
    <n v="49.44"/>
    <n v="3"/>
    <n v="0"/>
    <n v="24.2256"/>
  </r>
  <r>
    <n v="2775"/>
    <x v="1367"/>
    <x v="3"/>
    <x v="343"/>
    <d v="2014-11-19T00:00:00"/>
    <s v="Standard Class"/>
    <s v="ML-17755"/>
    <s v="Max Ludwig"/>
    <x v="2"/>
    <s v="United States"/>
    <s v="Springfield"/>
    <x v="24"/>
    <n v="45503"/>
    <x v="3"/>
    <x v="498"/>
    <x v="1"/>
    <x v="10"/>
    <s v="Xerox 222"/>
    <n v="10.368000000000002"/>
    <n v="2"/>
    <n v="0.2"/>
    <n v="3.6288"/>
  </r>
  <r>
    <n v="2776"/>
    <x v="1368"/>
    <x v="0"/>
    <x v="147"/>
    <d v="2013-10-26T00:00:00"/>
    <s v="Standard Class"/>
    <s v="JE-15745"/>
    <s v="Joel Eaton"/>
    <x v="0"/>
    <s v="United States"/>
    <s v="San Diego"/>
    <x v="1"/>
    <n v="92037"/>
    <x v="1"/>
    <x v="232"/>
    <x v="1"/>
    <x v="4"/>
    <s v="Belkin 19&quot; Vented Equipment Shelf, Black"/>
    <n v="154.44"/>
    <n v="3"/>
    <n v="0"/>
    <n v="1.5444000000000031"/>
  </r>
  <r>
    <n v="2777"/>
    <x v="1369"/>
    <x v="1"/>
    <x v="379"/>
    <d v="2012-12-25T00:00:00"/>
    <s v="Standard Class"/>
    <s v="ER-13855"/>
    <s v="Elpida Rittenbach"/>
    <x v="1"/>
    <s v="United States"/>
    <s v="Colorado Springs"/>
    <x v="22"/>
    <n v="80906"/>
    <x v="1"/>
    <x v="930"/>
    <x v="1"/>
    <x v="9"/>
    <s v="Belkin 6 Outlet Metallic Surge Strip"/>
    <n v="60.984000000000009"/>
    <n v="7"/>
    <n v="0.2"/>
    <n v="4.5737999999999985"/>
  </r>
  <r>
    <n v="2778"/>
    <x v="1370"/>
    <x v="1"/>
    <x v="789"/>
    <d v="2012-07-19T00:00:00"/>
    <s v="Second Class"/>
    <s v="JM-15535"/>
    <s v="Jessica Myrick"/>
    <x v="0"/>
    <s v="United States"/>
    <s v="Bakersfield"/>
    <x v="1"/>
    <n v="93309"/>
    <x v="1"/>
    <x v="1121"/>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x v="345"/>
    <x v="0"/>
    <x v="5"/>
    <s v="3M Hangers With Command Adhesive"/>
    <n v="23.680000000000003"/>
    <n v="8"/>
    <n v="0.2"/>
    <n v="6.216000000000002"/>
  </r>
  <r>
    <n v="2780"/>
    <x v="1371"/>
    <x v="3"/>
    <x v="504"/>
    <d v="2014-05-06T00:00:00"/>
    <s v="Standard Class"/>
    <s v="SS-20140"/>
    <s v="Saphhira Shifley"/>
    <x v="1"/>
    <s v="United States"/>
    <s v="Pompano Beach"/>
    <x v="2"/>
    <n v="33068"/>
    <x v="0"/>
    <x v="1430"/>
    <x v="2"/>
    <x v="11"/>
    <s v="Maxell 4.7GB DVD+R 5/Pack"/>
    <n v="2.3760000000000003"/>
    <n v="3"/>
    <n v="0.2"/>
    <n v="0.74249999999999994"/>
  </r>
  <r>
    <n v="2781"/>
    <x v="1372"/>
    <x v="3"/>
    <x v="636"/>
    <d v="2014-05-09T00:00:00"/>
    <s v="First Class"/>
    <s v="TC-21295"/>
    <s v="Toby Carlisle"/>
    <x v="0"/>
    <s v="United States"/>
    <s v="New York City"/>
    <x v="15"/>
    <n v="10035"/>
    <x v="3"/>
    <x v="198"/>
    <x v="1"/>
    <x v="2"/>
    <s v="Avery 505"/>
    <n v="59.2"/>
    <n v="4"/>
    <n v="0"/>
    <n v="29.6"/>
  </r>
  <r>
    <n v="2782"/>
    <x v="1373"/>
    <x v="3"/>
    <x v="225"/>
    <d v="2014-11-28T00:00:00"/>
    <s v="Standard Class"/>
    <s v="HG-15025"/>
    <s v="Hunter Glantz"/>
    <x v="0"/>
    <s v="United States"/>
    <s v="Lakeville"/>
    <x v="11"/>
    <n v="55044"/>
    <x v="2"/>
    <x v="208"/>
    <x v="1"/>
    <x v="6"/>
    <s v="Sanford Uni-Blazer View Highlighters, Chisel Tip, Yellow"/>
    <n v="22"/>
    <n v="10"/>
    <n v="0"/>
    <n v="9.6800000000000015"/>
  </r>
  <r>
    <n v="2783"/>
    <x v="1374"/>
    <x v="0"/>
    <x v="583"/>
    <d v="2013-11-17T00:00:00"/>
    <s v="Standard Class"/>
    <s v="LD-17005"/>
    <s v="Lisa DeCherney"/>
    <x v="0"/>
    <s v="United States"/>
    <s v="Detroit"/>
    <x v="12"/>
    <n v="48234"/>
    <x v="2"/>
    <x v="957"/>
    <x v="2"/>
    <x v="7"/>
    <s v="Digium D40 VoIP phone"/>
    <n v="257.98"/>
    <n v="2"/>
    <n v="0"/>
    <n v="74.8142"/>
  </r>
  <r>
    <n v="2784"/>
    <x v="1375"/>
    <x v="0"/>
    <x v="732"/>
    <d v="2013-11-11T00:00:00"/>
    <s v="Standard Class"/>
    <s v="AS-10285"/>
    <s v="Alejandro Savely"/>
    <x v="1"/>
    <s v="United States"/>
    <s v="Philadelphia"/>
    <x v="9"/>
    <n v="19134"/>
    <x v="3"/>
    <x v="1431"/>
    <x v="2"/>
    <x v="7"/>
    <s v="Anker Astro Mini 3000mAh Ultra-Compact Portable Charger"/>
    <n v="23.987999999999996"/>
    <n v="2"/>
    <n v="0.4"/>
    <n v="-15.991999999999999"/>
  </r>
  <r>
    <n v="2785"/>
    <x v="1376"/>
    <x v="0"/>
    <x v="790"/>
    <d v="2013-10-16T00:00:00"/>
    <s v="Standard Class"/>
    <s v="MP-17965"/>
    <s v="Michael Paige"/>
    <x v="1"/>
    <s v="United States"/>
    <s v="Troy"/>
    <x v="24"/>
    <n v="45373"/>
    <x v="3"/>
    <x v="1136"/>
    <x v="2"/>
    <x v="7"/>
    <s v="Mediabridge Sport Armband iPhone 5s"/>
    <n v="23.975999999999999"/>
    <n v="4"/>
    <n v="0.4"/>
    <n v="-15.584400000000002"/>
  </r>
  <r>
    <n v="2786"/>
    <x v="1377"/>
    <x v="1"/>
    <x v="481"/>
    <d v="2012-09-23T00:00:00"/>
    <s v="First Class"/>
    <s v="CD-12790"/>
    <s v="Cynthia Delaney"/>
    <x v="2"/>
    <s v="United States"/>
    <s v="Los Angeles"/>
    <x v="1"/>
    <n v="90036"/>
    <x v="1"/>
    <x v="499"/>
    <x v="0"/>
    <x v="1"/>
    <s v="Hon Every-Day Series Multi-Task Chairs"/>
    <n v="601.53599999999994"/>
    <n v="4"/>
    <n v="0.2"/>
    <n v="0"/>
  </r>
  <r>
    <n v="2787"/>
    <x v="1377"/>
    <x v="1"/>
    <x v="481"/>
    <d v="2012-09-23T00:00:00"/>
    <s v="First Class"/>
    <s v="CD-12790"/>
    <s v="Cynthia Delaney"/>
    <x v="2"/>
    <s v="United States"/>
    <s v="Los Angeles"/>
    <x v="1"/>
    <n v="90036"/>
    <x v="1"/>
    <x v="1432"/>
    <x v="1"/>
    <x v="13"/>
    <s v="Advantus Map Pennant Flags and Round Head Tacks"/>
    <n v="7.9"/>
    <n v="2"/>
    <n v="0"/>
    <n v="2.5279999999999996"/>
  </r>
  <r>
    <n v="2788"/>
    <x v="1378"/>
    <x v="2"/>
    <x v="266"/>
    <d v="2011-12-06T00:00:00"/>
    <s v="Standard Class"/>
    <s v="MD-17860"/>
    <s v="Michael Dominguez"/>
    <x v="1"/>
    <s v="United States"/>
    <s v="Corpus Christi"/>
    <x v="5"/>
    <n v="78415"/>
    <x v="2"/>
    <x v="287"/>
    <x v="0"/>
    <x v="5"/>
    <s v="Deflect-o SuperTray Unbreakable Stackable Tray, Letter, Black"/>
    <n v="58.36"/>
    <n v="5"/>
    <n v="0.6"/>
    <n v="-24.802999999999997"/>
  </r>
  <r>
    <n v="2789"/>
    <x v="1378"/>
    <x v="2"/>
    <x v="266"/>
    <d v="2011-12-06T00:00:00"/>
    <s v="Standard Class"/>
    <s v="MD-17860"/>
    <s v="Michael Dominguez"/>
    <x v="1"/>
    <s v="United States"/>
    <s v="Corpus Christi"/>
    <x v="5"/>
    <n v="78415"/>
    <x v="2"/>
    <x v="134"/>
    <x v="1"/>
    <x v="6"/>
    <s v="Newell 343"/>
    <n v="16.463999999999999"/>
    <n v="7"/>
    <n v="0.2"/>
    <n v="1.4406000000000008"/>
  </r>
  <r>
    <n v="2790"/>
    <x v="1378"/>
    <x v="2"/>
    <x v="266"/>
    <d v="2011-12-06T00:00:00"/>
    <s v="Standard Class"/>
    <s v="MD-17860"/>
    <s v="Michael Dominguez"/>
    <x v="1"/>
    <s v="United States"/>
    <s v="Corpus Christi"/>
    <x v="5"/>
    <n v="78415"/>
    <x v="2"/>
    <x v="561"/>
    <x v="0"/>
    <x v="5"/>
    <s v="12-1/2 Diameter Round Wall Clock"/>
    <n v="39.960000000000008"/>
    <n v="5"/>
    <n v="0.6"/>
    <n v="-23.975999999999999"/>
  </r>
  <r>
    <n v="2791"/>
    <x v="1379"/>
    <x v="2"/>
    <x v="158"/>
    <d v="2011-09-22T00:00:00"/>
    <s v="First Class"/>
    <s v="BM-11650"/>
    <s v="Brian Moss"/>
    <x v="1"/>
    <s v="United States"/>
    <s v="Omaha"/>
    <x v="8"/>
    <n v="68104"/>
    <x v="2"/>
    <x v="95"/>
    <x v="1"/>
    <x v="9"/>
    <s v="Fellowes Basic Home/Office Series Surge Protectors"/>
    <n v="25.96"/>
    <n v="2"/>
    <n v="0"/>
    <n v="7.5283999999999978"/>
  </r>
  <r>
    <n v="2792"/>
    <x v="1379"/>
    <x v="2"/>
    <x v="158"/>
    <d v="2011-09-22T00:00:00"/>
    <s v="First Class"/>
    <s v="BM-11650"/>
    <s v="Brian Moss"/>
    <x v="1"/>
    <s v="United States"/>
    <s v="Omaha"/>
    <x v="8"/>
    <n v="68104"/>
    <x v="2"/>
    <x v="1204"/>
    <x v="1"/>
    <x v="9"/>
    <s v="Acco 6 Outlet Guardian Standard Surge Suppressor"/>
    <n v="36.269999999999996"/>
    <n v="3"/>
    <n v="0"/>
    <n v="10.880999999999997"/>
  </r>
  <r>
    <n v="2793"/>
    <x v="1379"/>
    <x v="2"/>
    <x v="158"/>
    <d v="2011-09-22T00:00:00"/>
    <s v="First Class"/>
    <s v="BM-11650"/>
    <s v="Brian Moss"/>
    <x v="1"/>
    <s v="United States"/>
    <s v="Omaha"/>
    <x v="8"/>
    <n v="68104"/>
    <x v="2"/>
    <x v="815"/>
    <x v="1"/>
    <x v="10"/>
    <s v="Xerox 224"/>
    <n v="6.48"/>
    <n v="1"/>
    <n v="0"/>
    <n v="3.1104000000000003"/>
  </r>
  <r>
    <n v="2794"/>
    <x v="1380"/>
    <x v="2"/>
    <x v="791"/>
    <d v="2011-04-17T00:00:00"/>
    <s v="Standard Class"/>
    <s v="KN-16450"/>
    <s v="Kean Nguyen"/>
    <x v="1"/>
    <s v="United States"/>
    <s v="Redondo Beach"/>
    <x v="1"/>
    <n v="90278"/>
    <x v="1"/>
    <x v="664"/>
    <x v="2"/>
    <x v="7"/>
    <s v="Pyle PMP37LED"/>
    <n v="1075.088"/>
    <n v="14"/>
    <n v="0.2"/>
    <n v="94.070199999999943"/>
  </r>
  <r>
    <n v="2795"/>
    <x v="1380"/>
    <x v="2"/>
    <x v="791"/>
    <d v="2011-04-17T00:00:00"/>
    <s v="Standard Class"/>
    <s v="KN-16450"/>
    <s v="Kean Nguyen"/>
    <x v="1"/>
    <s v="United States"/>
    <s v="Redondo Beach"/>
    <x v="1"/>
    <n v="90278"/>
    <x v="1"/>
    <x v="819"/>
    <x v="2"/>
    <x v="7"/>
    <s v="AT&amp;T 1080 Corded phone"/>
    <n v="438.36800000000005"/>
    <n v="4"/>
    <n v="0.2"/>
    <n v="38.357200000000006"/>
  </r>
  <r>
    <n v="2796"/>
    <x v="1380"/>
    <x v="2"/>
    <x v="791"/>
    <d v="2011-04-17T00:00:00"/>
    <s v="Standard Class"/>
    <s v="KN-16450"/>
    <s v="Kean Nguyen"/>
    <x v="1"/>
    <s v="United States"/>
    <s v="Redondo Beach"/>
    <x v="1"/>
    <n v="90278"/>
    <x v="1"/>
    <x v="507"/>
    <x v="1"/>
    <x v="8"/>
    <s v="Recycled Pressboard Report Cover with Reinforced Top Hinge"/>
    <n v="18.088000000000001"/>
    <n v="7"/>
    <n v="0.2"/>
    <n v="6.5569000000000006"/>
  </r>
  <r>
    <n v="2797"/>
    <x v="1380"/>
    <x v="2"/>
    <x v="791"/>
    <d v="2011-04-17T00:00:00"/>
    <s v="Standard Class"/>
    <s v="KN-16450"/>
    <s v="Kean Nguyen"/>
    <x v="1"/>
    <s v="United States"/>
    <s v="Redondo Beach"/>
    <x v="1"/>
    <n v="90278"/>
    <x v="1"/>
    <x v="430"/>
    <x v="0"/>
    <x v="0"/>
    <s v="O'Sullivan Living Dimensions 2-Shelf Bookcases"/>
    <n v="308.49900000000002"/>
    <n v="3"/>
    <n v="0.15"/>
    <n v="-18.146999999999998"/>
  </r>
  <r>
    <n v="2798"/>
    <x v="1381"/>
    <x v="3"/>
    <x v="179"/>
    <d v="2014-10-28T00:00:00"/>
    <s v="Standard Class"/>
    <s v="IG-15085"/>
    <s v="Ivan Gibson"/>
    <x v="0"/>
    <s v="United States"/>
    <s v="Little Rock"/>
    <x v="36"/>
    <n v="72209"/>
    <x v="0"/>
    <x v="1216"/>
    <x v="1"/>
    <x v="6"/>
    <s v="Eldon Spacemaker Box, Quick-Snap Lid, Clear"/>
    <n v="13.36"/>
    <n v="4"/>
    <n v="0"/>
    <n v="4.1415999999999986"/>
  </r>
  <r>
    <n v="2799"/>
    <x v="1381"/>
    <x v="3"/>
    <x v="179"/>
    <d v="2014-10-28T00:00:00"/>
    <s v="Standard Class"/>
    <s v="IG-15085"/>
    <s v="Ivan Gibson"/>
    <x v="0"/>
    <s v="United States"/>
    <s v="Little Rock"/>
    <x v="36"/>
    <n v="72209"/>
    <x v="0"/>
    <x v="681"/>
    <x v="1"/>
    <x v="10"/>
    <s v="Xerox 1884"/>
    <n v="39.96"/>
    <n v="2"/>
    <n v="0"/>
    <n v="18.781199999999998"/>
  </r>
  <r>
    <n v="2800"/>
    <x v="1381"/>
    <x v="3"/>
    <x v="179"/>
    <d v="2014-10-28T00:00:00"/>
    <s v="Standard Class"/>
    <s v="IG-15085"/>
    <s v="Ivan Gibson"/>
    <x v="0"/>
    <s v="United States"/>
    <s v="Little Rock"/>
    <x v="36"/>
    <n v="72209"/>
    <x v="0"/>
    <x v="705"/>
    <x v="1"/>
    <x v="8"/>
    <s v="Binding Machine Supplies"/>
    <n v="145.85000000000002"/>
    <n v="5"/>
    <n v="0"/>
    <n v="70.007999999999996"/>
  </r>
  <r>
    <n v="2801"/>
    <x v="1382"/>
    <x v="0"/>
    <x v="792"/>
    <d v="2013-10-29T00:00:00"/>
    <s v="First Class"/>
    <s v="JS-15595"/>
    <s v="Jill Stevenson"/>
    <x v="1"/>
    <s v="United States"/>
    <s v="Miami"/>
    <x v="2"/>
    <n v="33180"/>
    <x v="0"/>
    <x v="469"/>
    <x v="2"/>
    <x v="7"/>
    <s v="Panasonic KX-TG9471B"/>
    <n v="783.96000000000015"/>
    <n v="5"/>
    <n v="0.2"/>
    <n v="78.396000000000043"/>
  </r>
  <r>
    <n v="2802"/>
    <x v="1383"/>
    <x v="1"/>
    <x v="549"/>
    <d v="2012-11-04T00:00:00"/>
    <s v="First Class"/>
    <s v="GA-14725"/>
    <s v="Guy Armstrong"/>
    <x v="0"/>
    <s v="United States"/>
    <s v="Salem"/>
    <x v="21"/>
    <n v="97301"/>
    <x v="1"/>
    <x v="32"/>
    <x v="1"/>
    <x v="6"/>
    <s v="Lumber Crayons"/>
    <n v="7.88"/>
    <n v="1"/>
    <n v="0.2"/>
    <n v="1.7730000000000004"/>
  </r>
  <r>
    <n v="2803"/>
    <x v="1384"/>
    <x v="3"/>
    <x v="132"/>
    <d v="2014-11-09T00:00:00"/>
    <s v="Standard Class"/>
    <s v="DL-13330"/>
    <s v="Denise Leinenbach"/>
    <x v="0"/>
    <s v="United States"/>
    <s v="Las Cruces"/>
    <x v="27"/>
    <n v="88001"/>
    <x v="1"/>
    <x v="93"/>
    <x v="0"/>
    <x v="5"/>
    <s v="9-3/4 Diameter Round Wall Clock"/>
    <n v="41.37"/>
    <n v="3"/>
    <n v="0"/>
    <n v="17.375399999999999"/>
  </r>
  <r>
    <n v="2804"/>
    <x v="1385"/>
    <x v="1"/>
    <x v="793"/>
    <d v="2012-05-16T00:00:00"/>
    <s v="Standard Class"/>
    <s v="CS-12505"/>
    <s v="Cindy Stewart"/>
    <x v="0"/>
    <s v="United States"/>
    <s v="San Francisco"/>
    <x v="1"/>
    <n v="94122"/>
    <x v="1"/>
    <x v="1117"/>
    <x v="1"/>
    <x v="10"/>
    <s v="Xerox 1962"/>
    <n v="12.84"/>
    <n v="3"/>
    <n v="0"/>
    <n v="5.7779999999999987"/>
  </r>
  <r>
    <n v="2805"/>
    <x v="1385"/>
    <x v="1"/>
    <x v="793"/>
    <d v="2012-05-16T00:00:00"/>
    <s v="Standard Class"/>
    <s v="CS-12505"/>
    <s v="Cindy Stewart"/>
    <x v="0"/>
    <s v="United States"/>
    <s v="San Francisco"/>
    <x v="1"/>
    <n v="94122"/>
    <x v="1"/>
    <x v="1433"/>
    <x v="1"/>
    <x v="10"/>
    <s v="Xerox 1953"/>
    <n v="25.68"/>
    <n v="6"/>
    <n v="0"/>
    <n v="11.555999999999997"/>
  </r>
  <r>
    <n v="2806"/>
    <x v="1386"/>
    <x v="1"/>
    <x v="67"/>
    <d v="2012-09-11T00:00:00"/>
    <s v="Standard Class"/>
    <s v="CC-12145"/>
    <s v="Charles Crestani"/>
    <x v="0"/>
    <s v="United States"/>
    <s v="El Paso"/>
    <x v="5"/>
    <n v="79907"/>
    <x v="2"/>
    <x v="1272"/>
    <x v="0"/>
    <x v="1"/>
    <s v="Metal Folding Chairs, Beige, 4/Carton"/>
    <n v="47.515999999999991"/>
    <n v="2"/>
    <n v="0.3"/>
    <n v="-2.0364000000000004"/>
  </r>
  <r>
    <n v="2807"/>
    <x v="1387"/>
    <x v="1"/>
    <x v="395"/>
    <d v="2012-07-27T00:00:00"/>
    <s v="Second Class"/>
    <s v="MH-18025"/>
    <s v="Michelle Huthwaite"/>
    <x v="0"/>
    <s v="United States"/>
    <s v="Seattle"/>
    <x v="4"/>
    <n v="98115"/>
    <x v="1"/>
    <x v="1217"/>
    <x v="1"/>
    <x v="13"/>
    <s v="Plymouth Boxed Rubber Bands by Plymouth"/>
    <n v="9.42"/>
    <n v="2"/>
    <n v="0"/>
    <n v="0.47100000000000009"/>
  </r>
  <r>
    <n v="2808"/>
    <x v="1387"/>
    <x v="1"/>
    <x v="395"/>
    <d v="2012-07-27T00:00:00"/>
    <s v="Second Class"/>
    <s v="MH-18025"/>
    <s v="Michelle Huthwaite"/>
    <x v="0"/>
    <s v="United States"/>
    <s v="Seattle"/>
    <x v="4"/>
    <n v="98115"/>
    <x v="1"/>
    <x v="1434"/>
    <x v="1"/>
    <x v="10"/>
    <s v="Xerox 228"/>
    <n v="12.96"/>
    <n v="2"/>
    <n v="0"/>
    <n v="6.2208000000000006"/>
  </r>
  <r>
    <n v="2809"/>
    <x v="1387"/>
    <x v="1"/>
    <x v="395"/>
    <d v="2012-07-27T00:00:00"/>
    <s v="Second Class"/>
    <s v="MH-18025"/>
    <s v="Michelle Huthwaite"/>
    <x v="0"/>
    <s v="United States"/>
    <s v="Seattle"/>
    <x v="4"/>
    <n v="98115"/>
    <x v="1"/>
    <x v="1248"/>
    <x v="0"/>
    <x v="0"/>
    <s v="Sauder Forest Hills Library, Woodland Oak Finish"/>
    <n v="704.9"/>
    <n v="5"/>
    <n v="0"/>
    <n v="56.392000000000024"/>
  </r>
  <r>
    <n v="2810"/>
    <x v="1387"/>
    <x v="1"/>
    <x v="395"/>
    <d v="2012-07-27T00:00:00"/>
    <s v="Second Class"/>
    <s v="MH-18025"/>
    <s v="Michelle Huthwaite"/>
    <x v="0"/>
    <s v="United States"/>
    <s v="Seattle"/>
    <x v="4"/>
    <n v="98115"/>
    <x v="1"/>
    <x v="1131"/>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x v="368"/>
    <x v="1"/>
    <x v="10"/>
    <s v="Xerox 191"/>
    <n v="179.82"/>
    <n v="9"/>
    <n v="0"/>
    <n v="84.5154"/>
  </r>
  <r>
    <n v="2812"/>
    <x v="1388"/>
    <x v="1"/>
    <x v="547"/>
    <d v="2012-11-18T00:00:00"/>
    <s v="Second Class"/>
    <s v="MP-18175"/>
    <s v="Mike Pelletier"/>
    <x v="2"/>
    <s v="United States"/>
    <s v="Milwaukee"/>
    <x v="6"/>
    <n v="53209"/>
    <x v="2"/>
    <x v="1435"/>
    <x v="0"/>
    <x v="5"/>
    <s v="Advantus Employee of the Month Certificate Frame, 11 x 13-1/2"/>
    <n v="185.57999999999998"/>
    <n v="6"/>
    <n v="0"/>
    <n v="76.087800000000001"/>
  </r>
  <r>
    <n v="2813"/>
    <x v="1388"/>
    <x v="1"/>
    <x v="547"/>
    <d v="2012-11-18T00:00:00"/>
    <s v="Second Class"/>
    <s v="MP-18175"/>
    <s v="Mike Pelletier"/>
    <x v="2"/>
    <s v="United States"/>
    <s v="Milwaukee"/>
    <x v="6"/>
    <n v="53209"/>
    <x v="2"/>
    <x v="719"/>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x v="1287"/>
    <x v="2"/>
    <x v="11"/>
    <s v="Logitech diNovo Edge Keyboard"/>
    <n v="999.96"/>
    <n v="4"/>
    <n v="0"/>
    <n v="229.99080000000004"/>
  </r>
  <r>
    <n v="2815"/>
    <x v="1388"/>
    <x v="1"/>
    <x v="547"/>
    <d v="2012-11-18T00:00:00"/>
    <s v="Second Class"/>
    <s v="MP-18175"/>
    <s v="Mike Pelletier"/>
    <x v="2"/>
    <s v="United States"/>
    <s v="Milwaukee"/>
    <x v="6"/>
    <n v="53209"/>
    <x v="2"/>
    <x v="562"/>
    <x v="0"/>
    <x v="3"/>
    <s v="Chromcraft Bull-Nose Wood Round Conference Table Top, Wood Base"/>
    <n v="653.54999999999995"/>
    <n v="3"/>
    <n v="0"/>
    <n v="111.10349999999994"/>
  </r>
  <r>
    <n v="2816"/>
    <x v="1389"/>
    <x v="1"/>
    <x v="135"/>
    <d v="2012-09-08T00:00:00"/>
    <s v="Standard Class"/>
    <s v="DR-12940"/>
    <s v="Daniel Raglin"/>
    <x v="2"/>
    <s v="United States"/>
    <s v="Franklin"/>
    <x v="31"/>
    <n v="2038"/>
    <x v="3"/>
    <x v="710"/>
    <x v="1"/>
    <x v="8"/>
    <s v="Deluxe Heavy-Duty Vinyl Round Ring Binder"/>
    <n v="114.60000000000001"/>
    <n v="5"/>
    <n v="0"/>
    <n v="51.57"/>
  </r>
  <r>
    <n v="2817"/>
    <x v="1389"/>
    <x v="1"/>
    <x v="135"/>
    <d v="2012-09-08T00:00:00"/>
    <s v="Standard Class"/>
    <s v="DR-12940"/>
    <s v="Daniel Raglin"/>
    <x v="2"/>
    <s v="United States"/>
    <s v="Franklin"/>
    <x v="31"/>
    <n v="2038"/>
    <x v="3"/>
    <x v="163"/>
    <x v="0"/>
    <x v="1"/>
    <s v="Global Value Steno Chair, Gray"/>
    <n v="60.74"/>
    <n v="1"/>
    <n v="0"/>
    <n v="15.185000000000002"/>
  </r>
  <r>
    <n v="2818"/>
    <x v="1389"/>
    <x v="1"/>
    <x v="135"/>
    <d v="2012-09-08T00:00:00"/>
    <s v="Standard Class"/>
    <s v="DR-12940"/>
    <s v="Daniel Raglin"/>
    <x v="2"/>
    <s v="United States"/>
    <s v="Franklin"/>
    <x v="31"/>
    <n v="2038"/>
    <x v="3"/>
    <x v="1292"/>
    <x v="0"/>
    <x v="5"/>
    <s v="Deflect-o Glass Clear Studded Chair Mats"/>
    <n v="124.36"/>
    <n v="2"/>
    <n v="0"/>
    <n v="27.359200000000001"/>
  </r>
  <r>
    <n v="2819"/>
    <x v="1389"/>
    <x v="1"/>
    <x v="135"/>
    <d v="2012-09-08T00:00:00"/>
    <s v="Standard Class"/>
    <s v="DR-12940"/>
    <s v="Daniel Raglin"/>
    <x v="2"/>
    <s v="United States"/>
    <s v="Franklin"/>
    <x v="31"/>
    <n v="2038"/>
    <x v="3"/>
    <x v="245"/>
    <x v="1"/>
    <x v="4"/>
    <s v="Adjustable Depth Letter/Legal Cart"/>
    <n v="1088.76"/>
    <n v="6"/>
    <n v="0"/>
    <n v="315.74039999999985"/>
  </r>
  <r>
    <n v="2820"/>
    <x v="1390"/>
    <x v="0"/>
    <x v="465"/>
    <d v="2013-05-09T00:00:00"/>
    <s v="First Class"/>
    <s v="DM-13015"/>
    <s v="Darrin Martin"/>
    <x v="0"/>
    <s v="United States"/>
    <s v="Encinitas"/>
    <x v="1"/>
    <n v="92024"/>
    <x v="1"/>
    <x v="1338"/>
    <x v="1"/>
    <x v="8"/>
    <s v="Computer Printout Index Tabs"/>
    <n v="6.7200000000000006"/>
    <n v="5"/>
    <n v="0.2"/>
    <n v="2.351999999999999"/>
  </r>
  <r>
    <n v="2821"/>
    <x v="1390"/>
    <x v="0"/>
    <x v="465"/>
    <d v="2013-05-09T00:00:00"/>
    <s v="First Class"/>
    <s v="DM-13015"/>
    <s v="Darrin Martin"/>
    <x v="0"/>
    <s v="United States"/>
    <s v="Encinitas"/>
    <x v="1"/>
    <n v="92024"/>
    <x v="1"/>
    <x v="209"/>
    <x v="0"/>
    <x v="3"/>
    <s v="Bevis 36 x 72 Conference Tables"/>
    <n v="298.77600000000001"/>
    <n v="3"/>
    <n v="0.2"/>
    <n v="7.4693999999999932"/>
  </r>
  <r>
    <n v="2822"/>
    <x v="1391"/>
    <x v="3"/>
    <x v="413"/>
    <d v="2014-01-06T00:00:00"/>
    <s v="Standard Class"/>
    <s v="BD-11620"/>
    <s v="Brian DeCherney"/>
    <x v="0"/>
    <s v="United States"/>
    <s v="Anaheim"/>
    <x v="1"/>
    <n v="92804"/>
    <x v="1"/>
    <x v="202"/>
    <x v="2"/>
    <x v="7"/>
    <s v="Adtran 1202752G1"/>
    <n v="302.37599999999998"/>
    <n v="3"/>
    <n v="0.2"/>
    <n v="22.678200000000018"/>
  </r>
  <r>
    <n v="2823"/>
    <x v="1392"/>
    <x v="3"/>
    <x v="65"/>
    <d v="2014-09-21T00:00:00"/>
    <s v="First Class"/>
    <s v="DC-12850"/>
    <s v="Dan Campbell"/>
    <x v="0"/>
    <s v="United States"/>
    <s v="Arlington"/>
    <x v="5"/>
    <n v="76017"/>
    <x v="2"/>
    <x v="311"/>
    <x v="1"/>
    <x v="6"/>
    <s v="Newell 314"/>
    <n v="8.9280000000000008"/>
    <n v="2"/>
    <n v="0.2"/>
    <n v="0.55799999999999894"/>
  </r>
  <r>
    <n v="2824"/>
    <x v="1392"/>
    <x v="3"/>
    <x v="65"/>
    <d v="2014-09-21T00:00:00"/>
    <s v="First Class"/>
    <s v="DC-12850"/>
    <s v="Dan Campbell"/>
    <x v="0"/>
    <s v="United States"/>
    <s v="Arlington"/>
    <x v="5"/>
    <n v="76017"/>
    <x v="2"/>
    <x v="1069"/>
    <x v="1"/>
    <x v="4"/>
    <s v="Acco Perma 2700 Stacking Storage Drawers"/>
    <n v="47.584000000000003"/>
    <n v="2"/>
    <n v="0.2"/>
    <n v="-2.9739999999999966"/>
  </r>
  <r>
    <n v="2825"/>
    <x v="1393"/>
    <x v="2"/>
    <x v="794"/>
    <d v="2011-09-30T00:00:00"/>
    <s v="Standard Class"/>
    <s v="MT-18070"/>
    <s v="Michelle Tran"/>
    <x v="2"/>
    <s v="United States"/>
    <s v="Houston"/>
    <x v="5"/>
    <n v="77041"/>
    <x v="2"/>
    <x v="1436"/>
    <x v="1"/>
    <x v="10"/>
    <s v="Xerox 1954"/>
    <n v="33.792000000000002"/>
    <n v="8"/>
    <n v="0.2"/>
    <n v="10.559999999999999"/>
  </r>
  <r>
    <n v="2826"/>
    <x v="1393"/>
    <x v="2"/>
    <x v="794"/>
    <d v="2011-09-30T00:00:00"/>
    <s v="Standard Class"/>
    <s v="MT-18070"/>
    <s v="Michelle Tran"/>
    <x v="2"/>
    <s v="United States"/>
    <s v="Houston"/>
    <x v="5"/>
    <n v="77041"/>
    <x v="2"/>
    <x v="587"/>
    <x v="0"/>
    <x v="0"/>
    <s v="O'Sullivan Living Dimensions 5-Shelf Bookcases"/>
    <n v="300.53279999999995"/>
    <n v="2"/>
    <n v="0.32"/>
    <n v="-97.23120000000003"/>
  </r>
  <r>
    <n v="2827"/>
    <x v="1393"/>
    <x v="2"/>
    <x v="794"/>
    <d v="2011-09-30T00:00:00"/>
    <s v="Standard Class"/>
    <s v="MT-18070"/>
    <s v="Michelle Tran"/>
    <x v="2"/>
    <s v="United States"/>
    <s v="Houston"/>
    <x v="5"/>
    <n v="77041"/>
    <x v="2"/>
    <x v="1282"/>
    <x v="1"/>
    <x v="8"/>
    <s v="Avery Self-Adhesive Photo Pockets for Polaroid Photos"/>
    <n v="2.7239999999999993"/>
    <n v="2"/>
    <n v="0.8"/>
    <n v="-4.3584000000000014"/>
  </r>
  <r>
    <n v="2828"/>
    <x v="1393"/>
    <x v="2"/>
    <x v="794"/>
    <d v="2011-09-30T00:00:00"/>
    <s v="Standard Class"/>
    <s v="MT-18070"/>
    <s v="Michelle Tran"/>
    <x v="2"/>
    <s v="United States"/>
    <s v="Houston"/>
    <x v="5"/>
    <n v="77041"/>
    <x v="2"/>
    <x v="29"/>
    <x v="1"/>
    <x v="12"/>
    <s v="Poly String Tie Envelopes"/>
    <n v="3.2640000000000002"/>
    <n v="2"/>
    <n v="0.2"/>
    <n v="1.1015999999999997"/>
  </r>
  <r>
    <n v="2829"/>
    <x v="1394"/>
    <x v="0"/>
    <x v="131"/>
    <d v="2013-04-27T00:00:00"/>
    <s v="First Class"/>
    <s v="MJ-17740"/>
    <s v="Max Jones"/>
    <x v="0"/>
    <s v="United States"/>
    <s v="Lancaster"/>
    <x v="24"/>
    <n v="43130"/>
    <x v="3"/>
    <x v="1437"/>
    <x v="1"/>
    <x v="10"/>
    <s v="Embossed Ink Jet Note Cards"/>
    <n v="108.33600000000001"/>
    <n v="6"/>
    <n v="0.2"/>
    <n v="37.917599999999993"/>
  </r>
  <r>
    <n v="2830"/>
    <x v="1394"/>
    <x v="0"/>
    <x v="131"/>
    <d v="2013-04-27T00:00:00"/>
    <s v="First Class"/>
    <s v="MJ-17740"/>
    <s v="Max Jones"/>
    <x v="0"/>
    <s v="United States"/>
    <s v="Lancaster"/>
    <x v="24"/>
    <n v="43130"/>
    <x v="3"/>
    <x v="4"/>
    <x v="1"/>
    <x v="4"/>
    <s v="Eldon Fold 'N Roll Cart System"/>
    <n v="55.92"/>
    <n v="5"/>
    <n v="0.2"/>
    <n v="6.2910000000000004"/>
  </r>
  <r>
    <n v="2831"/>
    <x v="1394"/>
    <x v="0"/>
    <x v="131"/>
    <d v="2013-04-27T00:00:00"/>
    <s v="First Class"/>
    <s v="MJ-17740"/>
    <s v="Max Jones"/>
    <x v="0"/>
    <s v="United States"/>
    <s v="Lancaster"/>
    <x v="24"/>
    <n v="43130"/>
    <x v="3"/>
    <x v="1438"/>
    <x v="1"/>
    <x v="10"/>
    <s v="Xerox 1942"/>
    <n v="78.304000000000002"/>
    <n v="2"/>
    <n v="0.2"/>
    <n v="29.363999999999997"/>
  </r>
  <r>
    <n v="2832"/>
    <x v="1395"/>
    <x v="2"/>
    <x v="301"/>
    <d v="2011-11-05T00:00:00"/>
    <s v="Standard Class"/>
    <s v="ND-18370"/>
    <s v="Natalie DeCherney"/>
    <x v="0"/>
    <s v="United States"/>
    <s v="Portland"/>
    <x v="21"/>
    <n v="97206"/>
    <x v="1"/>
    <x v="1439"/>
    <x v="1"/>
    <x v="4"/>
    <s v="Carina Mini System Audio Rack, Model AR050B"/>
    <n v="443.92"/>
    <n v="5"/>
    <n v="0.2"/>
    <n v="-94.33299999999997"/>
  </r>
  <r>
    <n v="2833"/>
    <x v="1395"/>
    <x v="2"/>
    <x v="301"/>
    <d v="2011-11-05T00:00:00"/>
    <s v="Standard Class"/>
    <s v="ND-18370"/>
    <s v="Natalie DeCherney"/>
    <x v="0"/>
    <s v="United States"/>
    <s v="Portland"/>
    <x v="21"/>
    <n v="97206"/>
    <x v="1"/>
    <x v="1417"/>
    <x v="2"/>
    <x v="7"/>
    <s v="Plantronics Voyager Pro HD - Bluetooth Headset"/>
    <n v="155.976"/>
    <n v="3"/>
    <n v="0.2"/>
    <n v="54.5916"/>
  </r>
  <r>
    <n v="2834"/>
    <x v="1396"/>
    <x v="3"/>
    <x v="795"/>
    <d v="2014-02-01T00:00:00"/>
    <s v="Second Class"/>
    <s v="CA-11965"/>
    <s v="Carol Adams"/>
    <x v="1"/>
    <s v="United States"/>
    <s v="Hoover"/>
    <x v="19"/>
    <n v="35244"/>
    <x v="0"/>
    <x v="147"/>
    <x v="1"/>
    <x v="6"/>
    <s v="Newell 311"/>
    <n v="15.469999999999999"/>
    <n v="7"/>
    <n v="0"/>
    <n v="4.1768999999999998"/>
  </r>
  <r>
    <n v="2835"/>
    <x v="1396"/>
    <x v="3"/>
    <x v="795"/>
    <d v="2014-02-01T00:00:00"/>
    <s v="Second Class"/>
    <s v="CA-11965"/>
    <s v="Carol Adams"/>
    <x v="1"/>
    <s v="United States"/>
    <s v="Hoover"/>
    <x v="19"/>
    <n v="35244"/>
    <x v="0"/>
    <x v="175"/>
    <x v="1"/>
    <x v="8"/>
    <s v="Avery Poly Binder Pockets"/>
    <n v="7.16"/>
    <n v="2"/>
    <n v="0"/>
    <n v="3.4367999999999999"/>
  </r>
  <r>
    <n v="2836"/>
    <x v="1397"/>
    <x v="3"/>
    <x v="343"/>
    <d v="2014-11-17T00:00:00"/>
    <s v="Standard Class"/>
    <s v="GA-14725"/>
    <s v="Guy Armstrong"/>
    <x v="0"/>
    <s v="United States"/>
    <s v="Los Angeles"/>
    <x v="1"/>
    <n v="90036"/>
    <x v="1"/>
    <x v="930"/>
    <x v="1"/>
    <x v="9"/>
    <s v="Belkin 6 Outlet Metallic Surge Strip"/>
    <n v="10.89"/>
    <n v="1"/>
    <n v="0"/>
    <n v="2.8314000000000004"/>
  </r>
  <r>
    <n v="2837"/>
    <x v="1397"/>
    <x v="3"/>
    <x v="343"/>
    <d v="2014-11-17T00:00:00"/>
    <s v="Standard Class"/>
    <s v="GA-14725"/>
    <s v="Guy Armstrong"/>
    <x v="0"/>
    <s v="United States"/>
    <s v="Los Angeles"/>
    <x v="1"/>
    <n v="90036"/>
    <x v="1"/>
    <x v="1440"/>
    <x v="1"/>
    <x v="10"/>
    <s v="Xerox 201"/>
    <n v="19.440000000000001"/>
    <n v="3"/>
    <n v="0"/>
    <n v="9.3312000000000008"/>
  </r>
  <r>
    <n v="2838"/>
    <x v="1397"/>
    <x v="3"/>
    <x v="343"/>
    <d v="2014-11-17T00:00:00"/>
    <s v="Standard Class"/>
    <s v="GA-14725"/>
    <s v="Guy Armstrong"/>
    <x v="0"/>
    <s v="United States"/>
    <s v="Los Angeles"/>
    <x v="1"/>
    <n v="90036"/>
    <x v="1"/>
    <x v="999"/>
    <x v="1"/>
    <x v="8"/>
    <s v="Ibico Plastic Spiral Binding Combs"/>
    <n v="121.6"/>
    <n v="5"/>
    <n v="0.2"/>
    <n v="39.519999999999989"/>
  </r>
  <r>
    <n v="2839"/>
    <x v="1398"/>
    <x v="0"/>
    <x v="632"/>
    <d v="2013-06-13T00:00:00"/>
    <s v="First Class"/>
    <s v="TC-21295"/>
    <s v="Toby Carlisle"/>
    <x v="0"/>
    <s v="United States"/>
    <s v="Tallahassee"/>
    <x v="2"/>
    <n v="32303"/>
    <x v="0"/>
    <x v="946"/>
    <x v="2"/>
    <x v="15"/>
    <s v="Cisco CP-7937G Unified IP Conference Station Phone"/>
    <n v="695.7"/>
    <n v="2"/>
    <n v="0.5"/>
    <n v="-27.827999999999975"/>
  </r>
  <r>
    <n v="2840"/>
    <x v="1399"/>
    <x v="1"/>
    <x v="37"/>
    <d v="2012-09-08T00:00:00"/>
    <s v="Second Class"/>
    <s v="JB-15400"/>
    <s v="Jennifer Braxton"/>
    <x v="1"/>
    <s v="United States"/>
    <s v="New York City"/>
    <x v="15"/>
    <n v="10009"/>
    <x v="3"/>
    <x v="772"/>
    <x v="1"/>
    <x v="4"/>
    <s v="Iceberg Mobile Mega Data/Printer Cart "/>
    <n v="120.33"/>
    <n v="1"/>
    <n v="0"/>
    <n v="31.285799999999995"/>
  </r>
  <r>
    <n v="2841"/>
    <x v="1400"/>
    <x v="2"/>
    <x v="619"/>
    <d v="2011-03-19T00:00:00"/>
    <s v="Standard Class"/>
    <s v="CK-12325"/>
    <s v="Christine Kargatis"/>
    <x v="2"/>
    <s v="United States"/>
    <s v="Chesapeake"/>
    <x v="17"/>
    <n v="23320"/>
    <x v="0"/>
    <x v="463"/>
    <x v="0"/>
    <x v="1"/>
    <s v="Global Commerce Series High-Back Swivel/Tilt Chairs"/>
    <n v="1139.92"/>
    <n v="4"/>
    <n v="0"/>
    <n v="284.98"/>
  </r>
  <r>
    <n v="2842"/>
    <x v="1401"/>
    <x v="3"/>
    <x v="515"/>
    <d v="2014-09-05T00:00:00"/>
    <s v="Second Class"/>
    <s v="RL-19615"/>
    <s v="Rob Lucas"/>
    <x v="0"/>
    <s v="United States"/>
    <s v="Fayetteville"/>
    <x v="3"/>
    <n v="28314"/>
    <x v="0"/>
    <x v="839"/>
    <x v="1"/>
    <x v="10"/>
    <s v="Xerox 1945"/>
    <n v="229.54400000000001"/>
    <n v="7"/>
    <n v="0.2"/>
    <n v="83.209699999999998"/>
  </r>
  <r>
    <n v="2843"/>
    <x v="1402"/>
    <x v="3"/>
    <x v="721"/>
    <d v="2014-03-28T00:00:00"/>
    <s v="Standard Class"/>
    <s v="AC-10660"/>
    <s v="Anna Chung"/>
    <x v="0"/>
    <s v="United States"/>
    <s v="Huntsville"/>
    <x v="5"/>
    <n v="77340"/>
    <x v="2"/>
    <x v="435"/>
    <x v="1"/>
    <x v="4"/>
    <s v="Fellowes Officeware Wire Shelving"/>
    <n v="143.72800000000001"/>
    <n v="2"/>
    <n v="0.2"/>
    <n v="-32.338800000000006"/>
  </r>
  <r>
    <n v="2844"/>
    <x v="1403"/>
    <x v="3"/>
    <x v="796"/>
    <d v="2014-05-23T00:00:00"/>
    <s v="Standard Class"/>
    <s v="BH-11710"/>
    <s v="Brosina Hoffman"/>
    <x v="0"/>
    <s v="United States"/>
    <s v="Philadelphia"/>
    <x v="9"/>
    <n v="19140"/>
    <x v="3"/>
    <x v="1374"/>
    <x v="2"/>
    <x v="11"/>
    <s v="KeyTronic KT800P2 - Keyboard - Black"/>
    <n v="36.048000000000002"/>
    <n v="3"/>
    <n v="0.2"/>
    <n v="-0.90120000000000111"/>
  </r>
  <r>
    <n v="2845"/>
    <x v="1404"/>
    <x v="0"/>
    <x v="797"/>
    <d v="2014-01-01T00:00:00"/>
    <s v="Standard Class"/>
    <s v="BG-11695"/>
    <s v="Brooke Gillingham"/>
    <x v="1"/>
    <s v="United States"/>
    <s v="Woodstock"/>
    <x v="10"/>
    <n v="60098"/>
    <x v="2"/>
    <x v="531"/>
    <x v="0"/>
    <x v="1"/>
    <s v="Global Manager's Adjustable Task Chair, Storm"/>
    <n v="845.48799999999994"/>
    <n v="8"/>
    <n v="0.3"/>
    <n v="-12.078400000000101"/>
  </r>
  <r>
    <n v="2846"/>
    <x v="1405"/>
    <x v="3"/>
    <x v="701"/>
    <d v="2014-11-21T00:00:00"/>
    <s v="First Class"/>
    <s v="XP-21865"/>
    <s v="Xylona Preis"/>
    <x v="0"/>
    <s v="United States"/>
    <s v="Everett"/>
    <x v="31"/>
    <n v="2149"/>
    <x v="3"/>
    <x v="207"/>
    <x v="1"/>
    <x v="6"/>
    <s v="Stanley Bostitch Contemporary Electric Pencil Sharpeners"/>
    <n v="50.94"/>
    <n v="3"/>
    <n v="0"/>
    <n v="14.263200000000001"/>
  </r>
  <r>
    <n v="2847"/>
    <x v="1406"/>
    <x v="3"/>
    <x v="18"/>
    <d v="2014-09-16T00:00:00"/>
    <s v="Standard Class"/>
    <s v="SN-20560"/>
    <s v="Skye Norling"/>
    <x v="2"/>
    <s v="United States"/>
    <s v="Chicago"/>
    <x v="10"/>
    <n v="60653"/>
    <x v="2"/>
    <x v="450"/>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x v="1441"/>
    <x v="0"/>
    <x v="5"/>
    <s v="Eldon Expressions Punched Metal &amp; Wood Desk Accessories, Black &amp; Cherry"/>
    <n v="56.28"/>
    <n v="6"/>
    <n v="0"/>
    <n v="15.758400000000002"/>
  </r>
  <r>
    <n v="2849"/>
    <x v="1407"/>
    <x v="3"/>
    <x v="798"/>
    <d v="2014-04-16T00:00:00"/>
    <s v="Standard Class"/>
    <s v="DM-13345"/>
    <s v="Denise Monton"/>
    <x v="1"/>
    <s v="United States"/>
    <s v="Roswell"/>
    <x v="32"/>
    <n v="30076"/>
    <x v="0"/>
    <x v="1176"/>
    <x v="1"/>
    <x v="8"/>
    <s v="GBC DocuBind TL300 Electric Binding System"/>
    <n v="2690.9700000000003"/>
    <n v="3"/>
    <n v="0"/>
    <n v="1264.7558999999999"/>
  </r>
  <r>
    <n v="2850"/>
    <x v="1408"/>
    <x v="0"/>
    <x v="85"/>
    <d v="2013-12-04T00:00:00"/>
    <s v="Standard Class"/>
    <s v="AJ-10780"/>
    <s v="Anthony Jacobs"/>
    <x v="1"/>
    <s v="United States"/>
    <s v="Palm Coast"/>
    <x v="2"/>
    <n v="32137"/>
    <x v="0"/>
    <x v="863"/>
    <x v="1"/>
    <x v="8"/>
    <s v="ACCOHIDE Binder by Acco"/>
    <n v="7.4340000000000011"/>
    <n v="6"/>
    <n v="0.7"/>
    <n v="-5.6993999999999971"/>
  </r>
  <r>
    <n v="2851"/>
    <x v="1409"/>
    <x v="0"/>
    <x v="799"/>
    <d v="2013-06-06T00:00:00"/>
    <s v="First Class"/>
    <s v="KC-16255"/>
    <s v="Karen Carlisle"/>
    <x v="1"/>
    <s v="United States"/>
    <s v="Philadelphia"/>
    <x v="9"/>
    <n v="19120"/>
    <x v="3"/>
    <x v="459"/>
    <x v="1"/>
    <x v="4"/>
    <s v="Carina Double Wide Media Storage Towers in Natural &amp; Black"/>
    <n v="64.784000000000006"/>
    <n v="1"/>
    <n v="0.2"/>
    <n v="-12.956800000000005"/>
  </r>
  <r>
    <n v="2852"/>
    <x v="1410"/>
    <x v="3"/>
    <x v="94"/>
    <d v="2014-12-23T00:00:00"/>
    <s v="Standard Class"/>
    <s v="VF-21715"/>
    <s v="Vicky Freymann"/>
    <x v="2"/>
    <s v="United States"/>
    <s v="Columbus"/>
    <x v="14"/>
    <n v="47201"/>
    <x v="2"/>
    <x v="728"/>
    <x v="1"/>
    <x v="10"/>
    <s v="Wirebound Message Books, 2 7/8&quot; x 5&quot;, 3 Forms per Page"/>
    <n v="28.16"/>
    <n v="4"/>
    <n v="0"/>
    <n v="13.235199999999999"/>
  </r>
  <r>
    <n v="2853"/>
    <x v="1411"/>
    <x v="0"/>
    <x v="690"/>
    <d v="2013-03-22T00:00:00"/>
    <s v="Second Class"/>
    <s v="SV-20935"/>
    <s v="Susan Vittorini"/>
    <x v="0"/>
    <s v="United States"/>
    <s v="Oceanside"/>
    <x v="15"/>
    <n v="11572"/>
    <x v="3"/>
    <x v="1442"/>
    <x v="0"/>
    <x v="5"/>
    <s v="GE 4 Foot Flourescent Tube, 40 Watt"/>
    <n v="14.98"/>
    <n v="1"/>
    <n v="0"/>
    <n v="6.8908000000000005"/>
  </r>
  <r>
    <n v="2854"/>
    <x v="1411"/>
    <x v="0"/>
    <x v="690"/>
    <d v="2013-03-22T00:00:00"/>
    <s v="Second Class"/>
    <s v="SV-20935"/>
    <s v="Susan Vittorini"/>
    <x v="0"/>
    <s v="United States"/>
    <s v="Oceanside"/>
    <x v="15"/>
    <n v="11572"/>
    <x v="3"/>
    <x v="534"/>
    <x v="0"/>
    <x v="5"/>
    <s v="Master Caster Door Stop, Brown"/>
    <n v="20.32"/>
    <n v="4"/>
    <n v="0"/>
    <n v="6.9087999999999994"/>
  </r>
  <r>
    <n v="2855"/>
    <x v="1412"/>
    <x v="3"/>
    <x v="648"/>
    <d v="2014-08-21T00:00:00"/>
    <s v="Same Day"/>
    <s v="EM-13810"/>
    <s v="Eleni McCrary"/>
    <x v="1"/>
    <s v="United States"/>
    <s v="Franklin"/>
    <x v="31"/>
    <n v="2038"/>
    <x v="3"/>
    <x v="1031"/>
    <x v="1"/>
    <x v="4"/>
    <s v="Neat Ideas Personal Hanging Folder Files, Black"/>
    <n v="40.29"/>
    <n v="3"/>
    <n v="0"/>
    <n v="10.475399999999999"/>
  </r>
  <r>
    <n v="2856"/>
    <x v="1413"/>
    <x v="3"/>
    <x v="800"/>
    <d v="2014-08-01T00:00:00"/>
    <s v="Standard Class"/>
    <s v="RB-19360"/>
    <s v="Raymond Buch"/>
    <x v="0"/>
    <s v="United States"/>
    <s v="Sioux Falls"/>
    <x v="44"/>
    <n v="57103"/>
    <x v="2"/>
    <x v="1387"/>
    <x v="1"/>
    <x v="2"/>
    <s v="Avery 498"/>
    <n v="20.23"/>
    <n v="7"/>
    <n v="0"/>
    <n v="9.5081000000000007"/>
  </r>
  <r>
    <n v="2857"/>
    <x v="1414"/>
    <x v="0"/>
    <x v="370"/>
    <d v="2013-08-30T00:00:00"/>
    <s v="First Class"/>
    <s v="DJ-13510"/>
    <s v="Don Jones"/>
    <x v="1"/>
    <s v="United States"/>
    <s v="San Diego"/>
    <x v="1"/>
    <n v="92037"/>
    <x v="1"/>
    <x v="445"/>
    <x v="0"/>
    <x v="1"/>
    <s v="Global Troy Executive Leather Low-Back Tilter"/>
    <n v="1603.1360000000002"/>
    <n v="4"/>
    <n v="0.2"/>
    <n v="100.19599999999997"/>
  </r>
  <r>
    <n v="2858"/>
    <x v="1415"/>
    <x v="0"/>
    <x v="243"/>
    <d v="2013-08-18T00:00:00"/>
    <s v="Second Class"/>
    <s v="CC-12370"/>
    <s v="Christopher Conant"/>
    <x v="0"/>
    <s v="United States"/>
    <s v="Fayetteville"/>
    <x v="3"/>
    <n v="28314"/>
    <x v="0"/>
    <x v="1153"/>
    <x v="0"/>
    <x v="1"/>
    <s v="Hon Olson Stacker Stools"/>
    <n v="225.29600000000002"/>
    <n v="2"/>
    <n v="0.2"/>
    <n v="22.529599999999995"/>
  </r>
  <r>
    <n v="2859"/>
    <x v="1416"/>
    <x v="3"/>
    <x v="240"/>
    <d v="2014-05-24T00:00:00"/>
    <s v="Standard Class"/>
    <s v="SC-20380"/>
    <s v="Shahid Collister"/>
    <x v="0"/>
    <s v="United States"/>
    <s v="Atlanta"/>
    <x v="32"/>
    <n v="30318"/>
    <x v="0"/>
    <x v="658"/>
    <x v="2"/>
    <x v="11"/>
    <s v="Kingston Digital DataTraveler 32GB USB 2.0"/>
    <n v="67.8"/>
    <n v="4"/>
    <n v="0"/>
    <n v="4.0679999999999978"/>
  </r>
  <r>
    <n v="2860"/>
    <x v="1416"/>
    <x v="3"/>
    <x v="240"/>
    <d v="2014-05-24T00:00:00"/>
    <s v="Standard Class"/>
    <s v="SC-20380"/>
    <s v="Shahid Collister"/>
    <x v="0"/>
    <s v="United States"/>
    <s v="Atlanta"/>
    <x v="32"/>
    <n v="30318"/>
    <x v="0"/>
    <x v="1443"/>
    <x v="2"/>
    <x v="7"/>
    <s v="Nokia Lumia 925"/>
    <n v="377.96999999999997"/>
    <n v="3"/>
    <n v="0"/>
    <n v="98.272200000000012"/>
  </r>
  <r>
    <n v="2861"/>
    <x v="1416"/>
    <x v="3"/>
    <x v="240"/>
    <d v="2014-05-24T00:00:00"/>
    <s v="Standard Class"/>
    <s v="SC-20380"/>
    <s v="Shahid Collister"/>
    <x v="0"/>
    <s v="United States"/>
    <s v="Atlanta"/>
    <x v="32"/>
    <n v="30318"/>
    <x v="0"/>
    <x v="199"/>
    <x v="0"/>
    <x v="0"/>
    <s v="O'Sullivan 2-Door Barrister Bookcase in Odessa Pine"/>
    <n v="1628.82"/>
    <n v="9"/>
    <n v="0"/>
    <n v="374.62859999999989"/>
  </r>
  <r>
    <n v="2862"/>
    <x v="1416"/>
    <x v="3"/>
    <x v="240"/>
    <d v="2014-05-24T00:00:00"/>
    <s v="Standard Class"/>
    <s v="SC-20380"/>
    <s v="Shahid Collister"/>
    <x v="0"/>
    <s v="United States"/>
    <s v="Atlanta"/>
    <x v="32"/>
    <n v="30318"/>
    <x v="0"/>
    <x v="839"/>
    <x v="1"/>
    <x v="10"/>
    <s v="Xerox 1945"/>
    <n v="286.93"/>
    <n v="7"/>
    <n v="0"/>
    <n v="140.59569999999999"/>
  </r>
  <r>
    <n v="2863"/>
    <x v="1417"/>
    <x v="3"/>
    <x v="801"/>
    <d v="2014-08-18T00:00:00"/>
    <s v="Standard Class"/>
    <s v="RH-19495"/>
    <s v="Rick Hansen"/>
    <x v="0"/>
    <s v="United States"/>
    <s v="Orlando"/>
    <x v="2"/>
    <n v="32839"/>
    <x v="0"/>
    <x v="1396"/>
    <x v="1"/>
    <x v="10"/>
    <s v="Xerox 2000"/>
    <n v="20.736000000000004"/>
    <n v="4"/>
    <n v="0.2"/>
    <n v="7.2576000000000001"/>
  </r>
  <r>
    <n v="2864"/>
    <x v="1418"/>
    <x v="3"/>
    <x v="802"/>
    <d v="2014-08-14T00:00:00"/>
    <s v="Same Day"/>
    <s v="JK-15370"/>
    <s v="Jay Kimmel"/>
    <x v="0"/>
    <s v="United States"/>
    <s v="San Francisco"/>
    <x v="1"/>
    <n v="94122"/>
    <x v="1"/>
    <x v="470"/>
    <x v="1"/>
    <x v="4"/>
    <s v="Sterilite Officeware Hinged File Box"/>
    <n v="31.44"/>
    <n v="3"/>
    <n v="0"/>
    <n v="8.4888000000000012"/>
  </r>
  <r>
    <n v="2865"/>
    <x v="1418"/>
    <x v="3"/>
    <x v="802"/>
    <d v="2014-08-14T00:00:00"/>
    <s v="Same Day"/>
    <s v="JK-15370"/>
    <s v="Jay Kimmel"/>
    <x v="0"/>
    <s v="United States"/>
    <s v="San Francisco"/>
    <x v="1"/>
    <n v="94122"/>
    <x v="1"/>
    <x v="360"/>
    <x v="1"/>
    <x v="9"/>
    <s v="Staples"/>
    <n v="83.79"/>
    <n v="7"/>
    <n v="0"/>
    <n v="22.623299999999997"/>
  </r>
  <r>
    <n v="2866"/>
    <x v="1418"/>
    <x v="3"/>
    <x v="802"/>
    <d v="2014-08-14T00:00:00"/>
    <s v="Same Day"/>
    <s v="JK-15370"/>
    <s v="Jay Kimmel"/>
    <x v="0"/>
    <s v="United States"/>
    <s v="San Francisco"/>
    <x v="1"/>
    <n v="94122"/>
    <x v="1"/>
    <x v="397"/>
    <x v="1"/>
    <x v="6"/>
    <s v="Newell 345"/>
    <n v="59.519999999999996"/>
    <n v="3"/>
    <n v="0"/>
    <n v="15.475200000000001"/>
  </r>
  <r>
    <n v="2867"/>
    <x v="1418"/>
    <x v="3"/>
    <x v="802"/>
    <d v="2014-08-14T00:00:00"/>
    <s v="Same Day"/>
    <s v="JK-15370"/>
    <s v="Jay Kimmel"/>
    <x v="0"/>
    <s v="United States"/>
    <s v="San Francisco"/>
    <x v="1"/>
    <n v="94122"/>
    <x v="1"/>
    <x v="1444"/>
    <x v="1"/>
    <x v="14"/>
    <s v="Staples"/>
    <n v="31.92"/>
    <n v="4"/>
    <n v="0"/>
    <n v="9.2567999999999984"/>
  </r>
  <r>
    <n v="2868"/>
    <x v="1419"/>
    <x v="0"/>
    <x v="338"/>
    <d v="2013-11-13T00:00:00"/>
    <s v="Second Class"/>
    <s v="AF-10885"/>
    <s v="Art Foster"/>
    <x v="0"/>
    <s v="United States"/>
    <s v="Toledo"/>
    <x v="24"/>
    <n v="43615"/>
    <x v="3"/>
    <x v="327"/>
    <x v="1"/>
    <x v="14"/>
    <s v="Staples"/>
    <n v="14.720000000000002"/>
    <n v="5"/>
    <n v="0.2"/>
    <n v="-3.3120000000000012"/>
  </r>
  <r>
    <n v="2869"/>
    <x v="1419"/>
    <x v="0"/>
    <x v="338"/>
    <d v="2013-11-13T00:00:00"/>
    <s v="Second Class"/>
    <s v="AF-10885"/>
    <s v="Art Foster"/>
    <x v="0"/>
    <s v="United States"/>
    <s v="Toledo"/>
    <x v="24"/>
    <n v="43615"/>
    <x v="3"/>
    <x v="720"/>
    <x v="1"/>
    <x v="4"/>
    <s v="Acco Perma 4000 Stacking Storage Drawers"/>
    <n v="38.975999999999999"/>
    <n v="3"/>
    <n v="0.2"/>
    <n v="-2.4359999999999999"/>
  </r>
  <r>
    <n v="2870"/>
    <x v="1420"/>
    <x v="3"/>
    <x v="492"/>
    <d v="2014-06-20T00:00:00"/>
    <s v="Standard Class"/>
    <s v="LC-16885"/>
    <s v="Lena Creighton"/>
    <x v="0"/>
    <s v="United States"/>
    <s v="Saint Petersburg"/>
    <x v="2"/>
    <n v="33710"/>
    <x v="0"/>
    <x v="1445"/>
    <x v="0"/>
    <x v="5"/>
    <s v="Dana Swing-Arm Lamps"/>
    <n v="17.088000000000001"/>
    <n v="2"/>
    <n v="0.2"/>
    <n v="1.0679999999999996"/>
  </r>
  <r>
    <n v="2871"/>
    <x v="1421"/>
    <x v="2"/>
    <x v="579"/>
    <d v="2011-03-26T00:00:00"/>
    <s v="Standard Class"/>
    <s v="BF-11275"/>
    <s v="Beth Fritzler"/>
    <x v="1"/>
    <s v="United States"/>
    <s v="Tucson"/>
    <x v="16"/>
    <n v="85705"/>
    <x v="1"/>
    <x v="1323"/>
    <x v="1"/>
    <x v="10"/>
    <s v="Xerox 1951"/>
    <n v="74.352000000000004"/>
    <n v="3"/>
    <n v="0.2"/>
    <n v="23.234999999999992"/>
  </r>
  <r>
    <n v="2872"/>
    <x v="1421"/>
    <x v="2"/>
    <x v="579"/>
    <d v="2011-03-26T00:00:00"/>
    <s v="Standard Class"/>
    <s v="BF-11275"/>
    <s v="Beth Fritzler"/>
    <x v="1"/>
    <s v="United States"/>
    <s v="Tucson"/>
    <x v="16"/>
    <n v="85705"/>
    <x v="1"/>
    <x v="541"/>
    <x v="0"/>
    <x v="1"/>
    <s v="Office Star - Mesh Screen back chair with Vinyl seat"/>
    <n v="314.35199999999998"/>
    <n v="3"/>
    <n v="0.2"/>
    <n v="-35.36460000000001"/>
  </r>
  <r>
    <n v="2873"/>
    <x v="1422"/>
    <x v="3"/>
    <x v="140"/>
    <d v="2014-06-21T00:00:00"/>
    <s v="Standard Class"/>
    <s v="SC-20800"/>
    <s v="Stuart Calhoun"/>
    <x v="0"/>
    <s v="United States"/>
    <s v="Los Angeles"/>
    <x v="1"/>
    <n v="90036"/>
    <x v="1"/>
    <x v="319"/>
    <x v="1"/>
    <x v="6"/>
    <s v="Dixon Prang Watercolor Pencils, 10-Color Set with Brush"/>
    <n v="4.26"/>
    <n v="1"/>
    <n v="0"/>
    <n v="1.7465999999999999"/>
  </r>
  <r>
    <n v="2874"/>
    <x v="1423"/>
    <x v="3"/>
    <x v="673"/>
    <d v="2014-11-23T00:00:00"/>
    <s v="Standard Class"/>
    <s v="SW-20275"/>
    <s v="Scott Williamson"/>
    <x v="0"/>
    <s v="United States"/>
    <s v="San Diego"/>
    <x v="1"/>
    <n v="92105"/>
    <x v="1"/>
    <x v="537"/>
    <x v="1"/>
    <x v="4"/>
    <s v="Tennsco Regal Shelving Units"/>
    <n v="811.28"/>
    <n v="8"/>
    <n v="0"/>
    <n v="24.338399999999979"/>
  </r>
  <r>
    <n v="2875"/>
    <x v="1424"/>
    <x v="3"/>
    <x v="614"/>
    <d v="2015-01-01T00:00:00"/>
    <s v="First Class"/>
    <s v="MC-17845"/>
    <s v="Michael Chen"/>
    <x v="0"/>
    <s v="United States"/>
    <s v="New York City"/>
    <x v="15"/>
    <n v="10035"/>
    <x v="3"/>
    <x v="131"/>
    <x v="1"/>
    <x v="13"/>
    <s v="Ideal Clamps"/>
    <n v="6.0299999999999994"/>
    <n v="3"/>
    <n v="0"/>
    <n v="2.9546999999999999"/>
  </r>
  <r>
    <n v="2876"/>
    <x v="1425"/>
    <x v="0"/>
    <x v="803"/>
    <d v="2013-01-23T00:00:00"/>
    <s v="Second Class"/>
    <s v="TD-20995"/>
    <s v="Tamara Dahlen"/>
    <x v="0"/>
    <s v="United States"/>
    <s v="San Diego"/>
    <x v="1"/>
    <n v="92037"/>
    <x v="1"/>
    <x v="992"/>
    <x v="0"/>
    <x v="1"/>
    <s v="Global Super Steno Chair"/>
    <n v="153.56800000000001"/>
    <n v="2"/>
    <n v="0.2"/>
    <n v="-5.758800000000015"/>
  </r>
  <r>
    <n v="2877"/>
    <x v="1425"/>
    <x v="0"/>
    <x v="803"/>
    <d v="2013-01-23T00:00:00"/>
    <s v="Second Class"/>
    <s v="TD-20995"/>
    <s v="Tamara Dahlen"/>
    <x v="0"/>
    <s v="United States"/>
    <s v="San Diego"/>
    <x v="1"/>
    <n v="92037"/>
    <x v="1"/>
    <x v="323"/>
    <x v="0"/>
    <x v="1"/>
    <s v="Global Ergonomic Managers Chair"/>
    <n v="1013.4879999999999"/>
    <n v="7"/>
    <n v="0.2"/>
    <n v="76.011600000000016"/>
  </r>
  <r>
    <n v="2878"/>
    <x v="1426"/>
    <x v="0"/>
    <x v="804"/>
    <d v="2013-01-19T00:00:00"/>
    <s v="Standard Class"/>
    <s v="Dp-13240"/>
    <s v="Dean percer"/>
    <x v="2"/>
    <s v="United States"/>
    <s v="Westfield"/>
    <x v="30"/>
    <n v="7090"/>
    <x v="3"/>
    <x v="1249"/>
    <x v="1"/>
    <x v="12"/>
    <s v="Quality Park Security Envelopes"/>
    <n v="52.34"/>
    <n v="2"/>
    <n v="0"/>
    <n v="24.599800000000002"/>
  </r>
  <r>
    <n v="2879"/>
    <x v="1426"/>
    <x v="0"/>
    <x v="804"/>
    <d v="2013-01-19T00:00:00"/>
    <s v="Standard Class"/>
    <s v="Dp-13240"/>
    <s v="Dean percer"/>
    <x v="2"/>
    <s v="United States"/>
    <s v="Westfield"/>
    <x v="30"/>
    <n v="7090"/>
    <x v="3"/>
    <x v="372"/>
    <x v="1"/>
    <x v="6"/>
    <s v="American Pencil"/>
    <n v="4.66"/>
    <n v="2"/>
    <n v="0"/>
    <n v="1.3513999999999995"/>
  </r>
  <r>
    <n v="2880"/>
    <x v="1426"/>
    <x v="0"/>
    <x v="804"/>
    <d v="2013-01-19T00:00:00"/>
    <s v="Standard Class"/>
    <s v="Dp-13240"/>
    <s v="Dean percer"/>
    <x v="2"/>
    <s v="United States"/>
    <s v="Westfield"/>
    <x v="30"/>
    <n v="7090"/>
    <x v="3"/>
    <x v="106"/>
    <x v="2"/>
    <x v="11"/>
    <s v="Logitech Gaming G510s - Keyboard"/>
    <n v="254.96999999999997"/>
    <n v="3"/>
    <n v="0"/>
    <n v="91.789199999999994"/>
  </r>
  <r>
    <n v="2881"/>
    <x v="1427"/>
    <x v="0"/>
    <x v="251"/>
    <d v="2013-09-24T00:00:00"/>
    <s v="Second Class"/>
    <s v="SD-20485"/>
    <s v="Shirley Daniels"/>
    <x v="2"/>
    <s v="United States"/>
    <s v="Orange"/>
    <x v="30"/>
    <n v="7050"/>
    <x v="3"/>
    <x v="15"/>
    <x v="1"/>
    <x v="8"/>
    <s v="Storex DuraTech Recycled Plastic Frosted Binders"/>
    <n v="25.44"/>
    <n v="6"/>
    <n v="0"/>
    <n v="12.72"/>
  </r>
  <r>
    <n v="2882"/>
    <x v="1427"/>
    <x v="0"/>
    <x v="251"/>
    <d v="2013-09-24T00:00:00"/>
    <s v="Second Class"/>
    <s v="SD-20485"/>
    <s v="Shirley Daniels"/>
    <x v="2"/>
    <s v="United States"/>
    <s v="Orange"/>
    <x v="30"/>
    <n v="7050"/>
    <x v="3"/>
    <x v="660"/>
    <x v="1"/>
    <x v="14"/>
    <s v="Acme Forged Steel Scissors with Black Enamel Handles"/>
    <n v="27.93"/>
    <n v="3"/>
    <n v="0"/>
    <n v="8.0996999999999986"/>
  </r>
  <r>
    <n v="2883"/>
    <x v="1428"/>
    <x v="2"/>
    <x v="805"/>
    <d v="2011-02-26T00:00:00"/>
    <s v="Standard Class"/>
    <s v="TM-21010"/>
    <s v="Tamara Manning"/>
    <x v="0"/>
    <s v="United States"/>
    <s v="Woodstock"/>
    <x v="10"/>
    <n v="60098"/>
    <x v="2"/>
    <x v="608"/>
    <x v="1"/>
    <x v="8"/>
    <s v="GBC Standard Plastic Binding Systems Combs"/>
    <n v="8.8499999999999979"/>
    <n v="5"/>
    <n v="0.8"/>
    <n v="-13.717499999999998"/>
  </r>
  <r>
    <n v="2884"/>
    <x v="1429"/>
    <x v="0"/>
    <x v="583"/>
    <d v="2013-11-17T00:00:00"/>
    <s v="Second Class"/>
    <s v="BK-11260"/>
    <s v="Berenike Kampe"/>
    <x v="0"/>
    <s v="United States"/>
    <s v="San Francisco"/>
    <x v="1"/>
    <n v="94110"/>
    <x v="1"/>
    <x v="852"/>
    <x v="0"/>
    <x v="5"/>
    <s v="Eldon Regeneration Recycled Desk Accessories, Smoke"/>
    <n v="6.96"/>
    <n v="4"/>
    <n v="0"/>
    <n v="2.2271999999999998"/>
  </r>
  <r>
    <n v="2885"/>
    <x v="1430"/>
    <x v="0"/>
    <x v="806"/>
    <d v="2013-02-03T00:00:00"/>
    <s v="Standard Class"/>
    <s v="JF-15490"/>
    <s v="Jeremy Farry"/>
    <x v="0"/>
    <s v="United States"/>
    <s v="San Francisco"/>
    <x v="1"/>
    <n v="94122"/>
    <x v="1"/>
    <x v="634"/>
    <x v="1"/>
    <x v="8"/>
    <s v="Heavy-Duty E-Z-D Binders"/>
    <n v="17.456"/>
    <n v="2"/>
    <n v="0.2"/>
    <n v="5.8914"/>
  </r>
  <r>
    <n v="2886"/>
    <x v="1431"/>
    <x v="0"/>
    <x v="807"/>
    <d v="2013-10-23T00:00:00"/>
    <s v="Standard Class"/>
    <s v="EP-13915"/>
    <s v="Emily Phan"/>
    <x v="0"/>
    <s v="United States"/>
    <s v="Tempe"/>
    <x v="16"/>
    <n v="85281"/>
    <x v="1"/>
    <x v="389"/>
    <x v="0"/>
    <x v="1"/>
    <s v="Global Deluxe Steno Chair"/>
    <n v="307.92"/>
    <n v="5"/>
    <n v="0.2"/>
    <n v="-34.64100000000002"/>
  </r>
  <r>
    <n v="2887"/>
    <x v="1432"/>
    <x v="3"/>
    <x v="404"/>
    <d v="2014-12-20T00:00:00"/>
    <s v="First Class"/>
    <s v="EP-13915"/>
    <s v="Emily Phan"/>
    <x v="0"/>
    <s v="United States"/>
    <s v="Los Angeles"/>
    <x v="1"/>
    <n v="90008"/>
    <x v="1"/>
    <x v="453"/>
    <x v="1"/>
    <x v="6"/>
    <s v="Newell 327"/>
    <n v="6.63"/>
    <n v="3"/>
    <n v="0"/>
    <n v="1.7901"/>
  </r>
  <r>
    <n v="2888"/>
    <x v="1432"/>
    <x v="3"/>
    <x v="404"/>
    <d v="2014-12-20T00:00:00"/>
    <s v="First Class"/>
    <s v="EP-13915"/>
    <s v="Emily Phan"/>
    <x v="0"/>
    <s v="United States"/>
    <s v="Los Angeles"/>
    <x v="1"/>
    <n v="90008"/>
    <x v="1"/>
    <x v="860"/>
    <x v="1"/>
    <x v="10"/>
    <s v="Xerox 1996"/>
    <n v="12.96"/>
    <n v="2"/>
    <n v="0"/>
    <n v="6.2208000000000006"/>
  </r>
  <r>
    <n v="2889"/>
    <x v="1432"/>
    <x v="3"/>
    <x v="404"/>
    <d v="2014-12-20T00:00:00"/>
    <s v="First Class"/>
    <s v="EP-13915"/>
    <s v="Emily Phan"/>
    <x v="0"/>
    <s v="United States"/>
    <s v="Los Angeles"/>
    <x v="1"/>
    <n v="90008"/>
    <x v="1"/>
    <x v="730"/>
    <x v="1"/>
    <x v="10"/>
    <s v="Xerox 213"/>
    <n v="32.400000000000006"/>
    <n v="5"/>
    <n v="0"/>
    <n v="15.552000000000001"/>
  </r>
  <r>
    <n v="2890"/>
    <x v="1433"/>
    <x v="3"/>
    <x v="808"/>
    <d v="2014-11-07T00:00:00"/>
    <s v="Standard Class"/>
    <s v="KH-16630"/>
    <s v="Ken Heidel"/>
    <x v="1"/>
    <s v="United States"/>
    <s v="Seattle"/>
    <x v="4"/>
    <n v="98105"/>
    <x v="1"/>
    <x v="1446"/>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x v="792"/>
    <x v="0"/>
    <x v="1"/>
    <s v="Global Stack Chair without Arms, Black"/>
    <n v="51.96"/>
    <n v="2"/>
    <n v="0"/>
    <n v="12.990000000000002"/>
  </r>
  <r>
    <n v="2892"/>
    <x v="1434"/>
    <x v="2"/>
    <x v="333"/>
    <d v="2011-05-01T00:00:00"/>
    <s v="Second Class"/>
    <s v="HG-14845"/>
    <s v="Harry Greene"/>
    <x v="0"/>
    <s v="United States"/>
    <s v="Lake Charles"/>
    <x v="28"/>
    <n v="70601"/>
    <x v="0"/>
    <x v="952"/>
    <x v="1"/>
    <x v="8"/>
    <s v="Avery Non-Stick Heavy Duty View Round Locking Ring Binders"/>
    <n v="17.940000000000001"/>
    <n v="3"/>
    <n v="0"/>
    <n v="8.6112000000000002"/>
  </r>
  <r>
    <n v="2893"/>
    <x v="1435"/>
    <x v="3"/>
    <x v="436"/>
    <d v="2014-10-30T00:00:00"/>
    <s v="Standard Class"/>
    <s v="JC-16105"/>
    <s v="Julie Creighton"/>
    <x v="1"/>
    <s v="United States"/>
    <s v="Rochester"/>
    <x v="15"/>
    <n v="14609"/>
    <x v="3"/>
    <x v="1447"/>
    <x v="1"/>
    <x v="10"/>
    <s v="Xerox 1969"/>
    <n v="11.56"/>
    <n v="2"/>
    <n v="0"/>
    <n v="5.6644000000000005"/>
  </r>
  <r>
    <n v="2894"/>
    <x v="1435"/>
    <x v="3"/>
    <x v="436"/>
    <d v="2014-10-30T00:00:00"/>
    <s v="Standard Class"/>
    <s v="JC-16105"/>
    <s v="Julie Creighton"/>
    <x v="1"/>
    <s v="United States"/>
    <s v="Rochester"/>
    <x v="15"/>
    <n v="14609"/>
    <x v="3"/>
    <x v="218"/>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x v="1448"/>
    <x v="0"/>
    <x v="5"/>
    <s v="Eldon 200 Class Desk Accessories, Smoke"/>
    <n v="69.08"/>
    <n v="11"/>
    <n v="0"/>
    <n v="29.013600000000004"/>
  </r>
  <r>
    <n v="2896"/>
    <x v="1435"/>
    <x v="3"/>
    <x v="436"/>
    <d v="2014-10-30T00:00:00"/>
    <s v="Standard Class"/>
    <s v="JC-16105"/>
    <s v="Julie Creighton"/>
    <x v="1"/>
    <s v="United States"/>
    <s v="Rochester"/>
    <x v="15"/>
    <n v="14609"/>
    <x v="3"/>
    <x v="179"/>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x v="1068"/>
    <x v="1"/>
    <x v="6"/>
    <s v="Peel-Off China Markers"/>
    <n v="49.65"/>
    <n v="5"/>
    <n v="0"/>
    <n v="20.853000000000002"/>
  </r>
  <r>
    <n v="2898"/>
    <x v="1437"/>
    <x v="0"/>
    <x v="810"/>
    <d v="2013-01-09T00:00:00"/>
    <s v="Standard Class"/>
    <s v="EB-13975"/>
    <s v="Erica Bern"/>
    <x v="1"/>
    <s v="United States"/>
    <s v="Charlotte"/>
    <x v="3"/>
    <n v="28205"/>
    <x v="0"/>
    <x v="1327"/>
    <x v="2"/>
    <x v="16"/>
    <s v="Hewlett Packard 310 Color Digital Copier"/>
    <n v="959.96800000000007"/>
    <n v="4"/>
    <n v="0.2"/>
    <n v="119.99599999999992"/>
  </r>
  <r>
    <n v="2899"/>
    <x v="1438"/>
    <x v="1"/>
    <x v="33"/>
    <d v="2012-04-30T00:00:00"/>
    <s v="Standard Class"/>
    <s v="PW-19240"/>
    <s v="Pierre Wener"/>
    <x v="0"/>
    <s v="United States"/>
    <s v="Houston"/>
    <x v="5"/>
    <n v="77036"/>
    <x v="2"/>
    <x v="284"/>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x v="1327"/>
    <x v="2"/>
    <x v="16"/>
    <s v="Hewlett Packard 310 Color Digital Copier"/>
    <n v="479.98400000000004"/>
    <n v="2"/>
    <n v="0.2"/>
    <n v="59.997999999999962"/>
  </r>
  <r>
    <n v="2901"/>
    <x v="1439"/>
    <x v="1"/>
    <x v="811"/>
    <d v="2012-09-17T00:00:00"/>
    <s v="Standard Class"/>
    <s v="PG-18895"/>
    <s v="Paul Gonzalez"/>
    <x v="0"/>
    <s v="United States"/>
    <s v="New York City"/>
    <x v="15"/>
    <n v="10035"/>
    <x v="3"/>
    <x v="395"/>
    <x v="1"/>
    <x v="2"/>
    <s v="Avery 520"/>
    <n v="12.6"/>
    <n v="4"/>
    <n v="0"/>
    <n v="6.048"/>
  </r>
  <r>
    <n v="2902"/>
    <x v="1440"/>
    <x v="3"/>
    <x v="220"/>
    <d v="2014-09-16T00:00:00"/>
    <s v="Standard Class"/>
    <s v="DB-12910"/>
    <s v="Daniel Byrd"/>
    <x v="2"/>
    <s v="United States"/>
    <s v="Columbus"/>
    <x v="32"/>
    <n v="31907"/>
    <x v="0"/>
    <x v="779"/>
    <x v="1"/>
    <x v="10"/>
    <s v="Xerox 1935"/>
    <n v="184.66"/>
    <n v="7"/>
    <n v="0"/>
    <n v="84.943599999999989"/>
  </r>
  <r>
    <n v="2903"/>
    <x v="1441"/>
    <x v="0"/>
    <x v="1"/>
    <d v="2013-06-18T00:00:00"/>
    <s v="Standard Class"/>
    <s v="CR-12730"/>
    <s v="Craig Reiter"/>
    <x v="0"/>
    <s v="United States"/>
    <s v="Chicago"/>
    <x v="10"/>
    <n v="60610"/>
    <x v="2"/>
    <x v="1215"/>
    <x v="1"/>
    <x v="10"/>
    <s v="Xerox 1978"/>
    <n v="23.120000000000005"/>
    <n v="5"/>
    <n v="0.2"/>
    <n v="8.3810000000000002"/>
  </r>
  <r>
    <n v="2904"/>
    <x v="1442"/>
    <x v="0"/>
    <x v="812"/>
    <d v="2013-07-02T00:00:00"/>
    <s v="Standard Class"/>
    <s v="KH-16330"/>
    <s v="Katharine Harms"/>
    <x v="1"/>
    <s v="United States"/>
    <s v="Highland Park"/>
    <x v="10"/>
    <n v="60035"/>
    <x v="2"/>
    <x v="1070"/>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x v="1189"/>
    <x v="0"/>
    <x v="1"/>
    <s v="Global Commerce Series Low-Back Swivel/Tilt Chairs"/>
    <n v="539.65800000000002"/>
    <n v="3"/>
    <n v="0.3"/>
    <n v="-7.7094000000001017"/>
  </r>
  <r>
    <n v="2906"/>
    <x v="1443"/>
    <x v="2"/>
    <x v="467"/>
    <d v="2011-09-30T00:00:00"/>
    <s v="Standard Class"/>
    <s v="CS-12400"/>
    <s v="Christopher Schild"/>
    <x v="2"/>
    <s v="United States"/>
    <s v="Seattle"/>
    <x v="4"/>
    <n v="98115"/>
    <x v="1"/>
    <x v="1449"/>
    <x v="1"/>
    <x v="4"/>
    <s v="Dual Level, Single-Width Filing Carts"/>
    <n v="310.12"/>
    <n v="2"/>
    <n v="0"/>
    <n v="80.631200000000007"/>
  </r>
  <r>
    <n v="2907"/>
    <x v="1444"/>
    <x v="3"/>
    <x v="132"/>
    <d v="2014-11-10T00:00:00"/>
    <s v="Standard Class"/>
    <s v="DL-12925"/>
    <s v="Daniel Lacy"/>
    <x v="0"/>
    <s v="United States"/>
    <s v="Eagan"/>
    <x v="11"/>
    <n v="55122"/>
    <x v="2"/>
    <x v="1450"/>
    <x v="1"/>
    <x v="10"/>
    <s v="Xerox 1971"/>
    <n v="8.56"/>
    <n v="2"/>
    <n v="0"/>
    <n v="3.8519999999999994"/>
  </r>
  <r>
    <n v="2908"/>
    <x v="1444"/>
    <x v="3"/>
    <x v="132"/>
    <d v="2014-11-10T00:00:00"/>
    <s v="Standard Class"/>
    <s v="DL-12925"/>
    <s v="Daniel Lacy"/>
    <x v="0"/>
    <s v="United States"/>
    <s v="Eagan"/>
    <x v="11"/>
    <n v="55122"/>
    <x v="2"/>
    <x v="470"/>
    <x v="1"/>
    <x v="4"/>
    <s v="Sterilite Officeware Hinged File Box"/>
    <n v="52.400000000000006"/>
    <n v="5"/>
    <n v="0"/>
    <n v="14.148"/>
  </r>
  <r>
    <n v="2909"/>
    <x v="1444"/>
    <x v="3"/>
    <x v="132"/>
    <d v="2014-11-10T00:00:00"/>
    <s v="Standard Class"/>
    <s v="DL-12925"/>
    <s v="Daniel Lacy"/>
    <x v="0"/>
    <s v="United States"/>
    <s v="Eagan"/>
    <x v="11"/>
    <n v="55122"/>
    <x v="2"/>
    <x v="1140"/>
    <x v="1"/>
    <x v="2"/>
    <s v="Avery 513"/>
    <n v="14.940000000000001"/>
    <n v="3"/>
    <n v="0"/>
    <n v="6.8723999999999998"/>
  </r>
  <r>
    <n v="2910"/>
    <x v="1445"/>
    <x v="3"/>
    <x v="600"/>
    <d v="2014-02-24T00:00:00"/>
    <s v="Standard Class"/>
    <s v="ME-17725"/>
    <s v="Max Engle"/>
    <x v="0"/>
    <s v="United States"/>
    <s v="Seattle"/>
    <x v="4"/>
    <n v="98103"/>
    <x v="1"/>
    <x v="1028"/>
    <x v="1"/>
    <x v="13"/>
    <s v="Rubber Band Ball"/>
    <n v="11.22"/>
    <n v="3"/>
    <n v="0"/>
    <n v="0.2244000000000006"/>
  </r>
  <r>
    <n v="2911"/>
    <x v="1446"/>
    <x v="1"/>
    <x v="599"/>
    <d v="2012-11-09T00:00:00"/>
    <s v="Standard Class"/>
    <s v="VD-21670"/>
    <s v="Valerie Dominguez"/>
    <x v="0"/>
    <s v="United States"/>
    <s v="Coral Springs"/>
    <x v="2"/>
    <n v="33065"/>
    <x v="0"/>
    <x v="643"/>
    <x v="1"/>
    <x v="9"/>
    <s v="Belkin 325VA UPS Surge Protector, 6'"/>
    <n v="387.13600000000002"/>
    <n v="4"/>
    <n v="0.2"/>
    <n v="24.196000000000012"/>
  </r>
  <r>
    <n v="2912"/>
    <x v="1447"/>
    <x v="2"/>
    <x v="737"/>
    <d v="2011-06-21T00:00:00"/>
    <s v="Standard Class"/>
    <s v="CK-12205"/>
    <s v="Chloris Kastensmidt"/>
    <x v="0"/>
    <s v="United States"/>
    <s v="Hempstead"/>
    <x v="15"/>
    <n v="11550"/>
    <x v="3"/>
    <x v="1451"/>
    <x v="1"/>
    <x v="12"/>
    <s v="Staples"/>
    <n v="41.4"/>
    <n v="5"/>
    <n v="0"/>
    <n v="19.457999999999998"/>
  </r>
  <r>
    <n v="2913"/>
    <x v="1447"/>
    <x v="2"/>
    <x v="737"/>
    <d v="2011-06-21T00:00:00"/>
    <s v="Standard Class"/>
    <s v="CK-12205"/>
    <s v="Chloris Kastensmidt"/>
    <x v="0"/>
    <s v="United States"/>
    <s v="Hempstead"/>
    <x v="15"/>
    <n v="11550"/>
    <x v="3"/>
    <x v="1452"/>
    <x v="1"/>
    <x v="6"/>
    <s v="Boston 16750 Black Compact Battery Pencil Sharpener"/>
    <n v="35"/>
    <n v="4"/>
    <n v="0"/>
    <n v="10.499999999999996"/>
  </r>
  <r>
    <n v="2914"/>
    <x v="1447"/>
    <x v="2"/>
    <x v="737"/>
    <d v="2011-06-21T00:00:00"/>
    <s v="Standard Class"/>
    <s v="CK-12205"/>
    <s v="Chloris Kastensmidt"/>
    <x v="0"/>
    <s v="United States"/>
    <s v="Hempstead"/>
    <x v="15"/>
    <n v="11550"/>
    <x v="3"/>
    <x v="91"/>
    <x v="1"/>
    <x v="8"/>
    <s v="Ibico Standard Transparent Covers"/>
    <n v="39.552000000000007"/>
    <n v="3"/>
    <n v="0.2"/>
    <n v="14.337599999999998"/>
  </r>
  <r>
    <n v="2915"/>
    <x v="1448"/>
    <x v="1"/>
    <x v="88"/>
    <d v="2012-10-17T00:00:00"/>
    <s v="Second Class"/>
    <s v="DL-12925"/>
    <s v="Daniel Lacy"/>
    <x v="0"/>
    <s v="United States"/>
    <s v="Noblesville"/>
    <x v="14"/>
    <n v="46060"/>
    <x v="2"/>
    <x v="1409"/>
    <x v="2"/>
    <x v="7"/>
    <s v="AT&amp;T 17929 Lendline Telephone"/>
    <n v="135.72"/>
    <n v="3"/>
    <n v="0"/>
    <n v="35.287199999999999"/>
  </r>
  <r>
    <n v="2916"/>
    <x v="1448"/>
    <x v="1"/>
    <x v="88"/>
    <d v="2012-10-17T00:00:00"/>
    <s v="Second Class"/>
    <s v="DL-12925"/>
    <s v="Daniel Lacy"/>
    <x v="0"/>
    <s v="United States"/>
    <s v="Noblesville"/>
    <x v="14"/>
    <n v="46060"/>
    <x v="2"/>
    <x v="1375"/>
    <x v="1"/>
    <x v="8"/>
    <s v="GBC Standard Plastic Binding Systems' Combs"/>
    <n v="12.56"/>
    <n v="2"/>
    <n v="0"/>
    <n v="5.6519999999999992"/>
  </r>
  <r>
    <n v="2917"/>
    <x v="1448"/>
    <x v="1"/>
    <x v="88"/>
    <d v="2012-10-17T00:00:00"/>
    <s v="Second Class"/>
    <s v="DL-12925"/>
    <s v="Daniel Lacy"/>
    <x v="0"/>
    <s v="United States"/>
    <s v="Noblesville"/>
    <x v="14"/>
    <n v="46060"/>
    <x v="2"/>
    <x v="984"/>
    <x v="2"/>
    <x v="7"/>
    <s v="Samsung Rugby III"/>
    <n v="263.95999999999998"/>
    <n v="4"/>
    <n v="0"/>
    <n v="71.269200000000012"/>
  </r>
  <r>
    <n v="2918"/>
    <x v="1449"/>
    <x v="3"/>
    <x v="151"/>
    <d v="2014-08-31T00:00:00"/>
    <s v="First Class"/>
    <s v="SE-20110"/>
    <s v="Sanjit Engle"/>
    <x v="0"/>
    <s v="United States"/>
    <s v="Dallas"/>
    <x v="5"/>
    <n v="75220"/>
    <x v="2"/>
    <x v="1453"/>
    <x v="1"/>
    <x v="6"/>
    <s v="Eberhard Faber 3 1/2&quot; Golf Pencils"/>
    <n v="5.9520000000000008"/>
    <n v="1"/>
    <n v="0.2"/>
    <n v="0.37200000000000011"/>
  </r>
  <r>
    <n v="2919"/>
    <x v="1450"/>
    <x v="0"/>
    <x v="813"/>
    <d v="2013-11-24T00:00:00"/>
    <s v="Same Day"/>
    <s v="LS-17200"/>
    <s v="Luke Schmidt"/>
    <x v="1"/>
    <s v="United States"/>
    <s v="Philadelphia"/>
    <x v="9"/>
    <n v="19140"/>
    <x v="3"/>
    <x v="1432"/>
    <x v="1"/>
    <x v="13"/>
    <s v="Advantus Map Pennant Flags and Round Head Tacks"/>
    <n v="15.8"/>
    <n v="5"/>
    <n v="0.2"/>
    <n v="2.3699999999999983"/>
  </r>
  <r>
    <n v="2920"/>
    <x v="1450"/>
    <x v="0"/>
    <x v="813"/>
    <d v="2013-11-24T00:00:00"/>
    <s v="Same Day"/>
    <s v="LS-17200"/>
    <s v="Luke Schmidt"/>
    <x v="1"/>
    <s v="United States"/>
    <s v="Philadelphia"/>
    <x v="9"/>
    <n v="19140"/>
    <x v="3"/>
    <x v="1104"/>
    <x v="0"/>
    <x v="5"/>
    <s v="Nu-Dell Float Frame 11 x 14 1/2"/>
    <n v="14.368000000000002"/>
    <n v="2"/>
    <n v="0.2"/>
    <n v="3.9512"/>
  </r>
  <r>
    <n v="2921"/>
    <x v="1450"/>
    <x v="0"/>
    <x v="813"/>
    <d v="2013-11-24T00:00:00"/>
    <s v="Same Day"/>
    <s v="LS-17200"/>
    <s v="Luke Schmidt"/>
    <x v="1"/>
    <s v="United States"/>
    <s v="Philadelphia"/>
    <x v="9"/>
    <n v="19140"/>
    <x v="3"/>
    <x v="980"/>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x v="557"/>
    <x v="1"/>
    <x v="4"/>
    <s v="Space Solutions Commercial Steel Shelving"/>
    <n v="129.30000000000001"/>
    <n v="2"/>
    <n v="0"/>
    <n v="6.4649999999999892"/>
  </r>
  <r>
    <n v="2923"/>
    <x v="1452"/>
    <x v="1"/>
    <x v="672"/>
    <d v="2012-12-03T00:00:00"/>
    <s v="Second Class"/>
    <s v="DB-13270"/>
    <s v="Deborah Brumfield"/>
    <x v="2"/>
    <s v="United States"/>
    <s v="Austin"/>
    <x v="5"/>
    <n v="78745"/>
    <x v="2"/>
    <x v="625"/>
    <x v="1"/>
    <x v="8"/>
    <s v="GBC Instant Report Kit"/>
    <n v="3.8819999999999988"/>
    <n v="3"/>
    <n v="0.8"/>
    <n v="-5.8230000000000004"/>
  </r>
  <r>
    <n v="2924"/>
    <x v="1453"/>
    <x v="2"/>
    <x v="307"/>
    <d v="2011-07-04T00:00:00"/>
    <s v="Standard Class"/>
    <s v="RW-19630"/>
    <s v="Rob Williams"/>
    <x v="1"/>
    <s v="United States"/>
    <s v="Detroit"/>
    <x v="12"/>
    <n v="48234"/>
    <x v="2"/>
    <x v="829"/>
    <x v="1"/>
    <x v="13"/>
    <s v="Staples"/>
    <n v="6.08"/>
    <n v="1"/>
    <n v="0"/>
    <n v="3.04"/>
  </r>
  <r>
    <n v="2925"/>
    <x v="1454"/>
    <x v="2"/>
    <x v="814"/>
    <d v="2011-09-05T00:00:00"/>
    <s v="First Class"/>
    <s v="JM-16195"/>
    <s v="Justin MacKendrick"/>
    <x v="0"/>
    <s v="United States"/>
    <s v="Watertown"/>
    <x v="15"/>
    <n v="13601"/>
    <x v="3"/>
    <x v="941"/>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x v="1454"/>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x v="1448"/>
    <x v="0"/>
    <x v="5"/>
    <s v="Eldon 200 Class Desk Accessories, Smoke"/>
    <n v="18.84"/>
    <n v="3"/>
    <n v="0"/>
    <n v="7.9128000000000007"/>
  </r>
  <r>
    <n v="2928"/>
    <x v="1456"/>
    <x v="3"/>
    <x v="400"/>
    <d v="2014-06-11T00:00:00"/>
    <s v="Standard Class"/>
    <s v="CT-11995"/>
    <s v="Carol Triggs"/>
    <x v="0"/>
    <s v="United States"/>
    <s v="Apple Valley"/>
    <x v="11"/>
    <n v="55124"/>
    <x v="2"/>
    <x v="826"/>
    <x v="1"/>
    <x v="6"/>
    <s v="Newell 346"/>
    <n v="8.64"/>
    <n v="3"/>
    <n v="0"/>
    <n v="2.5055999999999998"/>
  </r>
  <r>
    <n v="2929"/>
    <x v="1457"/>
    <x v="3"/>
    <x v="15"/>
    <d v="2014-10-27T00:00:00"/>
    <s v="Standard Class"/>
    <s v="TH-21550"/>
    <s v="Tracy Hopkins"/>
    <x v="2"/>
    <s v="United States"/>
    <s v="Burlington"/>
    <x v="3"/>
    <n v="27217"/>
    <x v="0"/>
    <x v="316"/>
    <x v="1"/>
    <x v="8"/>
    <s v="GBC DocuBind P400 Electric Binding System"/>
    <n v="1633.1880000000003"/>
    <n v="4"/>
    <n v="0.7"/>
    <n v="-1306.5504000000001"/>
  </r>
  <r>
    <n v="2930"/>
    <x v="1458"/>
    <x v="3"/>
    <x v="551"/>
    <d v="2014-11-25T00:00:00"/>
    <s v="Standard Class"/>
    <s v="ME-17320"/>
    <s v="Maria Etezadi"/>
    <x v="2"/>
    <s v="United States"/>
    <s v="Saginaw"/>
    <x v="12"/>
    <n v="48601"/>
    <x v="2"/>
    <x v="627"/>
    <x v="0"/>
    <x v="5"/>
    <s v="C-Line Magnetic Cubicle Keepers, Clear Polypropylene"/>
    <n v="19.760000000000002"/>
    <n v="4"/>
    <n v="0"/>
    <n v="8.2992000000000008"/>
  </r>
  <r>
    <n v="2931"/>
    <x v="1459"/>
    <x v="1"/>
    <x v="816"/>
    <d v="2012-08-08T00:00:00"/>
    <s v="Same Day"/>
    <s v="TT-21220"/>
    <s v="Thomas Thornton"/>
    <x v="0"/>
    <s v="United States"/>
    <s v="San Francisco"/>
    <x v="1"/>
    <n v="94109"/>
    <x v="1"/>
    <x v="925"/>
    <x v="1"/>
    <x v="8"/>
    <s v="ACCOHIDE 3-Ring Binder, Blue, 1&quot;"/>
    <n v="6.6080000000000005"/>
    <n v="2"/>
    <n v="0.2"/>
    <n v="2.2302"/>
  </r>
  <r>
    <n v="2932"/>
    <x v="1459"/>
    <x v="1"/>
    <x v="816"/>
    <d v="2012-08-08T00:00:00"/>
    <s v="Same Day"/>
    <s v="TT-21220"/>
    <s v="Thomas Thornton"/>
    <x v="0"/>
    <s v="United States"/>
    <s v="San Francisco"/>
    <x v="1"/>
    <n v="94109"/>
    <x v="1"/>
    <x v="248"/>
    <x v="1"/>
    <x v="8"/>
    <s v="Presstex Flexible Ring Binders"/>
    <n v="7.28"/>
    <n v="2"/>
    <n v="0.2"/>
    <n v="2.7299999999999995"/>
  </r>
  <r>
    <n v="2933"/>
    <x v="1459"/>
    <x v="1"/>
    <x v="816"/>
    <d v="2012-08-08T00:00:00"/>
    <s v="Same Day"/>
    <s v="TT-21220"/>
    <s v="Thomas Thornton"/>
    <x v="0"/>
    <s v="United States"/>
    <s v="San Francisco"/>
    <x v="1"/>
    <n v="94109"/>
    <x v="1"/>
    <x v="323"/>
    <x v="0"/>
    <x v="1"/>
    <s v="Global Ergonomic Managers Chair"/>
    <n v="144.78399999999999"/>
    <n v="1"/>
    <n v="0.2"/>
    <n v="10.858800000000002"/>
  </r>
  <r>
    <n v="2934"/>
    <x v="1460"/>
    <x v="0"/>
    <x v="409"/>
    <d v="2013-12-13T00:00:00"/>
    <s v="Standard Class"/>
    <s v="GT-14710"/>
    <s v="Greg Tran"/>
    <x v="0"/>
    <s v="United States"/>
    <s v="Seattle"/>
    <x v="4"/>
    <n v="98105"/>
    <x v="1"/>
    <x v="966"/>
    <x v="2"/>
    <x v="7"/>
    <s v="Plantronics Calisto P620-M USB Wireless Speakerphone System"/>
    <n v="156.79200000000003"/>
    <n v="1"/>
    <n v="0.2"/>
    <n v="13.719300000000004"/>
  </r>
  <r>
    <n v="2935"/>
    <x v="1460"/>
    <x v="0"/>
    <x v="409"/>
    <d v="2013-12-13T00:00:00"/>
    <s v="Standard Class"/>
    <s v="GT-14710"/>
    <s v="Greg Tran"/>
    <x v="0"/>
    <s v="United States"/>
    <s v="Seattle"/>
    <x v="4"/>
    <n v="98105"/>
    <x v="1"/>
    <x v="1400"/>
    <x v="2"/>
    <x v="7"/>
    <s v="Google Nexus 5"/>
    <n v="431.97600000000006"/>
    <n v="3"/>
    <n v="0.2"/>
    <n v="26.998499999999993"/>
  </r>
  <r>
    <n v="2936"/>
    <x v="1460"/>
    <x v="0"/>
    <x v="409"/>
    <d v="2013-12-13T00:00:00"/>
    <s v="Standard Class"/>
    <s v="GT-14710"/>
    <s v="Greg Tran"/>
    <x v="0"/>
    <s v="United States"/>
    <s v="Seattle"/>
    <x v="4"/>
    <n v="98105"/>
    <x v="1"/>
    <x v="81"/>
    <x v="1"/>
    <x v="12"/>
    <s v="Jet-Pak Recycled Peel 'N' Seal Padded Mailers"/>
    <n v="35.89"/>
    <n v="1"/>
    <n v="0"/>
    <n v="16.150499999999997"/>
  </r>
  <r>
    <n v="2937"/>
    <x v="1460"/>
    <x v="0"/>
    <x v="409"/>
    <d v="2013-12-13T00:00:00"/>
    <s v="Standard Class"/>
    <s v="GT-14710"/>
    <s v="Greg Tran"/>
    <x v="0"/>
    <s v="United States"/>
    <s v="Seattle"/>
    <x v="4"/>
    <n v="98105"/>
    <x v="1"/>
    <x v="674"/>
    <x v="1"/>
    <x v="8"/>
    <s v="Ibico Plastic and Wire Spiral Binding Combs"/>
    <n v="47.207999999999998"/>
    <n v="7"/>
    <n v="0.2"/>
    <n v="15.342599999999997"/>
  </r>
  <r>
    <n v="2938"/>
    <x v="1460"/>
    <x v="0"/>
    <x v="409"/>
    <d v="2013-12-13T00:00:00"/>
    <s v="Standard Class"/>
    <s v="GT-14710"/>
    <s v="Greg Tran"/>
    <x v="0"/>
    <s v="United States"/>
    <s v="Seattle"/>
    <x v="4"/>
    <n v="98105"/>
    <x v="1"/>
    <x v="129"/>
    <x v="1"/>
    <x v="10"/>
    <s v="Xerox 1880"/>
    <n v="248.07999999999998"/>
    <n v="7"/>
    <n v="0"/>
    <n v="116.59759999999997"/>
  </r>
  <r>
    <n v="2939"/>
    <x v="1460"/>
    <x v="0"/>
    <x v="409"/>
    <d v="2013-12-13T00:00:00"/>
    <s v="Standard Class"/>
    <s v="GT-14710"/>
    <s v="Greg Tran"/>
    <x v="0"/>
    <s v="United States"/>
    <s v="Seattle"/>
    <x v="4"/>
    <n v="98105"/>
    <x v="1"/>
    <x v="67"/>
    <x v="1"/>
    <x v="10"/>
    <s v="Snap-A-Way Black Print Carbonless Ruled Speed Letter, Triplicate"/>
    <n v="189.7"/>
    <n v="5"/>
    <n v="0"/>
    <n v="89.158999999999992"/>
  </r>
  <r>
    <n v="2940"/>
    <x v="1460"/>
    <x v="0"/>
    <x v="409"/>
    <d v="2013-12-13T00:00:00"/>
    <s v="Standard Class"/>
    <s v="GT-14710"/>
    <s v="Greg Tran"/>
    <x v="0"/>
    <s v="United States"/>
    <s v="Seattle"/>
    <x v="4"/>
    <n v="98105"/>
    <x v="1"/>
    <x v="444"/>
    <x v="1"/>
    <x v="8"/>
    <s v="GBC Standard Therm-A-Bind Covers"/>
    <n v="59.808000000000007"/>
    <n v="3"/>
    <n v="0.2"/>
    <n v="19.4376"/>
  </r>
  <r>
    <n v="2941"/>
    <x v="1461"/>
    <x v="3"/>
    <x v="613"/>
    <d v="2014-04-01T00:00:00"/>
    <s v="Standard Class"/>
    <s v="JD-16150"/>
    <s v="Justin Deggeller"/>
    <x v="1"/>
    <s v="United States"/>
    <s v="Milwaukee"/>
    <x v="6"/>
    <n v="53209"/>
    <x v="2"/>
    <x v="1455"/>
    <x v="0"/>
    <x v="1"/>
    <s v="Global Highback Leather Tilter in Burgundy"/>
    <n v="90.99"/>
    <n v="1"/>
    <n v="0"/>
    <n v="14.558400000000006"/>
  </r>
  <r>
    <n v="2942"/>
    <x v="1461"/>
    <x v="3"/>
    <x v="613"/>
    <d v="2014-04-01T00:00:00"/>
    <s v="Standard Class"/>
    <s v="JD-16150"/>
    <s v="Justin Deggeller"/>
    <x v="1"/>
    <s v="United States"/>
    <s v="Milwaukee"/>
    <x v="6"/>
    <n v="53209"/>
    <x v="2"/>
    <x v="635"/>
    <x v="0"/>
    <x v="1"/>
    <s v="Lifetime Advantage Folding Chairs, 4/Carton"/>
    <n v="1526.5600000000002"/>
    <n v="7"/>
    <n v="0"/>
    <n v="427.43679999999995"/>
  </r>
  <r>
    <n v="2943"/>
    <x v="1461"/>
    <x v="3"/>
    <x v="613"/>
    <d v="2014-04-01T00:00:00"/>
    <s v="Standard Class"/>
    <s v="JD-16150"/>
    <s v="Justin Deggeller"/>
    <x v="1"/>
    <s v="United States"/>
    <s v="Milwaukee"/>
    <x v="6"/>
    <n v="53209"/>
    <x v="2"/>
    <x v="812"/>
    <x v="0"/>
    <x v="1"/>
    <s v="Global High-Back Leather Tilter, Burgundy"/>
    <n v="368.96999999999997"/>
    <n v="3"/>
    <n v="0"/>
    <n v="40.586699999999979"/>
  </r>
  <r>
    <n v="2944"/>
    <x v="1462"/>
    <x v="3"/>
    <x v="123"/>
    <d v="2014-11-25T00:00:00"/>
    <s v="Standard Class"/>
    <s v="MC-18100"/>
    <s v="Mick Crebagga"/>
    <x v="0"/>
    <s v="United States"/>
    <s v="Los Angeles"/>
    <x v="1"/>
    <n v="90049"/>
    <x v="1"/>
    <x v="298"/>
    <x v="1"/>
    <x v="4"/>
    <s v="File Shuttle II and Handi-File, Black"/>
    <n v="305.01"/>
    <n v="9"/>
    <n v="0"/>
    <n v="76.252499999999998"/>
  </r>
  <r>
    <n v="2945"/>
    <x v="1462"/>
    <x v="3"/>
    <x v="123"/>
    <d v="2014-11-25T00:00:00"/>
    <s v="Standard Class"/>
    <s v="MC-18100"/>
    <s v="Mick Crebagga"/>
    <x v="0"/>
    <s v="United States"/>
    <s v="Los Angeles"/>
    <x v="1"/>
    <n v="90049"/>
    <x v="1"/>
    <x v="1456"/>
    <x v="0"/>
    <x v="5"/>
    <s v="Executive Impressions 13-1/2&quot; Indoor/Outdoor Wall Clock"/>
    <n v="18.7"/>
    <n v="1"/>
    <n v="0"/>
    <n v="7.1059999999999999"/>
  </r>
  <r>
    <n v="2946"/>
    <x v="1463"/>
    <x v="0"/>
    <x v="254"/>
    <d v="2013-11-06T00:00:00"/>
    <s v="First Class"/>
    <s v="LH-17020"/>
    <s v="Lisa Hazard"/>
    <x v="0"/>
    <s v="United States"/>
    <s v="San Francisco"/>
    <x v="1"/>
    <n v="94122"/>
    <x v="1"/>
    <x v="493"/>
    <x v="0"/>
    <x v="5"/>
    <s v="Advantus Panel Wall Acrylic Frame"/>
    <n v="38.29"/>
    <n v="7"/>
    <n v="0"/>
    <n v="16.464700000000001"/>
  </r>
  <r>
    <n v="2947"/>
    <x v="1464"/>
    <x v="3"/>
    <x v="817"/>
    <d v="2014-12-19T00:00:00"/>
    <s v="Standard Class"/>
    <s v="MP-18175"/>
    <s v="Mike Pelletier"/>
    <x v="2"/>
    <s v="United States"/>
    <s v="San Diego"/>
    <x v="1"/>
    <n v="92024"/>
    <x v="1"/>
    <x v="1457"/>
    <x v="0"/>
    <x v="5"/>
    <s v="Eldon 400 Class Desk Accessories, Black Carbon"/>
    <n v="26.25"/>
    <n v="3"/>
    <n v="0"/>
    <n v="11.025000000000002"/>
  </r>
  <r>
    <n v="2948"/>
    <x v="1464"/>
    <x v="3"/>
    <x v="817"/>
    <d v="2014-12-19T00:00:00"/>
    <s v="Standard Class"/>
    <s v="MP-18175"/>
    <s v="Mike Pelletier"/>
    <x v="2"/>
    <s v="United States"/>
    <s v="San Diego"/>
    <x v="1"/>
    <n v="92024"/>
    <x v="1"/>
    <x v="1458"/>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x v="755"/>
    <x v="1"/>
    <x v="12"/>
    <s v="#10- 4 1/8&quot; x 9 1/2&quot; Recycled Envelopes"/>
    <n v="43.7"/>
    <n v="5"/>
    <n v="0"/>
    <n v="20.539000000000001"/>
  </r>
  <r>
    <n v="2950"/>
    <x v="1465"/>
    <x v="3"/>
    <x v="105"/>
    <d v="2014-11-13T00:00:00"/>
    <s v="Same Day"/>
    <s v="EM-14140"/>
    <s v="Eugene Moren"/>
    <x v="2"/>
    <s v="United States"/>
    <s v="Glendale"/>
    <x v="16"/>
    <n v="85301"/>
    <x v="1"/>
    <x v="197"/>
    <x v="2"/>
    <x v="11"/>
    <s v="Memorex Micro Travel Drive 8 GB"/>
    <n v="41.6"/>
    <n v="4"/>
    <n v="0.2"/>
    <n v="12.999999999999998"/>
  </r>
  <r>
    <n v="2951"/>
    <x v="1465"/>
    <x v="3"/>
    <x v="105"/>
    <d v="2014-11-13T00:00:00"/>
    <s v="Same Day"/>
    <s v="EM-14140"/>
    <s v="Eugene Moren"/>
    <x v="2"/>
    <s v="United States"/>
    <s v="Glendale"/>
    <x v="16"/>
    <n v="85301"/>
    <x v="1"/>
    <x v="1215"/>
    <x v="1"/>
    <x v="10"/>
    <s v="Xerox 1978"/>
    <n v="23.120000000000005"/>
    <n v="5"/>
    <n v="0.2"/>
    <n v="8.3810000000000002"/>
  </r>
  <r>
    <n v="2952"/>
    <x v="1465"/>
    <x v="3"/>
    <x v="105"/>
    <d v="2014-11-13T00:00:00"/>
    <s v="Same Day"/>
    <s v="EM-14140"/>
    <s v="Eugene Moren"/>
    <x v="2"/>
    <s v="United States"/>
    <s v="Glendale"/>
    <x v="16"/>
    <n v="85301"/>
    <x v="1"/>
    <x v="1459"/>
    <x v="0"/>
    <x v="1"/>
    <s v="Harbour Creations 67200 Series Stacking Chairs"/>
    <n v="113.88800000000002"/>
    <n v="2"/>
    <n v="0.2"/>
    <n v="9.9651999999999994"/>
  </r>
  <r>
    <n v="2953"/>
    <x v="1465"/>
    <x v="3"/>
    <x v="105"/>
    <d v="2014-11-13T00:00:00"/>
    <s v="Same Day"/>
    <s v="EM-14140"/>
    <s v="Eugene Moren"/>
    <x v="2"/>
    <s v="United States"/>
    <s v="Glendale"/>
    <x v="16"/>
    <n v="85301"/>
    <x v="1"/>
    <x v="1460"/>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x v="500"/>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x v="1461"/>
    <x v="2"/>
    <x v="7"/>
    <s v="Samsung Galaxy Mega 6.3"/>
    <n v="671.98400000000004"/>
    <n v="2"/>
    <n v="0.2"/>
    <n v="50.398800000000023"/>
  </r>
  <r>
    <n v="2956"/>
    <x v="1466"/>
    <x v="0"/>
    <x v="298"/>
    <d v="2013-08-25T00:00:00"/>
    <s v="Standard Class"/>
    <s v="GG-14650"/>
    <s v="Greg Guthrie"/>
    <x v="1"/>
    <s v="United States"/>
    <s v="New York City"/>
    <x v="15"/>
    <n v="10035"/>
    <x v="3"/>
    <x v="884"/>
    <x v="2"/>
    <x v="7"/>
    <s v="GE DSL Phone Line Filter"/>
    <n v="39.99"/>
    <n v="1"/>
    <n v="0"/>
    <n v="11.597099999999998"/>
  </r>
  <r>
    <n v="2957"/>
    <x v="1467"/>
    <x v="3"/>
    <x v="818"/>
    <d v="2014-07-05T00:00:00"/>
    <s v="Standard Class"/>
    <s v="MA-17995"/>
    <s v="Michelle Arnett"/>
    <x v="2"/>
    <s v="United States"/>
    <s v="Watertown"/>
    <x v="15"/>
    <n v="13601"/>
    <x v="3"/>
    <x v="474"/>
    <x v="0"/>
    <x v="1"/>
    <s v="Situations Contoured Folding Chairs, 4/Set"/>
    <n v="191.64600000000002"/>
    <n v="3"/>
    <n v="0.1"/>
    <n v="31.94100000000001"/>
  </r>
  <r>
    <n v="2958"/>
    <x v="1468"/>
    <x v="3"/>
    <x v="464"/>
    <d v="2014-05-10T00:00:00"/>
    <s v="Standard Class"/>
    <s v="SH-20395"/>
    <s v="Shahid Hopkins"/>
    <x v="0"/>
    <s v="United States"/>
    <s v="Springfield"/>
    <x v="24"/>
    <n v="45503"/>
    <x v="3"/>
    <x v="8"/>
    <x v="1"/>
    <x v="8"/>
    <s v="DXL Angle-View Binders with Locking Rings by Samsill"/>
    <n v="2.3130000000000002"/>
    <n v="1"/>
    <n v="0.7"/>
    <n v="-1.9274999999999993"/>
  </r>
  <r>
    <n v="2959"/>
    <x v="1469"/>
    <x v="1"/>
    <x v="100"/>
    <d v="2012-12-29T00:00:00"/>
    <s v="Standard Class"/>
    <s v="KT-16465"/>
    <s v="Kean Takahito"/>
    <x v="0"/>
    <s v="United States"/>
    <s v="Los Angeles"/>
    <x v="1"/>
    <n v="90032"/>
    <x v="1"/>
    <x v="799"/>
    <x v="1"/>
    <x v="8"/>
    <s v="Avery Hole Reinforcements"/>
    <n v="19.936000000000003"/>
    <n v="4"/>
    <n v="0.2"/>
    <n v="7.2267999999999999"/>
  </r>
  <r>
    <n v="2960"/>
    <x v="1469"/>
    <x v="1"/>
    <x v="100"/>
    <d v="2012-12-29T00:00:00"/>
    <s v="Standard Class"/>
    <s v="KT-16465"/>
    <s v="Kean Takahito"/>
    <x v="0"/>
    <s v="United States"/>
    <s v="Los Angeles"/>
    <x v="1"/>
    <n v="90032"/>
    <x v="1"/>
    <x v="271"/>
    <x v="1"/>
    <x v="13"/>
    <s v="Vinyl Coated Wire Paper Clips in Organizer Box, 800/Box"/>
    <n v="45.92"/>
    <n v="4"/>
    <n v="0"/>
    <n v="21.5824"/>
  </r>
  <r>
    <n v="2961"/>
    <x v="1470"/>
    <x v="3"/>
    <x v="466"/>
    <d v="2014-05-02T00:00:00"/>
    <s v="Standard Class"/>
    <s v="PO-19180"/>
    <s v="Philisse Overcash"/>
    <x v="2"/>
    <s v="United States"/>
    <s v="Seattle"/>
    <x v="4"/>
    <n v="98115"/>
    <x v="1"/>
    <x v="987"/>
    <x v="1"/>
    <x v="10"/>
    <s v="Strathmore Photo Mount Cards"/>
    <n v="20.34"/>
    <n v="3"/>
    <n v="0"/>
    <n v="9.3563999999999989"/>
  </r>
  <r>
    <n v="2962"/>
    <x v="1470"/>
    <x v="3"/>
    <x v="466"/>
    <d v="2014-05-02T00:00:00"/>
    <s v="Standard Class"/>
    <s v="PO-19180"/>
    <s v="Philisse Overcash"/>
    <x v="2"/>
    <s v="United States"/>
    <s v="Seattle"/>
    <x v="4"/>
    <n v="98115"/>
    <x v="1"/>
    <x v="1123"/>
    <x v="1"/>
    <x v="2"/>
    <s v="Avery 478"/>
    <n v="39.28"/>
    <n v="8"/>
    <n v="0"/>
    <n v="19.247199999999999"/>
  </r>
  <r>
    <n v="2963"/>
    <x v="1471"/>
    <x v="3"/>
    <x v="819"/>
    <d v="2014-12-22T00:00:00"/>
    <s v="Second Class"/>
    <s v="AY-10555"/>
    <s v="Andy Yotov"/>
    <x v="1"/>
    <s v="United States"/>
    <s v="Oceanside"/>
    <x v="1"/>
    <n v="92054"/>
    <x v="1"/>
    <x v="23"/>
    <x v="0"/>
    <x v="1"/>
    <s v="Global Deluxe Stacking Chair, Gray"/>
    <n v="81.567999999999998"/>
    <n v="2"/>
    <n v="0.2"/>
    <n v="9.1763999999999974"/>
  </r>
  <r>
    <n v="2964"/>
    <x v="1471"/>
    <x v="3"/>
    <x v="819"/>
    <d v="2014-12-22T00:00:00"/>
    <s v="Second Class"/>
    <s v="AY-10555"/>
    <s v="Andy Yotov"/>
    <x v="1"/>
    <s v="United States"/>
    <s v="Oceanside"/>
    <x v="1"/>
    <n v="92054"/>
    <x v="1"/>
    <x v="163"/>
    <x v="0"/>
    <x v="1"/>
    <s v="Global Value Steno Chair, Gray"/>
    <n v="97.184000000000012"/>
    <n v="2"/>
    <n v="0.2"/>
    <n v="6.0740000000000016"/>
  </r>
  <r>
    <n v="2965"/>
    <x v="1471"/>
    <x v="3"/>
    <x v="819"/>
    <d v="2014-12-22T00:00:00"/>
    <s v="Second Class"/>
    <s v="AY-10555"/>
    <s v="Andy Yotov"/>
    <x v="1"/>
    <s v="United States"/>
    <s v="Oceanside"/>
    <x v="1"/>
    <n v="92054"/>
    <x v="1"/>
    <x v="525"/>
    <x v="1"/>
    <x v="8"/>
    <s v="Prestige Round Ring Binders"/>
    <n v="24.320000000000004"/>
    <n v="5"/>
    <n v="0.2"/>
    <n v="8.2079999999999984"/>
  </r>
  <r>
    <n v="2966"/>
    <x v="1471"/>
    <x v="3"/>
    <x v="819"/>
    <d v="2014-12-22T00:00:00"/>
    <s v="Second Class"/>
    <s v="AY-10555"/>
    <s v="Andy Yotov"/>
    <x v="1"/>
    <s v="United States"/>
    <s v="Oceanside"/>
    <x v="1"/>
    <n v="92054"/>
    <x v="1"/>
    <x v="1462"/>
    <x v="0"/>
    <x v="5"/>
    <s v="DAX Two-Tone Rosewood/Black Document Frame, Desktop, 5 x 7"/>
    <n v="18.96"/>
    <n v="2"/>
    <n v="0"/>
    <n v="7.5840000000000014"/>
  </r>
  <r>
    <n v="2967"/>
    <x v="1472"/>
    <x v="2"/>
    <x v="422"/>
    <d v="2011-12-31T00:00:00"/>
    <s v="Standard Class"/>
    <s v="Co-12640"/>
    <s v="Corey-Lock"/>
    <x v="0"/>
    <s v="United States"/>
    <s v="Skokie"/>
    <x v="10"/>
    <n v="60076"/>
    <x v="2"/>
    <x v="1001"/>
    <x v="0"/>
    <x v="5"/>
    <s v="DAX Wood Document Frame"/>
    <n v="32.952000000000005"/>
    <n v="6"/>
    <n v="0.6"/>
    <n v="-19.771199999999997"/>
  </r>
  <r>
    <n v="2968"/>
    <x v="1472"/>
    <x v="2"/>
    <x v="422"/>
    <d v="2011-12-31T00:00:00"/>
    <s v="Standard Class"/>
    <s v="Co-12640"/>
    <s v="Corey-Lock"/>
    <x v="0"/>
    <s v="United States"/>
    <s v="Skokie"/>
    <x v="10"/>
    <n v="60076"/>
    <x v="2"/>
    <x v="1190"/>
    <x v="1"/>
    <x v="4"/>
    <s v="Staples"/>
    <n v="30.016000000000005"/>
    <n v="4"/>
    <n v="0.2"/>
    <n v="3.0015999999999998"/>
  </r>
  <r>
    <n v="2969"/>
    <x v="1473"/>
    <x v="3"/>
    <x v="44"/>
    <d v="2014-11-10T00:00:00"/>
    <s v="Second Class"/>
    <s v="JF-15565"/>
    <s v="Jill Fjeld"/>
    <x v="0"/>
    <s v="United States"/>
    <s v="Fayetteville"/>
    <x v="3"/>
    <n v="28314"/>
    <x v="0"/>
    <x v="77"/>
    <x v="1"/>
    <x v="9"/>
    <s v="1.7 Cubic Foot Compact &quot;Cube&quot; Office Refrigerators"/>
    <n v="499.58400000000006"/>
    <n v="3"/>
    <n v="0.2"/>
    <n v="43.713600000000014"/>
  </r>
  <r>
    <n v="2970"/>
    <x v="1473"/>
    <x v="3"/>
    <x v="44"/>
    <d v="2014-11-10T00:00:00"/>
    <s v="Second Class"/>
    <s v="JF-15565"/>
    <s v="Jill Fjeld"/>
    <x v="0"/>
    <s v="United States"/>
    <s v="Fayetteville"/>
    <x v="3"/>
    <n v="28314"/>
    <x v="0"/>
    <x v="585"/>
    <x v="1"/>
    <x v="10"/>
    <s v="Xerox 220"/>
    <n v="31.104000000000006"/>
    <n v="6"/>
    <n v="0.2"/>
    <n v="10.8864"/>
  </r>
  <r>
    <n v="2971"/>
    <x v="1473"/>
    <x v="3"/>
    <x v="44"/>
    <d v="2014-11-10T00:00:00"/>
    <s v="Second Class"/>
    <s v="JF-15565"/>
    <s v="Jill Fjeld"/>
    <x v="0"/>
    <s v="United States"/>
    <s v="Fayetteville"/>
    <x v="3"/>
    <n v="28314"/>
    <x v="0"/>
    <x v="555"/>
    <x v="1"/>
    <x v="8"/>
    <s v="Avery Durable Poly Binders"/>
    <n v="13.272000000000002"/>
    <n v="8"/>
    <n v="0.7"/>
    <n v="-10.617599999999999"/>
  </r>
  <r>
    <n v="2972"/>
    <x v="1473"/>
    <x v="3"/>
    <x v="44"/>
    <d v="2014-11-10T00:00:00"/>
    <s v="Second Class"/>
    <s v="JF-15565"/>
    <s v="Jill Fjeld"/>
    <x v="0"/>
    <s v="United States"/>
    <s v="Fayetteville"/>
    <x v="3"/>
    <n v="28314"/>
    <x v="0"/>
    <x v="1381"/>
    <x v="0"/>
    <x v="5"/>
    <s v="Executive Impressions 12&quot; Wall Clock"/>
    <n v="28.272000000000006"/>
    <n v="2"/>
    <n v="0.2"/>
    <n v="6.3612000000000002"/>
  </r>
  <r>
    <n v="2973"/>
    <x v="1473"/>
    <x v="3"/>
    <x v="44"/>
    <d v="2014-11-10T00:00:00"/>
    <s v="Second Class"/>
    <s v="JF-15565"/>
    <s v="Jill Fjeld"/>
    <x v="0"/>
    <s v="United States"/>
    <s v="Fayetteville"/>
    <x v="3"/>
    <n v="28314"/>
    <x v="0"/>
    <x v="459"/>
    <x v="1"/>
    <x v="4"/>
    <s v="Carina Double Wide Media Storage Towers in Natural &amp; Black"/>
    <n v="259.13600000000002"/>
    <n v="4"/>
    <n v="0.2"/>
    <n v="-51.827200000000019"/>
  </r>
  <r>
    <n v="2974"/>
    <x v="1474"/>
    <x v="3"/>
    <x v="819"/>
    <d v="2014-12-21T00:00:00"/>
    <s v="Standard Class"/>
    <s v="AR-10510"/>
    <s v="Andrew Roberts"/>
    <x v="0"/>
    <s v="United States"/>
    <s v="Tulsa"/>
    <x v="26"/>
    <n v="74133"/>
    <x v="2"/>
    <x v="870"/>
    <x v="1"/>
    <x v="8"/>
    <s v="Peel &amp; Stick Add-On Corner Pockets"/>
    <n v="10.8"/>
    <n v="5"/>
    <n v="0"/>
    <n v="5.1839999999999993"/>
  </r>
  <r>
    <n v="2975"/>
    <x v="1475"/>
    <x v="1"/>
    <x v="820"/>
    <d v="2012-05-12T00:00:00"/>
    <s v="Standard Class"/>
    <s v="AG-10675"/>
    <s v="Anna Gayman"/>
    <x v="0"/>
    <s v="United States"/>
    <s v="Allen"/>
    <x v="5"/>
    <n v="75002"/>
    <x v="2"/>
    <x v="616"/>
    <x v="0"/>
    <x v="3"/>
    <s v="Chromcraft Round Conference Tables"/>
    <n v="244.00599999999997"/>
    <n v="2"/>
    <n v="0.3"/>
    <n v="-31.372200000000007"/>
  </r>
  <r>
    <n v="2976"/>
    <x v="1475"/>
    <x v="1"/>
    <x v="820"/>
    <d v="2012-05-12T00:00:00"/>
    <s v="Standard Class"/>
    <s v="AG-10675"/>
    <s v="Anna Gayman"/>
    <x v="0"/>
    <s v="United States"/>
    <s v="Allen"/>
    <x v="5"/>
    <n v="75002"/>
    <x v="2"/>
    <x v="1463"/>
    <x v="1"/>
    <x v="10"/>
    <s v="Xerox 198"/>
    <n v="15.936000000000002"/>
    <n v="4"/>
    <n v="0.2"/>
    <n v="5.378400000000001"/>
  </r>
  <r>
    <n v="2977"/>
    <x v="1476"/>
    <x v="3"/>
    <x v="769"/>
    <d v="2014-12-05T00:00:00"/>
    <s v="Same Day"/>
    <s v="DV-13045"/>
    <s v="Darrin Van Huff"/>
    <x v="1"/>
    <s v="United States"/>
    <s v="Philadelphia"/>
    <x v="9"/>
    <n v="19143"/>
    <x v="3"/>
    <x v="1464"/>
    <x v="0"/>
    <x v="1"/>
    <s v="Safco Chair Connectors, 6/Carton"/>
    <n v="188.55199999999996"/>
    <n v="7"/>
    <n v="0.3"/>
    <n v="-2.693600000000032"/>
  </r>
  <r>
    <n v="2978"/>
    <x v="1477"/>
    <x v="3"/>
    <x v="621"/>
    <d v="2014-10-09T00:00:00"/>
    <s v="Second Class"/>
    <s v="HL-15040"/>
    <s v="Hunter Lopez"/>
    <x v="0"/>
    <s v="United States"/>
    <s v="Rochester"/>
    <x v="15"/>
    <n v="14609"/>
    <x v="3"/>
    <x v="1011"/>
    <x v="1"/>
    <x v="4"/>
    <s v="X-Rack File for Hanging Folders"/>
    <n v="22.58"/>
    <n v="2"/>
    <n v="0"/>
    <n v="5.8707999999999991"/>
  </r>
  <r>
    <n v="2979"/>
    <x v="1478"/>
    <x v="2"/>
    <x v="286"/>
    <d v="2011-01-17T00:00:00"/>
    <s v="Second Class"/>
    <s v="ND-18370"/>
    <s v="Natalie DeCherney"/>
    <x v="0"/>
    <s v="United States"/>
    <s v="Mount Pleasant"/>
    <x v="20"/>
    <n v="29464"/>
    <x v="0"/>
    <x v="1455"/>
    <x v="0"/>
    <x v="1"/>
    <s v="Global Highback Leather Tilter in Burgundy"/>
    <n v="545.93999999999994"/>
    <n v="6"/>
    <n v="0"/>
    <n v="87.350400000000036"/>
  </r>
  <r>
    <n v="2980"/>
    <x v="1479"/>
    <x v="1"/>
    <x v="821"/>
    <d v="2012-06-17T00:00:00"/>
    <s v="Standard Class"/>
    <s v="GB-14575"/>
    <s v="Giulietta Baptist"/>
    <x v="0"/>
    <s v="United States"/>
    <s v="Philadelphia"/>
    <x v="9"/>
    <n v="19134"/>
    <x v="3"/>
    <x v="1465"/>
    <x v="1"/>
    <x v="10"/>
    <s v="Xerox 1997"/>
    <n v="20.736000000000004"/>
    <n v="4"/>
    <n v="0.2"/>
    <n v="7.2576000000000001"/>
  </r>
  <r>
    <n v="2981"/>
    <x v="1479"/>
    <x v="1"/>
    <x v="821"/>
    <d v="2012-06-17T00:00:00"/>
    <s v="Standard Class"/>
    <s v="GB-14575"/>
    <s v="Giulietta Baptist"/>
    <x v="0"/>
    <s v="United States"/>
    <s v="Philadelphia"/>
    <x v="9"/>
    <n v="19134"/>
    <x v="3"/>
    <x v="1251"/>
    <x v="0"/>
    <x v="5"/>
    <s v="DataProducts Ampli Magnifier Task Lamp, Black,"/>
    <n v="43.295999999999999"/>
    <n v="2"/>
    <n v="0.2"/>
    <n v="4.3295999999999975"/>
  </r>
  <r>
    <n v="2982"/>
    <x v="1480"/>
    <x v="2"/>
    <x v="136"/>
    <d v="2011-07-18T00:00:00"/>
    <s v="Standard Class"/>
    <s v="CL-12565"/>
    <s v="Clay Ludtke"/>
    <x v="0"/>
    <s v="United States"/>
    <s v="Seattle"/>
    <x v="4"/>
    <n v="98115"/>
    <x v="1"/>
    <x v="1464"/>
    <x v="0"/>
    <x v="1"/>
    <s v="Safco Chair Connectors, 6/Carton"/>
    <n v="123.136"/>
    <n v="4"/>
    <n v="0.2"/>
    <n v="13.852799999999981"/>
  </r>
  <r>
    <n v="2983"/>
    <x v="1480"/>
    <x v="2"/>
    <x v="136"/>
    <d v="2011-07-18T00:00:00"/>
    <s v="Standard Class"/>
    <s v="CL-12565"/>
    <s v="Clay Ludtke"/>
    <x v="0"/>
    <s v="United States"/>
    <s v="Seattle"/>
    <x v="4"/>
    <n v="98115"/>
    <x v="1"/>
    <x v="653"/>
    <x v="1"/>
    <x v="8"/>
    <s v="Self-Adhesive Ring Binder Labels"/>
    <n v="11.264000000000001"/>
    <n v="4"/>
    <n v="0.2"/>
    <n v="3.8015999999999992"/>
  </r>
  <r>
    <n v="2984"/>
    <x v="1481"/>
    <x v="2"/>
    <x v="776"/>
    <d v="2011-12-11T00:00:00"/>
    <s v="Second Class"/>
    <s v="RC-19960"/>
    <s v="Ryan Crowe"/>
    <x v="0"/>
    <s v="United States"/>
    <s v="Springfield"/>
    <x v="21"/>
    <n v="97477"/>
    <x v="1"/>
    <x v="330"/>
    <x v="1"/>
    <x v="4"/>
    <s v="File Shuttle I and Handi-File"/>
    <n v="53.424000000000007"/>
    <n v="3"/>
    <n v="0.2"/>
    <n v="4.6746000000000016"/>
  </r>
  <r>
    <n v="2985"/>
    <x v="1481"/>
    <x v="2"/>
    <x v="776"/>
    <d v="2011-12-11T00:00:00"/>
    <s v="Second Class"/>
    <s v="RC-19960"/>
    <s v="Ryan Crowe"/>
    <x v="0"/>
    <s v="United States"/>
    <s v="Springfield"/>
    <x v="21"/>
    <n v="97477"/>
    <x v="1"/>
    <x v="1258"/>
    <x v="0"/>
    <x v="3"/>
    <s v="Chromcraft Bull-Nose Wood 48&quot; x 96&quot; Rectangular Conference Tables"/>
    <n v="275.49"/>
    <n v="1"/>
    <n v="0.5"/>
    <n v="-170.80380000000002"/>
  </r>
  <r>
    <n v="2986"/>
    <x v="1482"/>
    <x v="0"/>
    <x v="822"/>
    <d v="2013-05-31T00:00:00"/>
    <s v="Standard Class"/>
    <s v="JB-16045"/>
    <s v="Julia Barnett"/>
    <x v="2"/>
    <s v="United States"/>
    <s v="Columbus"/>
    <x v="32"/>
    <n v="31907"/>
    <x v="0"/>
    <x v="1466"/>
    <x v="0"/>
    <x v="5"/>
    <s v="Eldon Expressions Mahogany Wood Desk Collection"/>
    <n v="24.96"/>
    <n v="4"/>
    <n v="0"/>
    <n v="6.240000000000002"/>
  </r>
  <r>
    <n v="2987"/>
    <x v="1482"/>
    <x v="0"/>
    <x v="822"/>
    <d v="2013-05-31T00:00:00"/>
    <s v="Standard Class"/>
    <s v="JB-16045"/>
    <s v="Julia Barnett"/>
    <x v="2"/>
    <s v="United States"/>
    <s v="Columbus"/>
    <x v="32"/>
    <n v="31907"/>
    <x v="0"/>
    <x v="364"/>
    <x v="1"/>
    <x v="10"/>
    <s v="Wirebound Service Call Books, 5 1/2&quot; x 4&quot;"/>
    <n v="19.36"/>
    <n v="2"/>
    <n v="0"/>
    <n v="9.2927999999999997"/>
  </r>
  <r>
    <n v="2988"/>
    <x v="1482"/>
    <x v="0"/>
    <x v="822"/>
    <d v="2013-05-31T00:00:00"/>
    <s v="Standard Class"/>
    <s v="JB-16045"/>
    <s v="Julia Barnett"/>
    <x v="2"/>
    <s v="United States"/>
    <s v="Columbus"/>
    <x v="32"/>
    <n v="31907"/>
    <x v="0"/>
    <x v="426"/>
    <x v="1"/>
    <x v="4"/>
    <s v="Fellowes Strictly Business Drawer File, Letter/Legal Size"/>
    <n v="1267.6499999999999"/>
    <n v="9"/>
    <n v="0"/>
    <n v="152.11799999999999"/>
  </r>
  <r>
    <n v="2989"/>
    <x v="1483"/>
    <x v="0"/>
    <x v="823"/>
    <d v="2013-02-26T00:00:00"/>
    <s v="Second Class"/>
    <s v="MC-17635"/>
    <s v="Matthew Clasen"/>
    <x v="1"/>
    <s v="United States"/>
    <s v="Los Angeles"/>
    <x v="1"/>
    <n v="90032"/>
    <x v="1"/>
    <x v="1421"/>
    <x v="2"/>
    <x v="11"/>
    <s v="SanDisk Ultra 16 GB MicroSDHC Class 10 Memory Card"/>
    <n v="12.99"/>
    <n v="1"/>
    <n v="0"/>
    <n v="0.77939999999999898"/>
  </r>
  <r>
    <n v="2990"/>
    <x v="1483"/>
    <x v="0"/>
    <x v="823"/>
    <d v="2013-02-26T00:00:00"/>
    <s v="Second Class"/>
    <s v="MC-17635"/>
    <s v="Matthew Clasen"/>
    <x v="1"/>
    <s v="United States"/>
    <s v="Los Angeles"/>
    <x v="1"/>
    <n v="90032"/>
    <x v="1"/>
    <x v="1458"/>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x v="435"/>
    <x v="1"/>
    <x v="4"/>
    <s v="Fellowes Officeware Wire Shelving"/>
    <n v="449.15"/>
    <n v="5"/>
    <n v="0"/>
    <n v="8.9829999999999899"/>
  </r>
  <r>
    <n v="2992"/>
    <x v="1483"/>
    <x v="0"/>
    <x v="823"/>
    <d v="2013-02-26T00:00:00"/>
    <s v="Second Class"/>
    <s v="MC-17635"/>
    <s v="Matthew Clasen"/>
    <x v="1"/>
    <s v="United States"/>
    <s v="Los Angeles"/>
    <x v="1"/>
    <n v="90032"/>
    <x v="1"/>
    <x v="78"/>
    <x v="1"/>
    <x v="8"/>
    <s v="Avery Heavy-Duty EZD  Binder With Locking Rings"/>
    <n v="31.248000000000005"/>
    <n v="7"/>
    <n v="0.2"/>
    <n v="10.936799999999998"/>
  </r>
  <r>
    <n v="2993"/>
    <x v="1484"/>
    <x v="0"/>
    <x v="824"/>
    <d v="2013-10-07T00:00:00"/>
    <s v="Standard Class"/>
    <s v="TT-21265"/>
    <s v="Tim Taslimi"/>
    <x v="1"/>
    <s v="United States"/>
    <s v="New York City"/>
    <x v="15"/>
    <n v="10024"/>
    <x v="3"/>
    <x v="564"/>
    <x v="1"/>
    <x v="9"/>
    <s v="Kensington 6 Outlet Guardian Standard Surge Protector"/>
    <n v="61.44"/>
    <n v="3"/>
    <n v="0"/>
    <n v="16.588799999999999"/>
  </r>
  <r>
    <n v="2994"/>
    <x v="1485"/>
    <x v="3"/>
    <x v="825"/>
    <d v="2014-03-18T00:00:00"/>
    <s v="Standard Class"/>
    <s v="MJ-17740"/>
    <s v="Max Jones"/>
    <x v="0"/>
    <s v="United States"/>
    <s v="Detroit"/>
    <x v="12"/>
    <n v="48227"/>
    <x v="2"/>
    <x v="1188"/>
    <x v="1"/>
    <x v="8"/>
    <s v="GBC DocuBind TL200 Manual Binding Machine"/>
    <n v="895.92"/>
    <n v="4"/>
    <n v="0"/>
    <n v="421.08239999999995"/>
  </r>
  <r>
    <n v="2995"/>
    <x v="1486"/>
    <x v="0"/>
    <x v="369"/>
    <d v="2013-09-14T00:00:00"/>
    <s v="Second Class"/>
    <s v="AT-10735"/>
    <s v="Annie Thurman"/>
    <x v="0"/>
    <s v="United States"/>
    <s v="Stockton"/>
    <x v="1"/>
    <n v="95207"/>
    <x v="1"/>
    <x v="68"/>
    <x v="1"/>
    <x v="8"/>
    <s v="VariCap6 Expandable Binder"/>
    <n v="55.360000000000007"/>
    <n v="4"/>
    <n v="0.2"/>
    <n v="18.683999999999997"/>
  </r>
  <r>
    <n v="2996"/>
    <x v="1487"/>
    <x v="2"/>
    <x v="686"/>
    <d v="2011-07-21T00:00:00"/>
    <s v="Standard Class"/>
    <s v="PB-19150"/>
    <s v="Philip Brown"/>
    <x v="0"/>
    <s v="United States"/>
    <s v="Phoenix"/>
    <x v="16"/>
    <n v="85023"/>
    <x v="1"/>
    <x v="4"/>
    <x v="1"/>
    <x v="4"/>
    <s v="Eldon Fold 'N Roll Cart System"/>
    <n v="55.92"/>
    <n v="5"/>
    <n v="0.2"/>
    <n v="6.2910000000000004"/>
  </r>
  <r>
    <n v="2997"/>
    <x v="1488"/>
    <x v="2"/>
    <x v="261"/>
    <d v="2011-06-25T00:00:00"/>
    <s v="Standard Class"/>
    <s v="NW-18400"/>
    <s v="Natalie Webber"/>
    <x v="0"/>
    <s v="United States"/>
    <s v="Philadelphia"/>
    <x v="9"/>
    <n v="19120"/>
    <x v="3"/>
    <x v="837"/>
    <x v="1"/>
    <x v="12"/>
    <s v="Staples"/>
    <n v="24.896000000000001"/>
    <n v="4"/>
    <n v="0.2"/>
    <n v="8.4024000000000001"/>
  </r>
  <r>
    <n v="2998"/>
    <x v="1488"/>
    <x v="2"/>
    <x v="261"/>
    <d v="2011-06-25T00:00:00"/>
    <s v="Standard Class"/>
    <s v="NW-18400"/>
    <s v="Natalie Webber"/>
    <x v="0"/>
    <s v="United States"/>
    <s v="Philadelphia"/>
    <x v="9"/>
    <n v="19120"/>
    <x v="3"/>
    <x v="1467"/>
    <x v="0"/>
    <x v="5"/>
    <s v="Stacking Trays by OIC"/>
    <n v="3.9840000000000004"/>
    <n v="1"/>
    <n v="0.2"/>
    <n v="0.64739999999999964"/>
  </r>
  <r>
    <n v="2999"/>
    <x v="1488"/>
    <x v="2"/>
    <x v="261"/>
    <d v="2011-06-25T00:00:00"/>
    <s v="Standard Class"/>
    <s v="NW-18400"/>
    <s v="Natalie Webber"/>
    <x v="0"/>
    <s v="United States"/>
    <s v="Philadelphia"/>
    <x v="9"/>
    <n v="19120"/>
    <x v="3"/>
    <x v="246"/>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x v="1468"/>
    <x v="2"/>
    <x v="15"/>
    <s v="Epson Perfection V600 Photo Scanner"/>
    <n v="206.99100000000004"/>
    <n v="3"/>
    <n v="0.7"/>
    <n v="-172.49250000000001"/>
  </r>
  <r>
    <n v="3001"/>
    <x v="1488"/>
    <x v="2"/>
    <x v="261"/>
    <d v="2011-06-25T00:00:00"/>
    <s v="Standard Class"/>
    <s v="NW-18400"/>
    <s v="Natalie Webber"/>
    <x v="0"/>
    <s v="United States"/>
    <s v="Philadelphia"/>
    <x v="9"/>
    <n v="19120"/>
    <x v="3"/>
    <x v="1109"/>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x v="491"/>
    <x v="1"/>
    <x v="8"/>
    <s v="GBC Prepunched Paper, 19-Hole, for Binding Systems, 24-lb"/>
    <n v="9.006000000000002"/>
    <n v="2"/>
    <n v="0.7"/>
    <n v="-7.2048000000000023"/>
  </r>
  <r>
    <n v="3003"/>
    <x v="1489"/>
    <x v="1"/>
    <x v="761"/>
    <d v="2012-07-10T00:00:00"/>
    <s v="Standard Class"/>
    <s v="VP-21730"/>
    <s v="Victor Preis"/>
    <x v="2"/>
    <s v="United States"/>
    <s v="Sterling Heights"/>
    <x v="12"/>
    <n v="48310"/>
    <x v="2"/>
    <x v="1469"/>
    <x v="1"/>
    <x v="8"/>
    <s v="Durable Pressboard Binders"/>
    <n v="19"/>
    <n v="5"/>
    <n v="0"/>
    <n v="8.93"/>
  </r>
  <r>
    <n v="3004"/>
    <x v="1490"/>
    <x v="3"/>
    <x v="819"/>
    <d v="2014-12-24T00:00:00"/>
    <s v="Standard Class"/>
    <s v="RD-19810"/>
    <s v="Ross DeVincentis"/>
    <x v="2"/>
    <s v="United States"/>
    <s v="Rochester"/>
    <x v="15"/>
    <n v="14609"/>
    <x v="3"/>
    <x v="1124"/>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x v="1470"/>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x v="997"/>
    <x v="1"/>
    <x v="8"/>
    <s v="Surelock Post Binders"/>
    <n v="91.679999999999993"/>
    <n v="3"/>
    <n v="0"/>
    <n v="45.839999999999996"/>
  </r>
  <r>
    <n v="3007"/>
    <x v="1493"/>
    <x v="3"/>
    <x v="119"/>
    <d v="2014-10-16T00:00:00"/>
    <s v="First Class"/>
    <s v="CR-12730"/>
    <s v="Craig Reiter"/>
    <x v="0"/>
    <s v="United States"/>
    <s v="New York City"/>
    <x v="15"/>
    <n v="10009"/>
    <x v="3"/>
    <x v="1107"/>
    <x v="1"/>
    <x v="9"/>
    <s v="Avanti 4.4 Cu. Ft. Refrigerator"/>
    <n v="904.9"/>
    <n v="5"/>
    <n v="0"/>
    <n v="253.37199999999996"/>
  </r>
  <r>
    <n v="3008"/>
    <x v="1494"/>
    <x v="2"/>
    <x v="745"/>
    <d v="2011-10-29T00:00:00"/>
    <s v="Standard Class"/>
    <s v="AA-10375"/>
    <s v="Allen Armold"/>
    <x v="0"/>
    <s v="United States"/>
    <s v="Rancho Cucamonga"/>
    <x v="1"/>
    <n v="91730"/>
    <x v="1"/>
    <x v="276"/>
    <x v="1"/>
    <x v="8"/>
    <s v="Avery Premier Heavy-Duty Binder with Round Locking Rings"/>
    <n v="34.271999999999998"/>
    <n v="3"/>
    <n v="0.2"/>
    <n v="11.138399999999999"/>
  </r>
  <r>
    <n v="3009"/>
    <x v="1495"/>
    <x v="0"/>
    <x v="5"/>
    <d v="2013-12-07T00:00:00"/>
    <s v="First Class"/>
    <s v="JG-15160"/>
    <s v="James Galang"/>
    <x v="0"/>
    <s v="United States"/>
    <s v="Murray"/>
    <x v="0"/>
    <n v="42071"/>
    <x v="0"/>
    <x v="1268"/>
    <x v="0"/>
    <x v="5"/>
    <s v="Howard Miller 16&quot; Diameter Gallery Wall Clock"/>
    <n v="191.82"/>
    <n v="3"/>
    <n v="0"/>
    <n v="74.809799999999996"/>
  </r>
  <r>
    <n v="3010"/>
    <x v="1496"/>
    <x v="0"/>
    <x v="197"/>
    <d v="2013-07-30T00:00:00"/>
    <s v="Standard Class"/>
    <s v="RR-19525"/>
    <s v="Rick Reed"/>
    <x v="1"/>
    <s v="United States"/>
    <s v="Toledo"/>
    <x v="24"/>
    <n v="43615"/>
    <x v="3"/>
    <x v="130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x v="385"/>
    <x v="1"/>
    <x v="8"/>
    <s v="Insertable Tab Post Binder Dividers"/>
    <n v="12.030000000000001"/>
    <n v="5"/>
    <n v="0.7"/>
    <n v="-9.222999999999999"/>
  </r>
  <r>
    <n v="3012"/>
    <x v="1497"/>
    <x v="3"/>
    <x v="827"/>
    <d v="2014-04-24T00:00:00"/>
    <s v="Standard Class"/>
    <s v="SR-20425"/>
    <s v="Sharelle Roach"/>
    <x v="2"/>
    <s v="United States"/>
    <s v="Louisville"/>
    <x v="22"/>
    <n v="80027"/>
    <x v="1"/>
    <x v="155"/>
    <x v="2"/>
    <x v="15"/>
    <s v="Lexmark MX611dhe Monochrome Laser Printer"/>
    <n v="2549.9850000000006"/>
    <n v="5"/>
    <n v="0.7"/>
    <n v="-3399.9800000000009"/>
  </r>
  <r>
    <n v="3013"/>
    <x v="1497"/>
    <x v="3"/>
    <x v="827"/>
    <d v="2014-04-24T00:00:00"/>
    <s v="Standard Class"/>
    <s v="SR-20425"/>
    <s v="Sharelle Roach"/>
    <x v="2"/>
    <s v="United States"/>
    <s v="Louisville"/>
    <x v="22"/>
    <n v="80027"/>
    <x v="1"/>
    <x v="379"/>
    <x v="1"/>
    <x v="8"/>
    <s v="GBC VeloBinder Manual Binding System"/>
    <n v="21.594000000000005"/>
    <n v="2"/>
    <n v="0.7"/>
    <n v="-15.835599999999999"/>
  </r>
  <r>
    <n v="3014"/>
    <x v="1497"/>
    <x v="3"/>
    <x v="827"/>
    <d v="2014-04-24T00:00:00"/>
    <s v="Standard Class"/>
    <s v="SR-20425"/>
    <s v="Sharelle Roach"/>
    <x v="2"/>
    <s v="United States"/>
    <s v="Louisville"/>
    <x v="22"/>
    <n v="80027"/>
    <x v="1"/>
    <x v="591"/>
    <x v="1"/>
    <x v="8"/>
    <s v="Cardinal Holdit Business Card Pockets"/>
    <n v="8.9640000000000022"/>
    <n v="6"/>
    <n v="0.7"/>
    <n v="-6.573599999999999"/>
  </r>
  <r>
    <n v="3015"/>
    <x v="1497"/>
    <x v="3"/>
    <x v="827"/>
    <d v="2014-04-24T00:00:00"/>
    <s v="Standard Class"/>
    <s v="SR-20425"/>
    <s v="Sharelle Roach"/>
    <x v="2"/>
    <s v="United States"/>
    <s v="Louisville"/>
    <x v="22"/>
    <n v="80027"/>
    <x v="1"/>
    <x v="510"/>
    <x v="1"/>
    <x v="10"/>
    <s v="Xerox 225"/>
    <n v="20.736000000000004"/>
    <n v="4"/>
    <n v="0.2"/>
    <n v="7.2576000000000001"/>
  </r>
  <r>
    <n v="3016"/>
    <x v="1498"/>
    <x v="1"/>
    <x v="14"/>
    <d v="2012-09-21T00:00:00"/>
    <s v="Standard Class"/>
    <s v="LS-16975"/>
    <s v="Lindsay Shagiari"/>
    <x v="2"/>
    <s v="United States"/>
    <s v="New York City"/>
    <x v="15"/>
    <n v="10035"/>
    <x v="3"/>
    <x v="738"/>
    <x v="0"/>
    <x v="3"/>
    <s v="Riverside Furniture Oval Coffee Table, Oval End Table, End Table with Drawer"/>
    <n v="344.22"/>
    <n v="2"/>
    <n v="0.4"/>
    <n v="-103.26600000000002"/>
  </r>
  <r>
    <n v="3017"/>
    <x v="1499"/>
    <x v="0"/>
    <x v="828"/>
    <d v="2013-08-31T00:00:00"/>
    <s v="Standard Class"/>
    <s v="MH-18115"/>
    <s v="Mick Hernandez"/>
    <x v="2"/>
    <s v="United States"/>
    <s v="Pharr"/>
    <x v="5"/>
    <n v="78577"/>
    <x v="2"/>
    <x v="418"/>
    <x v="1"/>
    <x v="4"/>
    <s v="SAFCO Boltless Steel Shelving"/>
    <n v="727.29600000000005"/>
    <n v="8"/>
    <n v="0.2"/>
    <n v="-172.73280000000005"/>
  </r>
  <r>
    <n v="3018"/>
    <x v="1499"/>
    <x v="0"/>
    <x v="828"/>
    <d v="2013-08-31T00:00:00"/>
    <s v="Standard Class"/>
    <s v="MH-18115"/>
    <s v="Mick Hernandez"/>
    <x v="2"/>
    <s v="United States"/>
    <s v="Pharr"/>
    <x v="5"/>
    <n v="78577"/>
    <x v="2"/>
    <x v="1155"/>
    <x v="0"/>
    <x v="5"/>
    <s v="Flat Face Poster Frame"/>
    <n v="22.608000000000001"/>
    <n v="3"/>
    <n v="0.6"/>
    <n v="-10.173599999999997"/>
  </r>
  <r>
    <n v="3019"/>
    <x v="1499"/>
    <x v="0"/>
    <x v="828"/>
    <d v="2013-08-31T00:00:00"/>
    <s v="Standard Class"/>
    <s v="MH-18115"/>
    <s v="Mick Hernandez"/>
    <x v="2"/>
    <s v="United States"/>
    <s v="Pharr"/>
    <x v="5"/>
    <n v="78577"/>
    <x v="2"/>
    <x v="1200"/>
    <x v="2"/>
    <x v="11"/>
    <s v="WD My Passport Ultra 2TB Portable External Hard Drive"/>
    <n v="666.4"/>
    <n v="7"/>
    <n v="0.2"/>
    <n v="-33.319999999999965"/>
  </r>
  <r>
    <n v="3020"/>
    <x v="1500"/>
    <x v="1"/>
    <x v="627"/>
    <d v="2012-11-14T00:00:00"/>
    <s v="Standard Class"/>
    <s v="SC-20095"/>
    <s v="Sanjit Chand"/>
    <x v="0"/>
    <s v="United States"/>
    <s v="West Jordan"/>
    <x v="7"/>
    <n v="84084"/>
    <x v="1"/>
    <x v="1471"/>
    <x v="1"/>
    <x v="13"/>
    <s v="Alliance Rubber Bands"/>
    <n v="5.04"/>
    <n v="3"/>
    <n v="0"/>
    <n v="0.20159999999999978"/>
  </r>
  <r>
    <n v="3021"/>
    <x v="1500"/>
    <x v="1"/>
    <x v="627"/>
    <d v="2012-11-14T00:00:00"/>
    <s v="Standard Class"/>
    <s v="SC-20095"/>
    <s v="Sanjit Chand"/>
    <x v="0"/>
    <s v="United States"/>
    <s v="West Jordan"/>
    <x v="7"/>
    <n v="84084"/>
    <x v="1"/>
    <x v="1030"/>
    <x v="1"/>
    <x v="10"/>
    <s v="Xerox 1988"/>
    <n v="92.94"/>
    <n v="3"/>
    <n v="0"/>
    <n v="41.822999999999993"/>
  </r>
  <r>
    <n v="3022"/>
    <x v="1500"/>
    <x v="1"/>
    <x v="627"/>
    <d v="2012-11-14T00:00:00"/>
    <s v="Standard Class"/>
    <s v="SC-20095"/>
    <s v="Sanjit Chand"/>
    <x v="0"/>
    <s v="United States"/>
    <s v="West Jordan"/>
    <x v="7"/>
    <n v="84084"/>
    <x v="1"/>
    <x v="642"/>
    <x v="0"/>
    <x v="5"/>
    <s v="Executive Impressions 14&quot; Contract Wall Clock"/>
    <n v="66.69"/>
    <n v="3"/>
    <n v="0"/>
    <n v="22.007699999999996"/>
  </r>
  <r>
    <n v="3023"/>
    <x v="1500"/>
    <x v="1"/>
    <x v="627"/>
    <d v="2012-11-14T00:00:00"/>
    <s v="Standard Class"/>
    <s v="SC-20095"/>
    <s v="Sanjit Chand"/>
    <x v="0"/>
    <s v="United States"/>
    <s v="West Jordan"/>
    <x v="7"/>
    <n v="84084"/>
    <x v="1"/>
    <x v="710"/>
    <x v="1"/>
    <x v="8"/>
    <s v="Deluxe Heavy-Duty Vinyl Round Ring Binder"/>
    <n v="91.68"/>
    <n v="5"/>
    <n v="0.2"/>
    <n v="28.65"/>
  </r>
  <r>
    <n v="3024"/>
    <x v="1501"/>
    <x v="3"/>
    <x v="701"/>
    <d v="2014-11-24T00:00:00"/>
    <s v="Standard Class"/>
    <s v="JB-16000"/>
    <s v="Joy Bell-"/>
    <x v="0"/>
    <s v="United States"/>
    <s v="Brownsville"/>
    <x v="5"/>
    <n v="78521"/>
    <x v="2"/>
    <x v="1275"/>
    <x v="0"/>
    <x v="0"/>
    <s v="Atlantic Metals Mobile 2-Shelf Bookcases, Custom Colors"/>
    <n v="327.73279999999994"/>
    <n v="2"/>
    <n v="0.32"/>
    <n v="-14.458800000000025"/>
  </r>
  <r>
    <n v="3025"/>
    <x v="1502"/>
    <x v="1"/>
    <x v="627"/>
    <d v="2012-11-13T00:00:00"/>
    <s v="Standard Class"/>
    <s v="AC-10450"/>
    <s v="Amy Cox"/>
    <x v="0"/>
    <s v="United States"/>
    <s v="New York City"/>
    <x v="15"/>
    <n v="10011"/>
    <x v="3"/>
    <x v="305"/>
    <x v="1"/>
    <x v="8"/>
    <s v="Storex Dura Pro Binders"/>
    <n v="52.272000000000006"/>
    <n v="11"/>
    <n v="0.2"/>
    <n v="17.641799999999996"/>
  </r>
  <r>
    <n v="3026"/>
    <x v="1502"/>
    <x v="1"/>
    <x v="627"/>
    <d v="2012-11-13T00:00:00"/>
    <s v="Standard Class"/>
    <s v="AC-10450"/>
    <s v="Amy Cox"/>
    <x v="0"/>
    <s v="United States"/>
    <s v="New York City"/>
    <x v="15"/>
    <n v="10011"/>
    <x v="3"/>
    <x v="457"/>
    <x v="1"/>
    <x v="10"/>
    <s v="Great White Multi-Use Recycled Paper (20Lb. and 84 Bright)"/>
    <n v="17.940000000000001"/>
    <n v="3"/>
    <n v="0"/>
    <n v="8.0730000000000004"/>
  </r>
  <r>
    <n v="3027"/>
    <x v="1503"/>
    <x v="3"/>
    <x v="300"/>
    <d v="2014-04-27T00:00:00"/>
    <s v="Standard Class"/>
    <s v="MO-17800"/>
    <s v="Meg O'Connel"/>
    <x v="2"/>
    <s v="United States"/>
    <s v="Philadelphia"/>
    <x v="9"/>
    <n v="19140"/>
    <x v="3"/>
    <x v="1060"/>
    <x v="0"/>
    <x v="5"/>
    <s v="Tenex 46&quot; x 60&quot; Computer Anti-Static Chairmat, Rectangular Shaped"/>
    <n v="254.35200000000003"/>
    <n v="3"/>
    <n v="0.2"/>
    <n v="0"/>
  </r>
  <r>
    <n v="3028"/>
    <x v="1504"/>
    <x v="2"/>
    <x v="829"/>
    <d v="2011-08-24T00:00:00"/>
    <s v="Same Day"/>
    <s v="RB-19645"/>
    <s v="Robert Barroso"/>
    <x v="1"/>
    <s v="United States"/>
    <s v="Billings"/>
    <x v="37"/>
    <n v="59102"/>
    <x v="1"/>
    <x v="1472"/>
    <x v="1"/>
    <x v="8"/>
    <s v="SlimView Poly Binder, 3/8&quot;"/>
    <n v="8.2880000000000003"/>
    <n v="2"/>
    <n v="0.2"/>
    <n v="2.6935999999999991"/>
  </r>
  <r>
    <n v="3029"/>
    <x v="1505"/>
    <x v="3"/>
    <x v="94"/>
    <d v="2014-12-22T00:00:00"/>
    <s v="Standard Class"/>
    <s v="AI-10855"/>
    <s v="Arianne Irving"/>
    <x v="0"/>
    <s v="United States"/>
    <s v="Chesapeake"/>
    <x v="17"/>
    <n v="23320"/>
    <x v="0"/>
    <x v="931"/>
    <x v="0"/>
    <x v="1"/>
    <s v="Hon Valutask Swivel Chairs"/>
    <n v="504.90000000000003"/>
    <n v="5"/>
    <n v="0"/>
    <n v="80.78400000000002"/>
  </r>
  <r>
    <n v="3030"/>
    <x v="1506"/>
    <x v="0"/>
    <x v="830"/>
    <d v="2013-03-29T00:00:00"/>
    <s v="Standard Class"/>
    <s v="DR-12880"/>
    <s v="Dan Reichenbach"/>
    <x v="1"/>
    <s v="United States"/>
    <s v="Gresham"/>
    <x v="21"/>
    <n v="97030"/>
    <x v="1"/>
    <x v="1419"/>
    <x v="2"/>
    <x v="7"/>
    <s v="BlackBerry Q10"/>
    <n v="403.16800000000001"/>
    <n v="4"/>
    <n v="0.2"/>
    <n v="25.198000000000008"/>
  </r>
  <r>
    <n v="3031"/>
    <x v="1507"/>
    <x v="1"/>
    <x v="481"/>
    <d v="2012-09-27T00:00:00"/>
    <s v="Standard Class"/>
    <s v="DM-12955"/>
    <s v="Dario Medina"/>
    <x v="1"/>
    <s v="United States"/>
    <s v="Lincoln Park"/>
    <x v="12"/>
    <n v="48146"/>
    <x v="2"/>
    <x v="1195"/>
    <x v="0"/>
    <x v="0"/>
    <s v="O'Sullivan 2-Shelf Heavy-Duty Bookcases"/>
    <n v="194.32"/>
    <n v="4"/>
    <n v="0"/>
    <n v="31.091200000000015"/>
  </r>
  <r>
    <n v="3032"/>
    <x v="1507"/>
    <x v="1"/>
    <x v="481"/>
    <d v="2012-09-27T00:00:00"/>
    <s v="Standard Class"/>
    <s v="DM-12955"/>
    <s v="Dario Medina"/>
    <x v="1"/>
    <s v="United States"/>
    <s v="Lincoln Park"/>
    <x v="12"/>
    <n v="48146"/>
    <x v="2"/>
    <x v="1062"/>
    <x v="1"/>
    <x v="6"/>
    <s v="BOSTON Ranger #55 Pencil Sharpener, Black"/>
    <n v="25.99"/>
    <n v="1"/>
    <n v="0"/>
    <n v="7.5370999999999988"/>
  </r>
  <r>
    <n v="3033"/>
    <x v="1508"/>
    <x v="0"/>
    <x v="831"/>
    <d v="2013-11-27T00:00:00"/>
    <s v="Standard Class"/>
    <s v="JH-16180"/>
    <s v="Justin Hirsh"/>
    <x v="0"/>
    <s v="United States"/>
    <s v="Gresham"/>
    <x v="21"/>
    <n v="97030"/>
    <x v="1"/>
    <x v="1225"/>
    <x v="0"/>
    <x v="1"/>
    <s v="Novimex Fabric Task Chair"/>
    <n v="195.136"/>
    <n v="4"/>
    <n v="0.2"/>
    <n v="-12.196000000000005"/>
  </r>
  <r>
    <n v="3034"/>
    <x v="1509"/>
    <x v="3"/>
    <x v="118"/>
    <d v="2014-09-22T00:00:00"/>
    <s v="Standard Class"/>
    <s v="AB-10060"/>
    <s v="Adam Bellavance"/>
    <x v="2"/>
    <s v="United States"/>
    <s v="Philadelphia"/>
    <x v="9"/>
    <n v="19143"/>
    <x v="3"/>
    <x v="1114"/>
    <x v="1"/>
    <x v="10"/>
    <s v="Xerox 231"/>
    <n v="20.736000000000004"/>
    <n v="4"/>
    <n v="0.2"/>
    <n v="7.2576000000000001"/>
  </r>
  <r>
    <n v="3035"/>
    <x v="1510"/>
    <x v="1"/>
    <x v="832"/>
    <d v="2012-06-16T00:00:00"/>
    <s v="Standard Class"/>
    <s v="BD-11605"/>
    <s v="Brian Dahlen"/>
    <x v="0"/>
    <s v="United States"/>
    <s v="Monroe"/>
    <x v="28"/>
    <n v="71203"/>
    <x v="0"/>
    <x v="1044"/>
    <x v="2"/>
    <x v="11"/>
    <s v="Kingston Digital DataTraveler 16GB USB 2.0"/>
    <n v="53.699999999999996"/>
    <n v="6"/>
    <n v="0"/>
    <n v="10.202999999999994"/>
  </r>
  <r>
    <n v="3036"/>
    <x v="1510"/>
    <x v="1"/>
    <x v="832"/>
    <d v="2012-06-16T00:00:00"/>
    <s v="Standard Class"/>
    <s v="BD-11605"/>
    <s v="Brian Dahlen"/>
    <x v="0"/>
    <s v="United States"/>
    <s v="Monroe"/>
    <x v="28"/>
    <n v="71203"/>
    <x v="0"/>
    <x v="1472"/>
    <x v="1"/>
    <x v="8"/>
    <s v="SlimView Poly Binder, 3/8&quot;"/>
    <n v="36.26"/>
    <n v="7"/>
    <n v="0"/>
    <n v="16.679599999999997"/>
  </r>
  <r>
    <n v="3037"/>
    <x v="1510"/>
    <x v="1"/>
    <x v="832"/>
    <d v="2012-06-16T00:00:00"/>
    <s v="Standard Class"/>
    <s v="BD-11605"/>
    <s v="Brian Dahlen"/>
    <x v="0"/>
    <s v="United States"/>
    <s v="Monroe"/>
    <x v="28"/>
    <n v="71203"/>
    <x v="0"/>
    <x v="1473"/>
    <x v="1"/>
    <x v="6"/>
    <s v="Boston Electric Pencil Sharpener, Model 1818, Charcoal Black"/>
    <n v="56.3"/>
    <n v="2"/>
    <n v="0"/>
    <n v="15.764000000000003"/>
  </r>
  <r>
    <n v="3038"/>
    <x v="1510"/>
    <x v="1"/>
    <x v="832"/>
    <d v="2012-06-16T00:00:00"/>
    <s v="Standard Class"/>
    <s v="BD-11605"/>
    <s v="Brian Dahlen"/>
    <x v="0"/>
    <s v="United States"/>
    <s v="Monroe"/>
    <x v="28"/>
    <n v="71203"/>
    <x v="0"/>
    <x v="498"/>
    <x v="1"/>
    <x v="10"/>
    <s v="Xerox 222"/>
    <n v="32.400000000000006"/>
    <n v="5"/>
    <n v="0"/>
    <n v="15.552000000000001"/>
  </r>
  <r>
    <n v="3039"/>
    <x v="1510"/>
    <x v="1"/>
    <x v="832"/>
    <d v="2012-06-16T00:00:00"/>
    <s v="Standard Class"/>
    <s v="BD-11605"/>
    <s v="Brian Dahlen"/>
    <x v="0"/>
    <s v="United States"/>
    <s v="Monroe"/>
    <x v="28"/>
    <n v="71203"/>
    <x v="0"/>
    <x v="1474"/>
    <x v="0"/>
    <x v="5"/>
    <s v="DAX Clear Channel Poster Frame"/>
    <n v="29.16"/>
    <n v="2"/>
    <n v="0"/>
    <n v="10.789200000000001"/>
  </r>
  <r>
    <n v="3040"/>
    <x v="1511"/>
    <x v="3"/>
    <x v="621"/>
    <d v="2014-10-09T00:00:00"/>
    <s v="Standard Class"/>
    <s v="AS-10045"/>
    <s v="Aaron Smayling"/>
    <x v="1"/>
    <s v="United States"/>
    <s v="Pasadena"/>
    <x v="1"/>
    <n v="91104"/>
    <x v="1"/>
    <x v="719"/>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x v="1006"/>
    <x v="0"/>
    <x v="5"/>
    <s v="Eldon Image Series Desk Accessories, Burgundy"/>
    <n v="16.72"/>
    <n v="5"/>
    <n v="0.2"/>
    <n v="3.3439999999999994"/>
  </r>
  <r>
    <n v="3042"/>
    <x v="1513"/>
    <x v="3"/>
    <x v="220"/>
    <d v="2014-09-13T00:00:00"/>
    <s v="Same Day"/>
    <s v="KF-16285"/>
    <s v="Karen Ferguson"/>
    <x v="2"/>
    <s v="United States"/>
    <s v="Long Beach"/>
    <x v="1"/>
    <n v="90805"/>
    <x v="1"/>
    <x v="860"/>
    <x v="1"/>
    <x v="10"/>
    <s v="Xerox 1996"/>
    <n v="12.96"/>
    <n v="2"/>
    <n v="0"/>
    <n v="6.2208000000000006"/>
  </r>
  <r>
    <n v="3043"/>
    <x v="1513"/>
    <x v="3"/>
    <x v="220"/>
    <d v="2014-09-13T00:00:00"/>
    <s v="Same Day"/>
    <s v="KF-16285"/>
    <s v="Karen Ferguson"/>
    <x v="2"/>
    <s v="United States"/>
    <s v="Long Beach"/>
    <x v="1"/>
    <n v="90805"/>
    <x v="1"/>
    <x v="1475"/>
    <x v="1"/>
    <x v="12"/>
    <s v="#10 Self-Seal White Envelopes"/>
    <n v="22.18"/>
    <n v="2"/>
    <n v="0"/>
    <n v="10.8682"/>
  </r>
  <r>
    <n v="3044"/>
    <x v="1513"/>
    <x v="3"/>
    <x v="220"/>
    <d v="2014-09-13T00:00:00"/>
    <s v="Same Day"/>
    <s v="KF-16285"/>
    <s v="Karen Ferguson"/>
    <x v="2"/>
    <s v="United States"/>
    <s v="Long Beach"/>
    <x v="1"/>
    <n v="90805"/>
    <x v="1"/>
    <x v="1476"/>
    <x v="0"/>
    <x v="1"/>
    <s v="Hon Pagoda Stacking Chairs"/>
    <n v="2054.2720000000004"/>
    <n v="8"/>
    <n v="0.2"/>
    <n v="256.78399999999976"/>
  </r>
  <r>
    <n v="3045"/>
    <x v="1514"/>
    <x v="1"/>
    <x v="28"/>
    <d v="2012-05-02T00:00:00"/>
    <s v="Second Class"/>
    <s v="BP-11230"/>
    <s v="Benjamin Patterson"/>
    <x v="0"/>
    <s v="United States"/>
    <s v="Troy"/>
    <x v="24"/>
    <n v="45373"/>
    <x v="3"/>
    <x v="638"/>
    <x v="2"/>
    <x v="7"/>
    <s v="Cisco Unified IP Phone 7945G VoIP phone"/>
    <n v="1022.97"/>
    <n v="5"/>
    <n v="0.4"/>
    <n v="-255.74250000000001"/>
  </r>
  <r>
    <n v="3046"/>
    <x v="1515"/>
    <x v="3"/>
    <x v="44"/>
    <d v="2014-11-11T00:00:00"/>
    <s v="Second Class"/>
    <s v="CC-12430"/>
    <s v="Chuck Clark"/>
    <x v="2"/>
    <s v="United States"/>
    <s v="Minneapolis"/>
    <x v="11"/>
    <n v="55407"/>
    <x v="2"/>
    <x v="1477"/>
    <x v="1"/>
    <x v="6"/>
    <s v="Newell 339"/>
    <n v="13.899999999999999"/>
    <n v="5"/>
    <n v="0"/>
    <n v="3.6139999999999994"/>
  </r>
  <r>
    <n v="3047"/>
    <x v="1515"/>
    <x v="3"/>
    <x v="44"/>
    <d v="2014-11-11T00:00:00"/>
    <s v="Second Class"/>
    <s v="CC-12430"/>
    <s v="Chuck Clark"/>
    <x v="2"/>
    <s v="United States"/>
    <s v="Minneapolis"/>
    <x v="11"/>
    <n v="55407"/>
    <x v="2"/>
    <x v="813"/>
    <x v="1"/>
    <x v="10"/>
    <s v="Staples"/>
    <n v="26.38"/>
    <n v="1"/>
    <n v="0"/>
    <n v="12.134799999999998"/>
  </r>
  <r>
    <n v="3048"/>
    <x v="1516"/>
    <x v="2"/>
    <x v="587"/>
    <d v="2011-10-04T00:00:00"/>
    <s v="Standard Class"/>
    <s v="DB-13615"/>
    <s v="Doug Bickford"/>
    <x v="0"/>
    <s v="United States"/>
    <s v="Seattle"/>
    <x v="4"/>
    <n v="98105"/>
    <x v="1"/>
    <x v="8"/>
    <x v="1"/>
    <x v="8"/>
    <s v="DXL Angle-View Binders with Locking Rings by Samsill"/>
    <n v="43.176000000000002"/>
    <n v="7"/>
    <n v="0.2"/>
    <n v="13.4925"/>
  </r>
  <r>
    <n v="3049"/>
    <x v="1517"/>
    <x v="3"/>
    <x v="459"/>
    <d v="2014-04-05T00:00:00"/>
    <s v="First Class"/>
    <s v="TC-21475"/>
    <s v="Tony Chapman"/>
    <x v="2"/>
    <s v="United States"/>
    <s v="Columbus"/>
    <x v="32"/>
    <n v="31907"/>
    <x v="0"/>
    <x v="121"/>
    <x v="0"/>
    <x v="3"/>
    <s v="Bevis 44 x 96 Conference Tables"/>
    <n v="411.8"/>
    <n v="2"/>
    <n v="0"/>
    <n v="70.005999999999972"/>
  </r>
  <r>
    <n v="3050"/>
    <x v="1517"/>
    <x v="3"/>
    <x v="459"/>
    <d v="2014-04-05T00:00:00"/>
    <s v="First Class"/>
    <s v="TC-21475"/>
    <s v="Tony Chapman"/>
    <x v="2"/>
    <s v="United States"/>
    <s v="Columbus"/>
    <x v="32"/>
    <n v="31907"/>
    <x v="0"/>
    <x v="293"/>
    <x v="2"/>
    <x v="11"/>
    <s v="NETGEAR N750 Dual Band Wi-Fi Gigabit Router"/>
    <n v="360"/>
    <n v="4"/>
    <n v="0"/>
    <n v="129.6"/>
  </r>
  <r>
    <n v="3051"/>
    <x v="1518"/>
    <x v="3"/>
    <x v="833"/>
    <d v="2014-10-12T00:00:00"/>
    <s v="Standard Class"/>
    <s v="NZ-18565"/>
    <s v="Nick Zandusky"/>
    <x v="2"/>
    <s v="United States"/>
    <s v="Meridian"/>
    <x v="45"/>
    <n v="83642"/>
    <x v="1"/>
    <x v="1478"/>
    <x v="0"/>
    <x v="5"/>
    <s v="36X48 HARDFLOOR CHAIRMAT"/>
    <n v="41.96"/>
    <n v="2"/>
    <n v="0"/>
    <n v="2.9371999999999971"/>
  </r>
  <r>
    <n v="3052"/>
    <x v="1518"/>
    <x v="3"/>
    <x v="833"/>
    <d v="2014-10-12T00:00:00"/>
    <s v="Standard Class"/>
    <s v="NZ-18565"/>
    <s v="Nick Zandusky"/>
    <x v="2"/>
    <s v="United States"/>
    <s v="Meridian"/>
    <x v="45"/>
    <n v="83642"/>
    <x v="1"/>
    <x v="1051"/>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x v="1237"/>
    <x v="1"/>
    <x v="10"/>
    <s v="Computer Printout Paper with Letter-Trim Perforations"/>
    <n v="37.94"/>
    <n v="2"/>
    <n v="0"/>
    <n v="18.211199999999998"/>
  </r>
  <r>
    <n v="3054"/>
    <x v="1519"/>
    <x v="0"/>
    <x v="526"/>
    <d v="2013-04-15T00:00:00"/>
    <s v="Second Class"/>
    <s v="SW-20350"/>
    <s v="Sean Wendt"/>
    <x v="2"/>
    <s v="United States"/>
    <s v="Detroit"/>
    <x v="12"/>
    <n v="48227"/>
    <x v="2"/>
    <x v="1367"/>
    <x v="2"/>
    <x v="7"/>
    <s v="Nortel Meridian M5316 Digital phone"/>
    <n v="517.9"/>
    <n v="2"/>
    <n v="0"/>
    <n v="134.654"/>
  </r>
  <r>
    <n v="3055"/>
    <x v="1519"/>
    <x v="0"/>
    <x v="526"/>
    <d v="2013-04-15T00:00:00"/>
    <s v="Second Class"/>
    <s v="SW-20350"/>
    <s v="Sean Wendt"/>
    <x v="2"/>
    <s v="United States"/>
    <s v="Detroit"/>
    <x v="12"/>
    <n v="48227"/>
    <x v="2"/>
    <x v="446"/>
    <x v="1"/>
    <x v="8"/>
    <s v="Storex Flexible Poly Binders with Double Pockets"/>
    <n v="5.28"/>
    <n v="2"/>
    <n v="0"/>
    <n v="2.4287999999999998"/>
  </r>
  <r>
    <n v="3056"/>
    <x v="1520"/>
    <x v="1"/>
    <x v="834"/>
    <d v="2012-09-01T00:00:00"/>
    <s v="Standard Class"/>
    <s v="TS-21370"/>
    <s v="Todd Sumrall"/>
    <x v="1"/>
    <s v="United States"/>
    <s v="Chicago"/>
    <x v="10"/>
    <n v="60623"/>
    <x v="2"/>
    <x v="890"/>
    <x v="2"/>
    <x v="16"/>
    <s v="Canon Imageclass D680 Copier / Fax"/>
    <n v="2799.9600000000005"/>
    <n v="5"/>
    <n v="0.2"/>
    <n v="874.98749999999984"/>
  </r>
  <r>
    <n v="3057"/>
    <x v="1521"/>
    <x v="3"/>
    <x v="15"/>
    <d v="2014-10-25T00:00:00"/>
    <s v="Second Class"/>
    <s v="HH-15010"/>
    <s v="Hilary Holden"/>
    <x v="1"/>
    <s v="United States"/>
    <s v="San Francisco"/>
    <x v="1"/>
    <n v="94110"/>
    <x v="1"/>
    <x v="1343"/>
    <x v="1"/>
    <x v="12"/>
    <s v="Ampad #10 Peel &amp; Seel Holiday Envelopes"/>
    <n v="8.9600000000000009"/>
    <n v="2"/>
    <n v="0"/>
    <n v="4.3008000000000006"/>
  </r>
  <r>
    <n v="3058"/>
    <x v="1521"/>
    <x v="3"/>
    <x v="15"/>
    <d v="2014-10-25T00:00:00"/>
    <s v="Second Class"/>
    <s v="HH-15010"/>
    <s v="Hilary Holden"/>
    <x v="1"/>
    <s v="United States"/>
    <s v="San Francisco"/>
    <x v="1"/>
    <n v="94110"/>
    <x v="1"/>
    <x v="1042"/>
    <x v="1"/>
    <x v="2"/>
    <s v="Avery 518"/>
    <n v="31.5"/>
    <n v="10"/>
    <n v="0"/>
    <n v="15.120000000000001"/>
  </r>
  <r>
    <n v="3059"/>
    <x v="1521"/>
    <x v="3"/>
    <x v="15"/>
    <d v="2014-10-25T00:00:00"/>
    <s v="Second Class"/>
    <s v="HH-15010"/>
    <s v="Hilary Holden"/>
    <x v="1"/>
    <s v="United States"/>
    <s v="San Francisco"/>
    <x v="1"/>
    <n v="94110"/>
    <x v="1"/>
    <x v="677"/>
    <x v="0"/>
    <x v="5"/>
    <s v="Linden 10&quot; Round Wall Clock, Black"/>
    <n v="30.56"/>
    <n v="2"/>
    <n v="0"/>
    <n v="10.3904"/>
  </r>
  <r>
    <n v="3060"/>
    <x v="1521"/>
    <x v="3"/>
    <x v="15"/>
    <d v="2014-10-25T00:00:00"/>
    <s v="Second Class"/>
    <s v="HH-15010"/>
    <s v="Hilary Holden"/>
    <x v="1"/>
    <s v="United States"/>
    <s v="San Francisco"/>
    <x v="1"/>
    <n v="94110"/>
    <x v="1"/>
    <x v="1479"/>
    <x v="0"/>
    <x v="3"/>
    <s v="Anderson Hickey Conga Table Tops &amp; Accessories"/>
    <n v="24.368000000000002"/>
    <n v="2"/>
    <n v="0.2"/>
    <n v="-3.3506000000000018"/>
  </r>
  <r>
    <n v="3061"/>
    <x v="1522"/>
    <x v="0"/>
    <x v="77"/>
    <d v="2013-11-13T00:00:00"/>
    <s v="Standard Class"/>
    <s v="DM-13345"/>
    <s v="Denise Monton"/>
    <x v="1"/>
    <s v="United States"/>
    <s v="Newark"/>
    <x v="24"/>
    <n v="43055"/>
    <x v="3"/>
    <x v="1233"/>
    <x v="2"/>
    <x v="11"/>
    <s v="Plantronics Audio 478 Stereo USB Headset"/>
    <n v="119.97600000000001"/>
    <n v="3"/>
    <n v="0.2"/>
    <n v="22.495499999999989"/>
  </r>
  <r>
    <n v="3062"/>
    <x v="1523"/>
    <x v="3"/>
    <x v="448"/>
    <d v="2014-03-08T00:00:00"/>
    <s v="Standard Class"/>
    <s v="RE-19450"/>
    <s v="Richard Eichhorn"/>
    <x v="0"/>
    <s v="United States"/>
    <s v="Dallas"/>
    <x v="5"/>
    <n v="75081"/>
    <x v="2"/>
    <x v="794"/>
    <x v="1"/>
    <x v="10"/>
    <s v="Important Message Pads, 50 4-1/4 x 5-1/2 Forms per Pad"/>
    <n v="26.880000000000003"/>
    <n v="8"/>
    <n v="0.2"/>
    <n v="9.743999999999998"/>
  </r>
  <r>
    <n v="3063"/>
    <x v="1524"/>
    <x v="1"/>
    <x v="154"/>
    <d v="2012-11-29T00:00:00"/>
    <s v="First Class"/>
    <s v="JD-16150"/>
    <s v="Justin Deggeller"/>
    <x v="1"/>
    <s v="United States"/>
    <s v="Newark"/>
    <x v="13"/>
    <n v="19711"/>
    <x v="3"/>
    <x v="1480"/>
    <x v="2"/>
    <x v="7"/>
    <s v="Apple EarPods with Remote and Mic"/>
    <n v="83.97"/>
    <n v="3"/>
    <n v="0"/>
    <n v="23.511599999999998"/>
  </r>
  <r>
    <n v="3064"/>
    <x v="1524"/>
    <x v="1"/>
    <x v="154"/>
    <d v="2012-11-29T00:00:00"/>
    <s v="First Class"/>
    <s v="JD-16150"/>
    <s v="Justin Deggeller"/>
    <x v="1"/>
    <s v="United States"/>
    <s v="Newark"/>
    <x v="13"/>
    <n v="19711"/>
    <x v="3"/>
    <x v="1481"/>
    <x v="2"/>
    <x v="11"/>
    <s v="Perixx PERIBOARD-512B, Ergonomic Split Keyboard"/>
    <n v="104.97"/>
    <n v="3"/>
    <n v="0"/>
    <n v="7.3479000000000028"/>
  </r>
  <r>
    <n v="3065"/>
    <x v="1525"/>
    <x v="3"/>
    <x v="677"/>
    <d v="2014-03-19T00:00:00"/>
    <s v="Second Class"/>
    <s v="BF-11215"/>
    <s v="Benjamin Farhat"/>
    <x v="2"/>
    <s v="United States"/>
    <s v="Albuquerque"/>
    <x v="27"/>
    <n v="87105"/>
    <x v="1"/>
    <x v="75"/>
    <x v="1"/>
    <x v="4"/>
    <s v="SimpliFile Personal File, Black Granite, 15w x 6-15/16d x 11-1/4h"/>
    <n v="90.8"/>
    <n v="8"/>
    <n v="0"/>
    <n v="25.424000000000007"/>
  </r>
  <r>
    <n v="3066"/>
    <x v="1525"/>
    <x v="3"/>
    <x v="677"/>
    <d v="2014-03-19T00:00:00"/>
    <s v="Second Class"/>
    <s v="BF-11215"/>
    <s v="Benjamin Farhat"/>
    <x v="2"/>
    <s v="United States"/>
    <s v="Albuquerque"/>
    <x v="27"/>
    <n v="87105"/>
    <x v="1"/>
    <x v="722"/>
    <x v="2"/>
    <x v="7"/>
    <s v="OtterBox Commuter Series Case - iPhone 5 &amp; 5s"/>
    <n v="140.73599999999999"/>
    <n v="8"/>
    <n v="0.2"/>
    <n v="49.257599999999996"/>
  </r>
  <r>
    <n v="3067"/>
    <x v="1525"/>
    <x v="3"/>
    <x v="677"/>
    <d v="2014-03-19T00:00:00"/>
    <s v="Second Class"/>
    <s v="BF-11215"/>
    <s v="Benjamin Farhat"/>
    <x v="2"/>
    <s v="United States"/>
    <s v="Albuquerque"/>
    <x v="27"/>
    <n v="87105"/>
    <x v="1"/>
    <x v="1482"/>
    <x v="2"/>
    <x v="11"/>
    <s v="Logitech Wireless Headset H600 Over-The-Head Design"/>
    <n v="214.95000000000002"/>
    <n v="5"/>
    <n v="0"/>
    <n v="88.129500000000007"/>
  </r>
  <r>
    <n v="3068"/>
    <x v="1525"/>
    <x v="3"/>
    <x v="677"/>
    <d v="2014-03-19T00:00:00"/>
    <s v="Second Class"/>
    <s v="BF-11215"/>
    <s v="Benjamin Farhat"/>
    <x v="2"/>
    <s v="United States"/>
    <s v="Albuquerque"/>
    <x v="27"/>
    <n v="87105"/>
    <x v="1"/>
    <x v="1483"/>
    <x v="1"/>
    <x v="10"/>
    <s v="Xerox 230"/>
    <n v="45.36"/>
    <n v="7"/>
    <n v="0"/>
    <n v="21.772800000000004"/>
  </r>
  <r>
    <n v="3069"/>
    <x v="1525"/>
    <x v="3"/>
    <x v="677"/>
    <d v="2014-03-19T00:00:00"/>
    <s v="Second Class"/>
    <s v="BF-11215"/>
    <s v="Benjamin Farhat"/>
    <x v="2"/>
    <s v="United States"/>
    <s v="Albuquerque"/>
    <x v="27"/>
    <n v="87105"/>
    <x v="1"/>
    <x v="1415"/>
    <x v="1"/>
    <x v="10"/>
    <s v="Xerox 1885"/>
    <n v="288.24"/>
    <n v="6"/>
    <n v="0"/>
    <n v="138.35519999999997"/>
  </r>
  <r>
    <n v="3070"/>
    <x v="1526"/>
    <x v="3"/>
    <x v="329"/>
    <d v="2014-12-01T00:00:00"/>
    <s v="Same Day"/>
    <s v="ML-17755"/>
    <s v="Max Ludwig"/>
    <x v="2"/>
    <s v="United States"/>
    <s v="Toledo"/>
    <x v="24"/>
    <n v="43615"/>
    <x v="3"/>
    <x v="1470"/>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x v="1074"/>
    <x v="1"/>
    <x v="4"/>
    <s v="Smead Adjustable Mobile File Trolley with Lockable Top"/>
    <n v="2934.33"/>
    <n v="7"/>
    <n v="0"/>
    <n v="792.26910000000021"/>
  </r>
  <r>
    <n v="3072"/>
    <x v="1527"/>
    <x v="2"/>
    <x v="664"/>
    <d v="2011-11-22T00:00:00"/>
    <s v="Standard Class"/>
    <s v="YC-21895"/>
    <s v="Yoseph Carroll"/>
    <x v="1"/>
    <s v="United States"/>
    <s v="Newark"/>
    <x v="13"/>
    <n v="19711"/>
    <x v="3"/>
    <x v="1484"/>
    <x v="0"/>
    <x v="5"/>
    <s v="Eldon Econocleat Chair Mats for Low Pile Carpets"/>
    <n v="124.41"/>
    <n v="3"/>
    <n v="0"/>
    <n v="14.929199999999994"/>
  </r>
  <r>
    <n v="3073"/>
    <x v="1527"/>
    <x v="2"/>
    <x v="664"/>
    <d v="2011-11-22T00:00:00"/>
    <s v="Standard Class"/>
    <s v="YC-21895"/>
    <s v="Yoseph Carroll"/>
    <x v="1"/>
    <s v="United States"/>
    <s v="Newark"/>
    <x v="13"/>
    <n v="19711"/>
    <x v="3"/>
    <x v="684"/>
    <x v="1"/>
    <x v="6"/>
    <s v="Deluxe Chalkboard Eraser Cleaner"/>
    <n v="57.75"/>
    <n v="5"/>
    <n v="0"/>
    <n v="26.564999999999998"/>
  </r>
  <r>
    <n v="3074"/>
    <x v="1528"/>
    <x v="0"/>
    <x v="835"/>
    <d v="2013-01-05T00:00:00"/>
    <s v="First Class"/>
    <s v="LR-16915"/>
    <s v="Lena Radford"/>
    <x v="0"/>
    <s v="United States"/>
    <s v="Los Angeles"/>
    <x v="1"/>
    <n v="90045"/>
    <x v="1"/>
    <x v="1277"/>
    <x v="1"/>
    <x v="4"/>
    <s v="Recycled Steel Personal File for Hanging File Folders"/>
    <n v="114.46"/>
    <n v="2"/>
    <n v="0"/>
    <n v="28.614999999999995"/>
  </r>
  <r>
    <n v="3075"/>
    <x v="1529"/>
    <x v="1"/>
    <x v="292"/>
    <d v="2012-10-08T00:00:00"/>
    <s v="Standard Class"/>
    <s v="BS-11755"/>
    <s v="Bruce Stewart"/>
    <x v="0"/>
    <s v="United States"/>
    <s v="Los Angeles"/>
    <x v="1"/>
    <n v="90032"/>
    <x v="1"/>
    <x v="631"/>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x v="384"/>
    <x v="1"/>
    <x v="4"/>
    <s v="Letter Size Cart"/>
    <n v="342.86400000000003"/>
    <n v="3"/>
    <n v="0.2"/>
    <n v="38.572199999999953"/>
  </r>
  <r>
    <n v="3077"/>
    <x v="1530"/>
    <x v="2"/>
    <x v="836"/>
    <d v="2011-07-24T00:00:00"/>
    <s v="Standard Class"/>
    <s v="KM-16375"/>
    <s v="Katherine Murray"/>
    <x v="2"/>
    <s v="United States"/>
    <s v="Dallas"/>
    <x v="5"/>
    <n v="75217"/>
    <x v="2"/>
    <x v="904"/>
    <x v="0"/>
    <x v="5"/>
    <s v="Westinghouse Clip-On Gooseneck Lamps"/>
    <n v="16.739999999999998"/>
    <n v="5"/>
    <n v="0.6"/>
    <n v="-14.228999999999997"/>
  </r>
  <r>
    <n v="3078"/>
    <x v="1530"/>
    <x v="2"/>
    <x v="836"/>
    <d v="2011-07-24T00:00:00"/>
    <s v="Standard Class"/>
    <s v="KM-16375"/>
    <s v="Katherine Murray"/>
    <x v="2"/>
    <s v="United States"/>
    <s v="Dallas"/>
    <x v="5"/>
    <n v="75217"/>
    <x v="2"/>
    <x v="483"/>
    <x v="0"/>
    <x v="1"/>
    <s v="HON 5400 Series Task Chairs for Big and Tall"/>
    <n v="981.37199999999996"/>
    <n v="2"/>
    <n v="0.3"/>
    <n v="-140.19599999999997"/>
  </r>
  <r>
    <n v="3079"/>
    <x v="1531"/>
    <x v="2"/>
    <x v="371"/>
    <d v="2011-05-25T00:00:00"/>
    <s v="Standard Class"/>
    <s v="BT-11530"/>
    <s v="Bradley Talbott"/>
    <x v="2"/>
    <s v="United States"/>
    <s v="San Diego"/>
    <x v="1"/>
    <n v="92037"/>
    <x v="1"/>
    <x v="181"/>
    <x v="1"/>
    <x v="6"/>
    <s v="4009 Highlighters by Sanford"/>
    <n v="31.84"/>
    <n v="8"/>
    <n v="0"/>
    <n v="10.507199999999997"/>
  </r>
  <r>
    <n v="3080"/>
    <x v="1532"/>
    <x v="3"/>
    <x v="507"/>
    <d v="2014-09-06T00:00:00"/>
    <s v="First Class"/>
    <s v="KB-16405"/>
    <s v="Katrina Bavinger"/>
    <x v="2"/>
    <s v="United States"/>
    <s v="Apple Valley"/>
    <x v="1"/>
    <n v="92307"/>
    <x v="1"/>
    <x v="585"/>
    <x v="1"/>
    <x v="10"/>
    <s v="Xerox 220"/>
    <n v="12.96"/>
    <n v="2"/>
    <n v="0"/>
    <n v="6.2208000000000006"/>
  </r>
  <r>
    <n v="3081"/>
    <x v="1532"/>
    <x v="3"/>
    <x v="507"/>
    <d v="2014-09-06T00:00:00"/>
    <s v="First Class"/>
    <s v="KB-16405"/>
    <s v="Katrina Bavinger"/>
    <x v="2"/>
    <s v="United States"/>
    <s v="Apple Valley"/>
    <x v="1"/>
    <n v="92307"/>
    <x v="1"/>
    <x v="831"/>
    <x v="2"/>
    <x v="7"/>
    <s v="invisibleSHIELD by ZAGG Smudge-Free Screen Protector"/>
    <n v="43.176000000000002"/>
    <n v="3"/>
    <n v="0.2"/>
    <n v="15.111599999999999"/>
  </r>
  <r>
    <n v="3082"/>
    <x v="1533"/>
    <x v="3"/>
    <x v="837"/>
    <d v="2014-06-03T00:00:00"/>
    <s v="Standard Class"/>
    <s v="DW-13480"/>
    <s v="Dianna Wilson"/>
    <x v="2"/>
    <s v="United States"/>
    <s v="Louisville"/>
    <x v="0"/>
    <n v="40214"/>
    <x v="0"/>
    <x v="705"/>
    <x v="1"/>
    <x v="8"/>
    <s v="Binding Machine Supplies"/>
    <n v="58.34"/>
    <n v="2"/>
    <n v="0"/>
    <n v="28.0032"/>
  </r>
  <r>
    <n v="3083"/>
    <x v="1533"/>
    <x v="3"/>
    <x v="837"/>
    <d v="2014-06-03T00:00:00"/>
    <s v="Standard Class"/>
    <s v="DW-13480"/>
    <s v="Dianna Wilson"/>
    <x v="2"/>
    <s v="United States"/>
    <s v="Louisville"/>
    <x v="0"/>
    <n v="40214"/>
    <x v="0"/>
    <x v="1400"/>
    <x v="2"/>
    <x v="7"/>
    <s v="Google Nexus 5"/>
    <n v="539.97"/>
    <n v="3"/>
    <n v="0"/>
    <n v="134.99250000000001"/>
  </r>
  <r>
    <n v="3084"/>
    <x v="1534"/>
    <x v="2"/>
    <x v="838"/>
    <d v="2011-02-04T00:00:00"/>
    <s v="Standard Class"/>
    <s v="JC-15340"/>
    <s v="Jasper Cacioppo"/>
    <x v="0"/>
    <s v="United States"/>
    <s v="New York City"/>
    <x v="15"/>
    <n v="10024"/>
    <x v="3"/>
    <x v="185"/>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x v="382"/>
    <x v="1"/>
    <x v="8"/>
    <s v="GBC ProClick 150 Presentation Binding System"/>
    <n v="252.78399999999996"/>
    <n v="4"/>
    <n v="0.8"/>
    <n v="-417.09360000000004"/>
  </r>
  <r>
    <n v="3086"/>
    <x v="1535"/>
    <x v="3"/>
    <x v="839"/>
    <d v="2014-02-15T00:00:00"/>
    <s v="Standard Class"/>
    <s v="TP-21415"/>
    <s v="Tom Prescott"/>
    <x v="0"/>
    <s v="United States"/>
    <s v="Houston"/>
    <x v="5"/>
    <n v="77070"/>
    <x v="2"/>
    <x v="657"/>
    <x v="2"/>
    <x v="11"/>
    <s v="Razer Kraken PRO Over Ear PC and Music Headset"/>
    <n v="127.98399999999999"/>
    <n v="2"/>
    <n v="0.2"/>
    <n v="15.997999999999987"/>
  </r>
  <r>
    <n v="3087"/>
    <x v="1535"/>
    <x v="3"/>
    <x v="839"/>
    <d v="2014-02-15T00:00:00"/>
    <s v="Standard Class"/>
    <s v="TP-21415"/>
    <s v="Tom Prescott"/>
    <x v="0"/>
    <s v="United States"/>
    <s v="Houston"/>
    <x v="5"/>
    <n v="77070"/>
    <x v="2"/>
    <x v="1467"/>
    <x v="0"/>
    <x v="5"/>
    <s v="Stacking Trays by OIC"/>
    <n v="3.9840000000000004"/>
    <n v="2"/>
    <n v="0.6"/>
    <n v="-2.6892000000000005"/>
  </r>
  <r>
    <n v="3088"/>
    <x v="1535"/>
    <x v="3"/>
    <x v="839"/>
    <d v="2014-02-15T00:00:00"/>
    <s v="Standard Class"/>
    <s v="TP-21415"/>
    <s v="Tom Prescott"/>
    <x v="0"/>
    <s v="United States"/>
    <s v="Houston"/>
    <x v="5"/>
    <n v="77070"/>
    <x v="2"/>
    <x v="791"/>
    <x v="1"/>
    <x v="9"/>
    <s v="Belkin F9S820V06 8 Outlet Surge"/>
    <n v="12.991999999999996"/>
    <n v="2"/>
    <n v="0.8"/>
    <n v="-32.480000000000004"/>
  </r>
  <r>
    <n v="3089"/>
    <x v="1536"/>
    <x v="3"/>
    <x v="185"/>
    <d v="2014-04-03T00:00:00"/>
    <s v="Second Class"/>
    <s v="DB-12910"/>
    <s v="Daniel Byrd"/>
    <x v="2"/>
    <s v="United States"/>
    <s v="Henderson"/>
    <x v="0"/>
    <n v="42420"/>
    <x v="0"/>
    <x v="1122"/>
    <x v="0"/>
    <x v="5"/>
    <s v="Advantus Panel Wall Certificate Holder - 8.5x11"/>
    <n v="61"/>
    <n v="5"/>
    <n v="0"/>
    <n v="25.620000000000005"/>
  </r>
  <r>
    <n v="3090"/>
    <x v="1536"/>
    <x v="3"/>
    <x v="185"/>
    <d v="2014-04-03T00:00:00"/>
    <s v="Second Class"/>
    <s v="DB-12910"/>
    <s v="Daniel Byrd"/>
    <x v="2"/>
    <s v="United States"/>
    <s v="Henderson"/>
    <x v="0"/>
    <n v="42420"/>
    <x v="0"/>
    <x v="1485"/>
    <x v="2"/>
    <x v="7"/>
    <s v="Vtech CS6719"/>
    <n v="671.93"/>
    <n v="7"/>
    <n v="0"/>
    <n v="188.1404"/>
  </r>
  <r>
    <n v="3091"/>
    <x v="1537"/>
    <x v="0"/>
    <x v="840"/>
    <d v="2013-03-09T00:00:00"/>
    <s v="Standard Class"/>
    <s v="BH-11710"/>
    <s v="Brosina Hoffman"/>
    <x v="0"/>
    <s v="United States"/>
    <s v="Newark"/>
    <x v="13"/>
    <n v="19711"/>
    <x v="3"/>
    <x v="669"/>
    <x v="1"/>
    <x v="8"/>
    <s v="GBC ProClick Punch Binding System"/>
    <n v="447.85999999999996"/>
    <n v="7"/>
    <n v="0"/>
    <n v="219.45140000000001"/>
  </r>
  <r>
    <n v="3092"/>
    <x v="1537"/>
    <x v="0"/>
    <x v="840"/>
    <d v="2013-03-09T00:00:00"/>
    <s v="Standard Class"/>
    <s v="BH-11710"/>
    <s v="Brosina Hoffman"/>
    <x v="0"/>
    <s v="United States"/>
    <s v="Newark"/>
    <x v="13"/>
    <n v="19711"/>
    <x v="3"/>
    <x v="664"/>
    <x v="2"/>
    <x v="7"/>
    <s v="Pyle PMP37LED"/>
    <n v="479.95"/>
    <n v="5"/>
    <n v="0"/>
    <n v="129.5865"/>
  </r>
  <r>
    <n v="3093"/>
    <x v="1537"/>
    <x v="0"/>
    <x v="840"/>
    <d v="2013-03-09T00:00:00"/>
    <s v="Standard Class"/>
    <s v="BH-11710"/>
    <s v="Brosina Hoffman"/>
    <x v="0"/>
    <s v="United States"/>
    <s v="Newark"/>
    <x v="13"/>
    <n v="19711"/>
    <x v="3"/>
    <x v="1486"/>
    <x v="1"/>
    <x v="10"/>
    <s v="Xerox 194"/>
    <n v="166.44"/>
    <n v="3"/>
    <n v="0"/>
    <n v="79.891199999999998"/>
  </r>
  <r>
    <n v="3094"/>
    <x v="1538"/>
    <x v="1"/>
    <x v="841"/>
    <d v="2012-08-23T00:00:00"/>
    <s v="Same Day"/>
    <s v="TD-20995"/>
    <s v="Tamara Dahlen"/>
    <x v="0"/>
    <s v="United States"/>
    <s v="Bolingbrook"/>
    <x v="10"/>
    <n v="60440"/>
    <x v="2"/>
    <x v="558"/>
    <x v="1"/>
    <x v="14"/>
    <s v="Acme Tagit Stainless Steel Antibacterial Scissors"/>
    <n v="31.680000000000003"/>
    <n v="4"/>
    <n v="0.2"/>
    <n v="2.7719999999999994"/>
  </r>
  <r>
    <n v="3095"/>
    <x v="1538"/>
    <x v="1"/>
    <x v="841"/>
    <d v="2012-08-23T00:00:00"/>
    <s v="Same Day"/>
    <s v="TD-20995"/>
    <s v="Tamara Dahlen"/>
    <x v="0"/>
    <s v="United States"/>
    <s v="Bolingbrook"/>
    <x v="10"/>
    <n v="60440"/>
    <x v="2"/>
    <x v="1145"/>
    <x v="1"/>
    <x v="10"/>
    <s v="Xerox 206"/>
    <n v="10.368000000000002"/>
    <n v="2"/>
    <n v="0.2"/>
    <n v="3.6288"/>
  </r>
  <r>
    <n v="3096"/>
    <x v="1538"/>
    <x v="1"/>
    <x v="841"/>
    <d v="2012-08-23T00:00:00"/>
    <s v="Same Day"/>
    <s v="TD-20995"/>
    <s v="Tamara Dahlen"/>
    <x v="0"/>
    <s v="United States"/>
    <s v="Bolingbrook"/>
    <x v="10"/>
    <n v="60440"/>
    <x v="2"/>
    <x v="1014"/>
    <x v="1"/>
    <x v="13"/>
    <s v="Staples"/>
    <n v="12.032"/>
    <n v="8"/>
    <n v="0.2"/>
    <n v="2.2559999999999993"/>
  </r>
  <r>
    <n v="3097"/>
    <x v="1538"/>
    <x v="1"/>
    <x v="841"/>
    <d v="2012-08-23T00:00:00"/>
    <s v="Same Day"/>
    <s v="TD-20995"/>
    <s v="Tamara Dahlen"/>
    <x v="0"/>
    <s v="United States"/>
    <s v="Bolingbrook"/>
    <x v="10"/>
    <n v="60440"/>
    <x v="2"/>
    <x v="336"/>
    <x v="1"/>
    <x v="9"/>
    <s v="Holmes Odor Grabber"/>
    <n v="5.7679999999999989"/>
    <n v="2"/>
    <n v="0.8"/>
    <n v="-13.554800000000004"/>
  </r>
  <r>
    <n v="3098"/>
    <x v="1539"/>
    <x v="3"/>
    <x v="842"/>
    <d v="2014-05-02T00:00:00"/>
    <s v="Standard Class"/>
    <s v="CV-12805"/>
    <s v="Cynthia Voltz"/>
    <x v="1"/>
    <s v="United States"/>
    <s v="Fort Worth"/>
    <x v="5"/>
    <n v="76106"/>
    <x v="2"/>
    <x v="322"/>
    <x v="1"/>
    <x v="2"/>
    <s v="Avery Address/Shipping Labels for Typewriters, 4&quot; x 2&quot;"/>
    <n v="33.119999999999997"/>
    <n v="4"/>
    <n v="0.2"/>
    <n v="11.592000000000001"/>
  </r>
  <r>
    <n v="3099"/>
    <x v="1539"/>
    <x v="3"/>
    <x v="842"/>
    <d v="2014-05-02T00:00:00"/>
    <s v="Standard Class"/>
    <s v="CV-12805"/>
    <s v="Cynthia Voltz"/>
    <x v="1"/>
    <s v="United States"/>
    <s v="Fort Worth"/>
    <x v="5"/>
    <n v="76106"/>
    <x v="2"/>
    <x v="317"/>
    <x v="0"/>
    <x v="0"/>
    <s v="Sauder Barrister Bookcases"/>
    <n v="220.26559999999998"/>
    <n v="4"/>
    <n v="0.32"/>
    <n v="-42.1096"/>
  </r>
  <r>
    <n v="3100"/>
    <x v="1540"/>
    <x v="3"/>
    <x v="349"/>
    <d v="2014-04-20T00:00:00"/>
    <s v="Standard Class"/>
    <s v="CS-12355"/>
    <s v="Christine Sundaresam"/>
    <x v="0"/>
    <s v="United States"/>
    <s v="New York City"/>
    <x v="15"/>
    <n v="10024"/>
    <x v="3"/>
    <x v="1366"/>
    <x v="1"/>
    <x v="8"/>
    <s v="Avery Non-Stick Binders"/>
    <n v="10.776000000000002"/>
    <n v="3"/>
    <n v="0.2"/>
    <n v="3.5021999999999989"/>
  </r>
  <r>
    <n v="3101"/>
    <x v="1540"/>
    <x v="3"/>
    <x v="349"/>
    <d v="2014-04-20T00:00:00"/>
    <s v="Standard Class"/>
    <s v="CS-12355"/>
    <s v="Christine Sundaresam"/>
    <x v="0"/>
    <s v="United States"/>
    <s v="New York City"/>
    <x v="15"/>
    <n v="10024"/>
    <x v="3"/>
    <x v="713"/>
    <x v="0"/>
    <x v="0"/>
    <s v="Bush Westfield Collection Bookcases, Fully Assembled"/>
    <n v="242.35200000000003"/>
    <n v="3"/>
    <n v="0.2"/>
    <n v="9.0881999999999721"/>
  </r>
  <r>
    <n v="3102"/>
    <x v="1541"/>
    <x v="3"/>
    <x v="66"/>
    <d v="2014-12-28T00:00:00"/>
    <s v="Second Class"/>
    <s v="JG-15310"/>
    <s v="Jason Gross"/>
    <x v="1"/>
    <s v="United States"/>
    <s v="Providence"/>
    <x v="34"/>
    <n v="2908"/>
    <x v="3"/>
    <x v="413"/>
    <x v="1"/>
    <x v="14"/>
    <s v="Premier Electric Letter Opener"/>
    <n v="695.16"/>
    <n v="6"/>
    <n v="0"/>
    <n v="34.757999999999953"/>
  </r>
  <r>
    <n v="3103"/>
    <x v="1541"/>
    <x v="3"/>
    <x v="66"/>
    <d v="2014-12-28T00:00:00"/>
    <s v="Second Class"/>
    <s v="JG-15310"/>
    <s v="Jason Gross"/>
    <x v="1"/>
    <s v="United States"/>
    <s v="Providence"/>
    <x v="34"/>
    <n v="2908"/>
    <x v="3"/>
    <x v="1487"/>
    <x v="0"/>
    <x v="0"/>
    <s v="Bush Cubix Collection Bookcases, Fully Assembled"/>
    <n v="220.98"/>
    <n v="1"/>
    <n v="0"/>
    <n v="50.825400000000002"/>
  </r>
  <r>
    <n v="3104"/>
    <x v="1542"/>
    <x v="0"/>
    <x v="16"/>
    <d v="2013-12-13T00:00:00"/>
    <s v="Standard Class"/>
    <s v="JP-16135"/>
    <s v="Julie Prescott"/>
    <x v="2"/>
    <s v="United States"/>
    <s v="Columbus"/>
    <x v="24"/>
    <n v="43229"/>
    <x v="3"/>
    <x v="1488"/>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x v="1489"/>
    <x v="1"/>
    <x v="10"/>
    <s v="Xerox 1980"/>
    <n v="25.68"/>
    <n v="6"/>
    <n v="0"/>
    <n v="11.555999999999997"/>
  </r>
  <r>
    <n v="3106"/>
    <x v="1544"/>
    <x v="0"/>
    <x v="197"/>
    <d v="2013-07-30T00:00:00"/>
    <s v="Standard Class"/>
    <s v="KH-16630"/>
    <s v="Ken Heidel"/>
    <x v="1"/>
    <s v="United States"/>
    <s v="Houston"/>
    <x v="5"/>
    <n v="77070"/>
    <x v="2"/>
    <x v="522"/>
    <x v="1"/>
    <x v="2"/>
    <s v="Avery 493"/>
    <n v="15.712000000000002"/>
    <n v="4"/>
    <n v="0.2"/>
    <n v="5.6955999999999989"/>
  </r>
  <r>
    <n v="3107"/>
    <x v="1545"/>
    <x v="3"/>
    <x v="815"/>
    <d v="2014-07-15T00:00:00"/>
    <s v="Standard Class"/>
    <s v="FG-14260"/>
    <s v="Frank Gastineau"/>
    <x v="2"/>
    <s v="United States"/>
    <s v="Aurora"/>
    <x v="10"/>
    <n v="60505"/>
    <x v="2"/>
    <x v="821"/>
    <x v="1"/>
    <x v="4"/>
    <s v="Fellowes Mobile File Cart, Black"/>
    <n v="298.464"/>
    <n v="6"/>
    <n v="0.2"/>
    <n v="26.115600000000015"/>
  </r>
  <r>
    <n v="3108"/>
    <x v="1546"/>
    <x v="0"/>
    <x v="19"/>
    <d v="2013-07-23T00:00:00"/>
    <s v="Standard Class"/>
    <s v="AA-10480"/>
    <s v="Andrew Allen"/>
    <x v="0"/>
    <s v="United States"/>
    <s v="Springfield"/>
    <x v="25"/>
    <n v="65807"/>
    <x v="2"/>
    <x v="1490"/>
    <x v="1"/>
    <x v="10"/>
    <s v="Strathmore Photo Frame Cards"/>
    <n v="21.93"/>
    <n v="3"/>
    <n v="0"/>
    <n v="10.087799999999998"/>
  </r>
  <r>
    <n v="3109"/>
    <x v="1546"/>
    <x v="0"/>
    <x v="19"/>
    <d v="2013-07-23T00:00:00"/>
    <s v="Standard Class"/>
    <s v="AA-10480"/>
    <s v="Andrew Allen"/>
    <x v="0"/>
    <s v="United States"/>
    <s v="Springfield"/>
    <x v="25"/>
    <n v="65807"/>
    <x v="2"/>
    <x v="871"/>
    <x v="1"/>
    <x v="4"/>
    <s v="Carina 42&quot;Hx23 3/4&quot;W Media Storage Unit"/>
    <n v="242.94"/>
    <n v="3"/>
    <n v="0"/>
    <n v="4.8588000000000164"/>
  </r>
  <r>
    <n v="3110"/>
    <x v="1546"/>
    <x v="0"/>
    <x v="19"/>
    <d v="2013-07-23T00:00:00"/>
    <s v="Standard Class"/>
    <s v="AA-10480"/>
    <s v="Andrew Allen"/>
    <x v="0"/>
    <s v="United States"/>
    <s v="Springfield"/>
    <x v="25"/>
    <n v="65807"/>
    <x v="2"/>
    <x v="827"/>
    <x v="1"/>
    <x v="10"/>
    <s v="Rediform Wirebound &quot;Phone Memo&quot; Message Book, 11 x 5-3/4"/>
    <n v="7.64"/>
    <n v="1"/>
    <n v="0"/>
    <n v="3.7435999999999998"/>
  </r>
  <r>
    <n v="3111"/>
    <x v="1546"/>
    <x v="0"/>
    <x v="19"/>
    <d v="2013-07-23T00:00:00"/>
    <s v="Standard Class"/>
    <s v="AA-10480"/>
    <s v="Andrew Allen"/>
    <x v="0"/>
    <s v="United States"/>
    <s v="Springfield"/>
    <x v="25"/>
    <n v="65807"/>
    <x v="2"/>
    <x v="548"/>
    <x v="1"/>
    <x v="10"/>
    <s v="Xerox 1993"/>
    <n v="51.84"/>
    <n v="8"/>
    <n v="0"/>
    <n v="25.401600000000002"/>
  </r>
  <r>
    <n v="3112"/>
    <x v="1546"/>
    <x v="0"/>
    <x v="19"/>
    <d v="2013-07-23T00:00:00"/>
    <s v="Standard Class"/>
    <s v="AA-10480"/>
    <s v="Andrew Allen"/>
    <x v="0"/>
    <s v="United States"/>
    <s v="Springfield"/>
    <x v="25"/>
    <n v="65807"/>
    <x v="2"/>
    <x v="1244"/>
    <x v="1"/>
    <x v="4"/>
    <s v="Tennsco 6- and 18-Compartment Lockers"/>
    <n v="265.17"/>
    <n v="1"/>
    <n v="0"/>
    <n v="47.730599999999981"/>
  </r>
  <r>
    <n v="3113"/>
    <x v="1547"/>
    <x v="0"/>
    <x v="828"/>
    <d v="2013-08-31T00:00:00"/>
    <s v="Standard Class"/>
    <s v="MS-17770"/>
    <s v="Maxwell Schwartz"/>
    <x v="0"/>
    <s v="United States"/>
    <s v="Seattle"/>
    <x v="4"/>
    <n v="98105"/>
    <x v="1"/>
    <x v="1491"/>
    <x v="2"/>
    <x v="15"/>
    <s v="Okidata C331dn Printer"/>
    <n v="837.59999999999991"/>
    <n v="3"/>
    <n v="0.2"/>
    <n v="62.82000000000005"/>
  </r>
  <r>
    <n v="3114"/>
    <x v="1547"/>
    <x v="0"/>
    <x v="828"/>
    <d v="2013-08-31T00:00:00"/>
    <s v="Standard Class"/>
    <s v="MS-17770"/>
    <s v="Maxwell Schwartz"/>
    <x v="0"/>
    <s v="United States"/>
    <s v="Seattle"/>
    <x v="4"/>
    <n v="98105"/>
    <x v="1"/>
    <x v="113"/>
    <x v="1"/>
    <x v="12"/>
    <s v="Tyvek  Top-Opening Peel &amp; Seel Envelopes, Plain White"/>
    <n v="135.9"/>
    <n v="5"/>
    <n v="0"/>
    <n v="63.872999999999998"/>
  </r>
  <r>
    <n v="3115"/>
    <x v="1547"/>
    <x v="0"/>
    <x v="828"/>
    <d v="2013-08-31T00:00:00"/>
    <s v="Standard Class"/>
    <s v="MS-17770"/>
    <s v="Maxwell Schwartz"/>
    <x v="0"/>
    <s v="United States"/>
    <s v="Seattle"/>
    <x v="4"/>
    <n v="98105"/>
    <x v="1"/>
    <x v="1215"/>
    <x v="1"/>
    <x v="10"/>
    <s v="Xerox 1978"/>
    <n v="34.68"/>
    <n v="6"/>
    <n v="0"/>
    <n v="16.993200000000002"/>
  </r>
  <r>
    <n v="3116"/>
    <x v="1547"/>
    <x v="0"/>
    <x v="828"/>
    <d v="2013-08-31T00:00:00"/>
    <s v="Standard Class"/>
    <s v="MS-17770"/>
    <s v="Maxwell Schwartz"/>
    <x v="0"/>
    <s v="United States"/>
    <s v="Seattle"/>
    <x v="4"/>
    <n v="98105"/>
    <x v="1"/>
    <x v="913"/>
    <x v="0"/>
    <x v="1"/>
    <s v="Office Star Flex Back Scooter Chair with White Frame"/>
    <n v="532.70400000000006"/>
    <n v="6"/>
    <n v="0.2"/>
    <n v="-39.952800000000025"/>
  </r>
  <r>
    <n v="3117"/>
    <x v="1547"/>
    <x v="0"/>
    <x v="828"/>
    <d v="2013-08-31T00:00:00"/>
    <s v="Standard Class"/>
    <s v="MS-17770"/>
    <s v="Maxwell Schwartz"/>
    <x v="0"/>
    <s v="United States"/>
    <s v="Seattle"/>
    <x v="4"/>
    <n v="98105"/>
    <x v="1"/>
    <x v="22"/>
    <x v="1"/>
    <x v="9"/>
    <s v="Acco Six-Outlet Power Strip, 4' Cord Length"/>
    <n v="43.099999999999994"/>
    <n v="5"/>
    <n v="0"/>
    <n v="11.206"/>
  </r>
  <r>
    <n v="3118"/>
    <x v="1547"/>
    <x v="0"/>
    <x v="828"/>
    <d v="2013-08-31T00:00:00"/>
    <s v="Standard Class"/>
    <s v="MS-17770"/>
    <s v="Maxwell Schwartz"/>
    <x v="0"/>
    <s v="United States"/>
    <s v="Seattle"/>
    <x v="4"/>
    <n v="98105"/>
    <x v="1"/>
    <x v="168"/>
    <x v="1"/>
    <x v="14"/>
    <s v="Acme Rosewood Handle Letter Opener"/>
    <n v="15.88"/>
    <n v="4"/>
    <n v="0"/>
    <n v="0.15879999999999939"/>
  </r>
  <r>
    <n v="3119"/>
    <x v="1548"/>
    <x v="1"/>
    <x v="832"/>
    <d v="2012-06-12T00:00:00"/>
    <s v="First Class"/>
    <s v="JE-15610"/>
    <s v="Jim Epp"/>
    <x v="1"/>
    <s v="United States"/>
    <s v="Lakeland"/>
    <x v="2"/>
    <n v="33801"/>
    <x v="0"/>
    <x v="299"/>
    <x v="0"/>
    <x v="1"/>
    <s v="Hon 2090 “Pillow Soft” Series Mid Back Swivel/Tilt Chairs"/>
    <n v="1123.92"/>
    <n v="5"/>
    <n v="0.2"/>
    <n v="-182.63700000000017"/>
  </r>
  <r>
    <n v="3120"/>
    <x v="1548"/>
    <x v="1"/>
    <x v="832"/>
    <d v="2012-06-12T00:00:00"/>
    <s v="First Class"/>
    <s v="JE-15610"/>
    <s v="Jim Epp"/>
    <x v="1"/>
    <s v="United States"/>
    <s v="Lakeland"/>
    <x v="2"/>
    <n v="33801"/>
    <x v="0"/>
    <x v="495"/>
    <x v="2"/>
    <x v="7"/>
    <s v="Cisco SPA301"/>
    <n v="249.58400000000003"/>
    <n v="2"/>
    <n v="0.2"/>
    <n v="31.197999999999986"/>
  </r>
  <r>
    <n v="3121"/>
    <x v="1548"/>
    <x v="1"/>
    <x v="832"/>
    <d v="2012-06-12T00:00:00"/>
    <s v="First Class"/>
    <s v="JE-15610"/>
    <s v="Jim Epp"/>
    <x v="1"/>
    <s v="United States"/>
    <s v="Lakeland"/>
    <x v="2"/>
    <n v="33801"/>
    <x v="0"/>
    <x v="1492"/>
    <x v="0"/>
    <x v="5"/>
    <s v="Seth Thomas 8 1/2&quot; Cubicle Clock"/>
    <n v="48.671999999999997"/>
    <n v="3"/>
    <n v="0.2"/>
    <n v="7.3007999999999988"/>
  </r>
  <r>
    <n v="3122"/>
    <x v="1548"/>
    <x v="1"/>
    <x v="832"/>
    <d v="2012-06-12T00:00:00"/>
    <s v="First Class"/>
    <s v="JE-15610"/>
    <s v="Jim Epp"/>
    <x v="1"/>
    <s v="United States"/>
    <s v="Lakeland"/>
    <x v="2"/>
    <n v="33801"/>
    <x v="0"/>
    <x v="108"/>
    <x v="1"/>
    <x v="6"/>
    <s v="Hunt PowerHouse Electric Pencil Sharpener, Blue"/>
    <n v="60.768000000000001"/>
    <n v="2"/>
    <n v="0.2"/>
    <n v="7.5959999999999894"/>
  </r>
  <r>
    <n v="3123"/>
    <x v="1548"/>
    <x v="1"/>
    <x v="832"/>
    <d v="2012-06-12T00:00:00"/>
    <s v="First Class"/>
    <s v="JE-15610"/>
    <s v="Jim Epp"/>
    <x v="1"/>
    <s v="United States"/>
    <s v="Lakeland"/>
    <x v="2"/>
    <n v="33801"/>
    <x v="0"/>
    <x v="270"/>
    <x v="1"/>
    <x v="8"/>
    <s v="Ibico Laser Imprintable Binding System Covers"/>
    <n v="78.600000000000009"/>
    <n v="5"/>
    <n v="0.7"/>
    <n v="-62.88000000000001"/>
  </r>
  <r>
    <n v="3124"/>
    <x v="1548"/>
    <x v="1"/>
    <x v="832"/>
    <d v="2012-06-12T00:00:00"/>
    <s v="First Class"/>
    <s v="JE-15610"/>
    <s v="Jim Epp"/>
    <x v="1"/>
    <s v="United States"/>
    <s v="Lakeland"/>
    <x v="2"/>
    <n v="33801"/>
    <x v="0"/>
    <x v="1375"/>
    <x v="1"/>
    <x v="8"/>
    <s v="GBC Standard Plastic Binding Systems' Combs"/>
    <n v="3.7680000000000007"/>
    <n v="2"/>
    <n v="0.7"/>
    <n v="-3.1400000000000006"/>
  </r>
  <r>
    <n v="3125"/>
    <x v="1548"/>
    <x v="1"/>
    <x v="832"/>
    <d v="2012-06-12T00:00:00"/>
    <s v="First Class"/>
    <s v="JE-15610"/>
    <s v="Jim Epp"/>
    <x v="1"/>
    <s v="United States"/>
    <s v="Lakeland"/>
    <x v="2"/>
    <n v="33801"/>
    <x v="0"/>
    <x v="486"/>
    <x v="1"/>
    <x v="4"/>
    <s v="Tennsco 16-Compartment Lockers with Coat Rack"/>
    <n v="1036.624"/>
    <n v="2"/>
    <n v="0.2"/>
    <n v="51.831200000000024"/>
  </r>
  <r>
    <n v="3126"/>
    <x v="1548"/>
    <x v="1"/>
    <x v="832"/>
    <d v="2012-06-12T00:00:00"/>
    <s v="First Class"/>
    <s v="JE-15610"/>
    <s v="Jim Epp"/>
    <x v="1"/>
    <s v="United States"/>
    <s v="Lakeland"/>
    <x v="2"/>
    <n v="33801"/>
    <x v="0"/>
    <x v="718"/>
    <x v="1"/>
    <x v="4"/>
    <s v="Fellowes High-Stak Drawer Files"/>
    <n v="563.80799999999999"/>
    <n v="4"/>
    <n v="0.2"/>
    <n v="21.142799999999966"/>
  </r>
  <r>
    <n v="3127"/>
    <x v="1549"/>
    <x v="3"/>
    <x v="565"/>
    <d v="2014-09-13T00:00:00"/>
    <s v="Standard Class"/>
    <s v="EB-14110"/>
    <s v="Eugene Barchas"/>
    <x v="0"/>
    <s v="United States"/>
    <s v="Philadelphia"/>
    <x v="9"/>
    <n v="19134"/>
    <x v="3"/>
    <x v="883"/>
    <x v="2"/>
    <x v="7"/>
    <s v="Aastra 6757i CT Wireless VoIP phone"/>
    <n v="258.52799999999996"/>
    <n v="2"/>
    <n v="0.4"/>
    <n v="-47.396800000000013"/>
  </r>
  <r>
    <n v="3128"/>
    <x v="1550"/>
    <x v="3"/>
    <x v="280"/>
    <d v="2014-10-07T00:00:00"/>
    <s v="Standard Class"/>
    <s v="BP-11155"/>
    <s v="Becky Pak"/>
    <x v="0"/>
    <s v="United States"/>
    <s v="New York City"/>
    <x v="15"/>
    <n v="10011"/>
    <x v="3"/>
    <x v="1493"/>
    <x v="1"/>
    <x v="10"/>
    <s v="Xerox 1907"/>
    <n v="49.12"/>
    <n v="4"/>
    <n v="0"/>
    <n v="23.086399999999998"/>
  </r>
  <r>
    <n v="3129"/>
    <x v="1551"/>
    <x v="2"/>
    <x v="757"/>
    <d v="2011-12-17T00:00:00"/>
    <s v="First Class"/>
    <s v="CC-12100"/>
    <s v="Chad Cunningham"/>
    <x v="2"/>
    <s v="United States"/>
    <s v="Los Angeles"/>
    <x v="1"/>
    <n v="90049"/>
    <x v="1"/>
    <x v="642"/>
    <x v="0"/>
    <x v="5"/>
    <s v="Executive Impressions 14&quot; Contract Wall Clock"/>
    <n v="44.46"/>
    <n v="2"/>
    <n v="0"/>
    <n v="14.671799999999998"/>
  </r>
  <r>
    <n v="3130"/>
    <x v="1551"/>
    <x v="2"/>
    <x v="757"/>
    <d v="2011-12-17T00:00:00"/>
    <s v="First Class"/>
    <s v="CC-12100"/>
    <s v="Chad Cunningham"/>
    <x v="2"/>
    <s v="United States"/>
    <s v="Los Angeles"/>
    <x v="1"/>
    <n v="90049"/>
    <x v="1"/>
    <x v="291"/>
    <x v="0"/>
    <x v="1"/>
    <s v="DMI Arturo Collection Mission-style Design Wood Chair"/>
    <n v="241.56799999999998"/>
    <n v="2"/>
    <n v="0.2"/>
    <n v="18.11760000000001"/>
  </r>
  <r>
    <n v="3131"/>
    <x v="1551"/>
    <x v="2"/>
    <x v="757"/>
    <d v="2011-12-17T00:00:00"/>
    <s v="First Class"/>
    <s v="CC-12100"/>
    <s v="Chad Cunningham"/>
    <x v="2"/>
    <s v="United States"/>
    <s v="Los Angeles"/>
    <x v="1"/>
    <n v="90049"/>
    <x v="1"/>
    <x v="552"/>
    <x v="2"/>
    <x v="11"/>
    <s v="First Data FD10 PIN Pad"/>
    <n v="395"/>
    <n v="5"/>
    <n v="0"/>
    <n v="39.499999999999957"/>
  </r>
  <r>
    <n v="3132"/>
    <x v="1551"/>
    <x v="2"/>
    <x v="757"/>
    <d v="2011-12-17T00:00:00"/>
    <s v="First Class"/>
    <s v="CC-12100"/>
    <s v="Chad Cunningham"/>
    <x v="2"/>
    <s v="United States"/>
    <s v="Los Angeles"/>
    <x v="1"/>
    <n v="90049"/>
    <x v="1"/>
    <x v="34"/>
    <x v="2"/>
    <x v="7"/>
    <s v="GE 30524EE4"/>
    <n v="627.16800000000012"/>
    <n v="4"/>
    <n v="0.2"/>
    <n v="70.55639999999994"/>
  </r>
  <r>
    <n v="3133"/>
    <x v="1552"/>
    <x v="2"/>
    <x v="829"/>
    <d v="2011-08-26T00:00:00"/>
    <s v="First Class"/>
    <s v="JP-15460"/>
    <s v="Jennifer Patt"/>
    <x v="1"/>
    <s v="United States"/>
    <s v="Oceanside"/>
    <x v="15"/>
    <n v="11572"/>
    <x v="3"/>
    <x v="1494"/>
    <x v="0"/>
    <x v="5"/>
    <s v="G.E. Longer-Life Indoor Recessed Floodlight Bulbs"/>
    <n v="13.28"/>
    <n v="2"/>
    <n v="0"/>
    <n v="6.3743999999999996"/>
  </r>
  <r>
    <n v="3134"/>
    <x v="1552"/>
    <x v="2"/>
    <x v="829"/>
    <d v="2011-08-26T00:00:00"/>
    <s v="First Class"/>
    <s v="JP-15460"/>
    <s v="Jennifer Patt"/>
    <x v="1"/>
    <s v="United States"/>
    <s v="Oceanside"/>
    <x v="15"/>
    <n v="11572"/>
    <x v="3"/>
    <x v="1085"/>
    <x v="1"/>
    <x v="8"/>
    <s v="Wilson Jones 1&quot; Hanging DublLock Ring Binders"/>
    <n v="12.672000000000001"/>
    <n v="3"/>
    <n v="0.2"/>
    <n v="4.4352000000000009"/>
  </r>
  <r>
    <n v="3135"/>
    <x v="1553"/>
    <x v="3"/>
    <x v="105"/>
    <d v="2014-11-19T00:00:00"/>
    <s v="Standard Class"/>
    <s v="LS-16975"/>
    <s v="Lindsay Shagiari"/>
    <x v="2"/>
    <s v="United States"/>
    <s v="Dallas"/>
    <x v="5"/>
    <n v="75081"/>
    <x v="2"/>
    <x v="997"/>
    <x v="1"/>
    <x v="8"/>
    <s v="Surelock Post Binders"/>
    <n v="30.559999999999992"/>
    <n v="5"/>
    <n v="0.8"/>
    <n v="-45.840000000000018"/>
  </r>
  <r>
    <n v="3136"/>
    <x v="1553"/>
    <x v="3"/>
    <x v="105"/>
    <d v="2014-11-19T00:00:00"/>
    <s v="Standard Class"/>
    <s v="LS-16975"/>
    <s v="Lindsay Shagiari"/>
    <x v="2"/>
    <s v="United States"/>
    <s v="Dallas"/>
    <x v="5"/>
    <n v="75081"/>
    <x v="2"/>
    <x v="571"/>
    <x v="1"/>
    <x v="4"/>
    <s v="Fellowes Neat Ideas Storage Cubes"/>
    <n v="77.951999999999998"/>
    <n v="3"/>
    <n v="0.2"/>
    <n v="-15.590400000000002"/>
  </r>
  <r>
    <n v="3137"/>
    <x v="1553"/>
    <x v="3"/>
    <x v="105"/>
    <d v="2014-11-19T00:00:00"/>
    <s v="Standard Class"/>
    <s v="LS-16975"/>
    <s v="Lindsay Shagiari"/>
    <x v="2"/>
    <s v="United States"/>
    <s v="Dallas"/>
    <x v="5"/>
    <n v="75081"/>
    <x v="2"/>
    <x v="1495"/>
    <x v="2"/>
    <x v="7"/>
    <s v="Panasonic KX TS3282W Corded phone"/>
    <n v="67.992000000000004"/>
    <n v="1"/>
    <n v="0.2"/>
    <n v="8.4989999999999917"/>
  </r>
  <r>
    <n v="3138"/>
    <x v="1553"/>
    <x v="3"/>
    <x v="105"/>
    <d v="2014-11-19T00:00:00"/>
    <s v="Standard Class"/>
    <s v="LS-16975"/>
    <s v="Lindsay Shagiari"/>
    <x v="2"/>
    <s v="United States"/>
    <s v="Dallas"/>
    <x v="5"/>
    <n v="75081"/>
    <x v="2"/>
    <x v="588"/>
    <x v="1"/>
    <x v="12"/>
    <s v="#10- 4 1/8&quot; x 9 1/2&quot; Security-Tint Envelopes"/>
    <n v="12.224"/>
    <n v="2"/>
    <n v="0.2"/>
    <n v="4.4311999999999996"/>
  </r>
  <r>
    <n v="3139"/>
    <x v="1553"/>
    <x v="3"/>
    <x v="105"/>
    <d v="2014-11-19T00:00:00"/>
    <s v="Standard Class"/>
    <s v="LS-16975"/>
    <s v="Lindsay Shagiari"/>
    <x v="2"/>
    <s v="United States"/>
    <s v="Dallas"/>
    <x v="5"/>
    <n v="75081"/>
    <x v="2"/>
    <x v="1130"/>
    <x v="2"/>
    <x v="11"/>
    <s v="Maxell LTO Ultrium - 800 GB"/>
    <n v="44.783999999999999"/>
    <n v="2"/>
    <n v="0.2"/>
    <n v="-0.55980000000000452"/>
  </r>
  <r>
    <n v="3140"/>
    <x v="1553"/>
    <x v="3"/>
    <x v="105"/>
    <d v="2014-11-19T00:00:00"/>
    <s v="Standard Class"/>
    <s v="LS-16975"/>
    <s v="Lindsay Shagiari"/>
    <x v="2"/>
    <s v="United States"/>
    <s v="Dallas"/>
    <x v="5"/>
    <n v="75081"/>
    <x v="2"/>
    <x v="285"/>
    <x v="0"/>
    <x v="5"/>
    <s v="Eldon Expressions Desk Accessory, Wood Photo Frame, Mahogany"/>
    <n v="22.847999999999999"/>
    <n v="3"/>
    <n v="0.6"/>
    <n v="-17.707200000000007"/>
  </r>
  <r>
    <n v="3141"/>
    <x v="1554"/>
    <x v="1"/>
    <x v="334"/>
    <d v="2012-04-28T00:00:00"/>
    <s v="First Class"/>
    <s v="JL-15850"/>
    <s v="John Lucas"/>
    <x v="0"/>
    <s v="United States"/>
    <s v="New York City"/>
    <x v="15"/>
    <n v="10035"/>
    <x v="3"/>
    <x v="14"/>
    <x v="1"/>
    <x v="9"/>
    <s v="Holmes Replacement Filter for HEPA Air Cleaner, Very Large Room, HEPA Filter"/>
    <n v="206.43"/>
    <n v="3"/>
    <n v="0"/>
    <n v="90.829200000000014"/>
  </r>
  <r>
    <n v="3142"/>
    <x v="1555"/>
    <x v="2"/>
    <x v="432"/>
    <d v="2011-12-12T00:00:00"/>
    <s v="Same Day"/>
    <s v="CY-12745"/>
    <s v="Craig Yedwab"/>
    <x v="1"/>
    <s v="United States"/>
    <s v="San Antonio"/>
    <x v="5"/>
    <n v="78207"/>
    <x v="2"/>
    <x v="115"/>
    <x v="1"/>
    <x v="8"/>
    <s v="GBC DocuBind 300 Electric Binding Machine"/>
    <n v="210.39199999999997"/>
    <n v="2"/>
    <n v="0.8"/>
    <n v="-336.62720000000013"/>
  </r>
  <r>
    <n v="3143"/>
    <x v="1556"/>
    <x v="3"/>
    <x v="145"/>
    <d v="2014-09-28T00:00:00"/>
    <s v="Second Class"/>
    <s v="RB-19360"/>
    <s v="Raymond Buch"/>
    <x v="0"/>
    <s v="United States"/>
    <s v="Cincinnati"/>
    <x v="24"/>
    <n v="45231"/>
    <x v="3"/>
    <x v="246"/>
    <x v="2"/>
    <x v="11"/>
    <s v="Logitech 910-002974 M325 Wireless Mouse for Web Scrolling"/>
    <n v="119.96000000000001"/>
    <n v="5"/>
    <n v="0.2"/>
    <n v="35.988000000000007"/>
  </r>
  <r>
    <n v="3144"/>
    <x v="1556"/>
    <x v="3"/>
    <x v="145"/>
    <d v="2014-09-28T00:00:00"/>
    <s v="Second Class"/>
    <s v="RB-19360"/>
    <s v="Raymond Buch"/>
    <x v="0"/>
    <s v="United States"/>
    <s v="Cincinnati"/>
    <x v="24"/>
    <n v="45231"/>
    <x v="3"/>
    <x v="147"/>
    <x v="1"/>
    <x v="6"/>
    <s v="Newell 311"/>
    <n v="10.608000000000001"/>
    <n v="6"/>
    <n v="0.2"/>
    <n v="0.92819999999999991"/>
  </r>
  <r>
    <n v="3145"/>
    <x v="1557"/>
    <x v="0"/>
    <x v="64"/>
    <d v="2013-09-12T00:00:00"/>
    <s v="Standard Class"/>
    <s v="AR-10825"/>
    <s v="Anthony Rawles"/>
    <x v="1"/>
    <s v="United States"/>
    <s v="Austin"/>
    <x v="5"/>
    <n v="78745"/>
    <x v="2"/>
    <x v="474"/>
    <x v="0"/>
    <x v="1"/>
    <s v="Situations Contoured Folding Chairs, 4/Set"/>
    <n v="347.80200000000002"/>
    <n v="7"/>
    <n v="0.3"/>
    <n v="-24.842999999999961"/>
  </r>
  <r>
    <n v="3146"/>
    <x v="1558"/>
    <x v="3"/>
    <x v="512"/>
    <d v="2014-02-14T00:00:00"/>
    <s v="Second Class"/>
    <s v="CS-11845"/>
    <s v="Cari Sayre"/>
    <x v="1"/>
    <s v="United States"/>
    <s v="Seattle"/>
    <x v="4"/>
    <n v="98105"/>
    <x v="1"/>
    <x v="1496"/>
    <x v="0"/>
    <x v="1"/>
    <s v="Global Leather and Oak Executive Chair, Black"/>
    <n v="963.13600000000008"/>
    <n v="4"/>
    <n v="0.2"/>
    <n v="108.35279999999986"/>
  </r>
  <r>
    <n v="3147"/>
    <x v="1558"/>
    <x v="3"/>
    <x v="512"/>
    <d v="2014-02-14T00:00:00"/>
    <s v="Second Class"/>
    <s v="CS-11845"/>
    <s v="Cari Sayre"/>
    <x v="1"/>
    <s v="United States"/>
    <s v="Seattle"/>
    <x v="4"/>
    <n v="98105"/>
    <x v="1"/>
    <x v="687"/>
    <x v="2"/>
    <x v="7"/>
    <s v="Logitech B530 USB Headset - headset - Full size, Binaural"/>
    <n v="88.77600000000001"/>
    <n v="3"/>
    <n v="0.2"/>
    <n v="7.7679000000000009"/>
  </r>
  <r>
    <n v="3148"/>
    <x v="1559"/>
    <x v="2"/>
    <x v="479"/>
    <d v="2011-07-03T00:00:00"/>
    <s v="Second Class"/>
    <s v="AR-10825"/>
    <s v="Anthony Rawles"/>
    <x v="1"/>
    <s v="United States"/>
    <s v="Los Angeles"/>
    <x v="1"/>
    <n v="90004"/>
    <x v="1"/>
    <x v="313"/>
    <x v="1"/>
    <x v="6"/>
    <s v="BIC Brite Liner Highlighters, Chisel Tip"/>
    <n v="32.400000000000006"/>
    <n v="5"/>
    <n v="0"/>
    <n v="10.367999999999999"/>
  </r>
  <r>
    <n v="3149"/>
    <x v="1560"/>
    <x v="0"/>
    <x v="843"/>
    <d v="2013-06-11T00:00:00"/>
    <s v="First Class"/>
    <s v="RD-19810"/>
    <s v="Ross DeVincentis"/>
    <x v="2"/>
    <s v="United States"/>
    <s v="New York City"/>
    <x v="15"/>
    <n v="10035"/>
    <x v="3"/>
    <x v="490"/>
    <x v="1"/>
    <x v="10"/>
    <s v="Xerox 226"/>
    <n v="32.400000000000006"/>
    <n v="5"/>
    <n v="0"/>
    <n v="15.552000000000001"/>
  </r>
  <r>
    <n v="3150"/>
    <x v="1561"/>
    <x v="2"/>
    <x v="414"/>
    <d v="2011-12-25T00:00:00"/>
    <s v="Standard Class"/>
    <s v="KH-16510"/>
    <s v="Keith Herrera"/>
    <x v="0"/>
    <s v="United States"/>
    <s v="Seattle"/>
    <x v="4"/>
    <n v="98103"/>
    <x v="1"/>
    <x v="254"/>
    <x v="1"/>
    <x v="2"/>
    <s v="Avery 489"/>
    <n v="31.049999999999997"/>
    <n v="3"/>
    <n v="0"/>
    <n v="14.904"/>
  </r>
  <r>
    <n v="3151"/>
    <x v="1562"/>
    <x v="1"/>
    <x v="83"/>
    <d v="2012-12-18T00:00:00"/>
    <s v="First Class"/>
    <s v="NF-18385"/>
    <s v="Natalie Fritzler"/>
    <x v="0"/>
    <s v="United States"/>
    <s v="Newark"/>
    <x v="24"/>
    <n v="43055"/>
    <x v="3"/>
    <x v="695"/>
    <x v="2"/>
    <x v="11"/>
    <s v="Plantronics Savi W720 Multi-Device Wireless Headset System"/>
    <n v="2025.3600000000001"/>
    <n v="6"/>
    <n v="0.2"/>
    <n v="607.60800000000006"/>
  </r>
  <r>
    <n v="3152"/>
    <x v="1562"/>
    <x v="1"/>
    <x v="83"/>
    <d v="2012-12-18T00:00:00"/>
    <s v="First Class"/>
    <s v="NF-18385"/>
    <s v="Natalie Fritzler"/>
    <x v="0"/>
    <s v="United States"/>
    <s v="Newark"/>
    <x v="24"/>
    <n v="43055"/>
    <x v="3"/>
    <x v="1497"/>
    <x v="2"/>
    <x v="15"/>
    <s v="Cubify CubeX 3D Printer Double Head Print"/>
    <n v="1799.9940000000001"/>
    <n v="2"/>
    <n v="0.7"/>
    <n v="-2639.9912000000004"/>
  </r>
  <r>
    <n v="3153"/>
    <x v="1562"/>
    <x v="1"/>
    <x v="83"/>
    <d v="2012-12-18T00:00:00"/>
    <s v="First Class"/>
    <s v="NF-18385"/>
    <s v="Natalie Fritzler"/>
    <x v="0"/>
    <s v="United States"/>
    <s v="Newark"/>
    <x v="24"/>
    <n v="43055"/>
    <x v="3"/>
    <x v="1495"/>
    <x v="2"/>
    <x v="7"/>
    <s v="Panasonic KX TS3282W Corded phone"/>
    <n v="101.98799999999999"/>
    <n v="2"/>
    <n v="0.4"/>
    <n v="-16.998000000000019"/>
  </r>
  <r>
    <n v="3154"/>
    <x v="1562"/>
    <x v="1"/>
    <x v="83"/>
    <d v="2012-12-18T00:00:00"/>
    <s v="First Class"/>
    <s v="NF-18385"/>
    <s v="Natalie Fritzler"/>
    <x v="0"/>
    <s v="United States"/>
    <s v="Newark"/>
    <x v="24"/>
    <n v="43055"/>
    <x v="3"/>
    <x v="267"/>
    <x v="0"/>
    <x v="5"/>
    <s v="Howard Miller 13&quot; Diameter Goldtone Round Wall Clock"/>
    <n v="262.86399999999998"/>
    <n v="7"/>
    <n v="0.2"/>
    <n v="69.001800000000017"/>
  </r>
  <r>
    <n v="3155"/>
    <x v="1563"/>
    <x v="3"/>
    <x v="228"/>
    <d v="2014-07-25T00:00:00"/>
    <s v="Standard Class"/>
    <s v="SM-20950"/>
    <s v="Suzanne McNair"/>
    <x v="1"/>
    <s v="United States"/>
    <s v="Maple Grove"/>
    <x v="11"/>
    <n v="55369"/>
    <x v="2"/>
    <x v="1498"/>
    <x v="1"/>
    <x v="8"/>
    <s v="Ibico Ibimaster 300 Manual Binding System"/>
    <n v="735.98"/>
    <n v="2"/>
    <n v="0"/>
    <n v="331.19099999999997"/>
  </r>
  <r>
    <n v="3156"/>
    <x v="1564"/>
    <x v="2"/>
    <x v="93"/>
    <d v="2011-08-05T00:00:00"/>
    <s v="Second Class"/>
    <s v="GH-14410"/>
    <s v="Gary Hansen"/>
    <x v="2"/>
    <s v="United States"/>
    <s v="Glendale"/>
    <x v="16"/>
    <n v="85301"/>
    <x v="1"/>
    <x v="968"/>
    <x v="1"/>
    <x v="10"/>
    <s v="White Computer Printout Paper by Universal"/>
    <n v="93.024000000000001"/>
    <n v="3"/>
    <n v="0.2"/>
    <n v="33.721199999999996"/>
  </r>
  <r>
    <n v="3157"/>
    <x v="1565"/>
    <x v="1"/>
    <x v="252"/>
    <d v="2012-08-28T00:00:00"/>
    <s v="Standard Class"/>
    <s v="EM-13810"/>
    <s v="Eleni McCrary"/>
    <x v="1"/>
    <s v="United States"/>
    <s v="New York City"/>
    <x v="15"/>
    <n v="10009"/>
    <x v="3"/>
    <x v="10"/>
    <x v="0"/>
    <x v="3"/>
    <s v="Chromcraft Rectangular Conference Tables"/>
    <n v="284.36399999999998"/>
    <n v="2"/>
    <n v="0.4"/>
    <n v="-75.830400000000054"/>
  </r>
  <r>
    <n v="3158"/>
    <x v="1565"/>
    <x v="1"/>
    <x v="252"/>
    <d v="2012-08-28T00:00:00"/>
    <s v="Standard Class"/>
    <s v="EM-13810"/>
    <s v="Eleni McCrary"/>
    <x v="1"/>
    <s v="United States"/>
    <s v="New York City"/>
    <x v="15"/>
    <n v="10009"/>
    <x v="3"/>
    <x v="197"/>
    <x v="2"/>
    <x v="11"/>
    <s v="Memorex Micro Travel Drive 8 GB"/>
    <n v="26"/>
    <n v="2"/>
    <n v="0"/>
    <n v="11.7"/>
  </r>
  <r>
    <n v="3159"/>
    <x v="1566"/>
    <x v="0"/>
    <x v="253"/>
    <d v="2013-03-28T00:00:00"/>
    <s v="First Class"/>
    <s v="DB-13210"/>
    <s v="Dean Braden"/>
    <x v="0"/>
    <s v="United States"/>
    <s v="Jacksonville"/>
    <x v="3"/>
    <n v="28540"/>
    <x v="0"/>
    <x v="1036"/>
    <x v="1"/>
    <x v="4"/>
    <s v="Tenex Personal Self-Stacking Standard File Box, Black/Gray"/>
    <n v="67.64"/>
    <n v="5"/>
    <n v="0.2"/>
    <n v="5.9184999999999981"/>
  </r>
  <r>
    <n v="3160"/>
    <x v="1566"/>
    <x v="0"/>
    <x v="253"/>
    <d v="2013-03-28T00:00:00"/>
    <s v="First Class"/>
    <s v="DB-13210"/>
    <s v="Dean Braden"/>
    <x v="0"/>
    <s v="United States"/>
    <s v="Jacksonville"/>
    <x v="3"/>
    <n v="28540"/>
    <x v="0"/>
    <x v="959"/>
    <x v="2"/>
    <x v="11"/>
    <s v="Case Logic 2.4GHz Wireless Keyboard"/>
    <n v="119.97600000000001"/>
    <n v="3"/>
    <n v="0.2"/>
    <n v="-17.996400000000019"/>
  </r>
  <r>
    <n v="3161"/>
    <x v="1567"/>
    <x v="2"/>
    <x v="171"/>
    <d v="2011-09-16T00:00:00"/>
    <s v="Second Class"/>
    <s v="PT-19090"/>
    <s v="Pete Takahito"/>
    <x v="0"/>
    <s v="United States"/>
    <s v="Houston"/>
    <x v="5"/>
    <n v="77070"/>
    <x v="2"/>
    <x v="1499"/>
    <x v="1"/>
    <x v="8"/>
    <s v="Wilson Jones Impact Binders"/>
    <n v="5.1799999999999988"/>
    <n v="5"/>
    <n v="0.8"/>
    <n v="-8.0289999999999999"/>
  </r>
  <r>
    <n v="3162"/>
    <x v="1568"/>
    <x v="2"/>
    <x v="158"/>
    <d v="2011-09-25T00:00:00"/>
    <s v="Standard Class"/>
    <s v="HF-14995"/>
    <s v="Herbert Flentye"/>
    <x v="0"/>
    <s v="United States"/>
    <s v="San Francisco"/>
    <x v="1"/>
    <n v="94109"/>
    <x v="1"/>
    <x v="837"/>
    <x v="1"/>
    <x v="12"/>
    <s v="Staples"/>
    <n v="15.56"/>
    <n v="2"/>
    <n v="0"/>
    <n v="7.3132000000000001"/>
  </r>
  <r>
    <n v="3163"/>
    <x v="1568"/>
    <x v="2"/>
    <x v="158"/>
    <d v="2011-09-25T00:00:00"/>
    <s v="Standard Class"/>
    <s v="HF-14995"/>
    <s v="Herbert Flentye"/>
    <x v="0"/>
    <s v="United States"/>
    <s v="San Francisco"/>
    <x v="1"/>
    <n v="94109"/>
    <x v="1"/>
    <x v="1358"/>
    <x v="1"/>
    <x v="12"/>
    <s v="#10 White Business Envelopes,4 1/8 x 9 1/2"/>
    <n v="78.349999999999994"/>
    <n v="5"/>
    <n v="0"/>
    <n v="36.824499999999993"/>
  </r>
  <r>
    <n v="3164"/>
    <x v="1568"/>
    <x v="2"/>
    <x v="158"/>
    <d v="2011-09-25T00:00:00"/>
    <s v="Standard Class"/>
    <s v="HF-14995"/>
    <s v="Herbert Flentye"/>
    <x v="0"/>
    <s v="United States"/>
    <s v="San Francisco"/>
    <x v="1"/>
    <n v="94109"/>
    <x v="1"/>
    <x v="1500"/>
    <x v="1"/>
    <x v="6"/>
    <s v="Newell 34"/>
    <n v="59.519999999999996"/>
    <n v="3"/>
    <n v="0"/>
    <n v="15.475200000000001"/>
  </r>
  <r>
    <n v="3165"/>
    <x v="1568"/>
    <x v="2"/>
    <x v="158"/>
    <d v="2011-09-25T00:00:00"/>
    <s v="Standard Class"/>
    <s v="HF-14995"/>
    <s v="Herbert Flentye"/>
    <x v="0"/>
    <s v="United States"/>
    <s v="San Francisco"/>
    <x v="1"/>
    <n v="94109"/>
    <x v="1"/>
    <x v="1450"/>
    <x v="1"/>
    <x v="10"/>
    <s v="Xerox 1971"/>
    <n v="38.520000000000003"/>
    <n v="9"/>
    <n v="0"/>
    <n v="17.333999999999996"/>
  </r>
  <r>
    <n v="3166"/>
    <x v="1568"/>
    <x v="2"/>
    <x v="158"/>
    <d v="2011-09-25T00:00:00"/>
    <s v="Standard Class"/>
    <s v="HF-14995"/>
    <s v="Herbert Flentye"/>
    <x v="0"/>
    <s v="United States"/>
    <s v="San Francisco"/>
    <x v="1"/>
    <n v="94109"/>
    <x v="1"/>
    <x v="1501"/>
    <x v="2"/>
    <x v="7"/>
    <s v="Polycom CX300 Desktop Phone USB VoIP phone"/>
    <n v="239.98400000000004"/>
    <n v="2"/>
    <n v="0.2"/>
    <n v="23.998400000000004"/>
  </r>
  <r>
    <n v="3167"/>
    <x v="1568"/>
    <x v="2"/>
    <x v="158"/>
    <d v="2011-09-25T00:00:00"/>
    <s v="Standard Class"/>
    <s v="HF-14995"/>
    <s v="Herbert Flentye"/>
    <x v="0"/>
    <s v="United States"/>
    <s v="San Francisco"/>
    <x v="1"/>
    <n v="94109"/>
    <x v="1"/>
    <x v="1408"/>
    <x v="1"/>
    <x v="10"/>
    <s v="Wirebound Four 2-3/4 x 5 Forms per Page, 400 Sets per Book"/>
    <n v="19.350000000000001"/>
    <n v="3"/>
    <n v="0"/>
    <n v="9.4815000000000005"/>
  </r>
  <r>
    <n v="3168"/>
    <x v="1569"/>
    <x v="0"/>
    <x v="517"/>
    <d v="2013-11-01T00:00:00"/>
    <s v="First Class"/>
    <s v="KW-16435"/>
    <s v="Katrina Willman"/>
    <x v="0"/>
    <s v="United States"/>
    <s v="Lansing"/>
    <x v="12"/>
    <n v="48911"/>
    <x v="2"/>
    <x v="278"/>
    <x v="0"/>
    <x v="5"/>
    <s v="Electrix 20W Halogen Replacement Bulb for Zoom-In Desk Lamp"/>
    <n v="67"/>
    <n v="5"/>
    <n v="0"/>
    <n v="32.159999999999997"/>
  </r>
  <r>
    <n v="3169"/>
    <x v="1570"/>
    <x v="0"/>
    <x v="316"/>
    <d v="2013-06-04T00:00:00"/>
    <s v="Standard Class"/>
    <s v="KC-16675"/>
    <s v="Kimberly Carter"/>
    <x v="1"/>
    <s v="United States"/>
    <s v="Tallahassee"/>
    <x v="2"/>
    <n v="32303"/>
    <x v="0"/>
    <x v="1225"/>
    <x v="0"/>
    <x v="1"/>
    <s v="Novimex Fabric Task Chair"/>
    <n v="390.27199999999999"/>
    <n v="8"/>
    <n v="0.2"/>
    <n v="-24.39200000000001"/>
  </r>
  <r>
    <n v="3170"/>
    <x v="1570"/>
    <x v="0"/>
    <x v="316"/>
    <d v="2013-06-04T00:00:00"/>
    <s v="Standard Class"/>
    <s v="KC-16675"/>
    <s v="Kimberly Carter"/>
    <x v="1"/>
    <s v="United States"/>
    <s v="Tallahassee"/>
    <x v="2"/>
    <n v="32303"/>
    <x v="0"/>
    <x v="457"/>
    <x v="1"/>
    <x v="10"/>
    <s v="Great White Multi-Use Recycled Paper (20Lb. and 84 Bright)"/>
    <n v="62.192000000000007"/>
    <n v="13"/>
    <n v="0.2"/>
    <n v="19.434999999999995"/>
  </r>
  <r>
    <n v="3171"/>
    <x v="1571"/>
    <x v="3"/>
    <x v="202"/>
    <d v="2014-12-27T00:00:00"/>
    <s v="Second Class"/>
    <s v="PK-19075"/>
    <s v="Pete Kriz"/>
    <x v="0"/>
    <s v="United States"/>
    <s v="Columbia"/>
    <x v="20"/>
    <n v="29203"/>
    <x v="0"/>
    <x v="1406"/>
    <x v="1"/>
    <x v="8"/>
    <s v="Ibico Presentation Index for Binding Systems"/>
    <n v="23.88"/>
    <n v="6"/>
    <n v="0"/>
    <n v="11.223600000000001"/>
  </r>
  <r>
    <n v="3172"/>
    <x v="1572"/>
    <x v="0"/>
    <x v="844"/>
    <d v="2013-03-29T00:00:00"/>
    <s v="Standard Class"/>
    <s v="KT-16465"/>
    <s v="Kean Takahito"/>
    <x v="0"/>
    <s v="United States"/>
    <s v="Chicago"/>
    <x v="10"/>
    <n v="60623"/>
    <x v="2"/>
    <x v="741"/>
    <x v="1"/>
    <x v="8"/>
    <s v="Avery Durable Slant Ring Binders"/>
    <n v="3.1679999999999993"/>
    <n v="2"/>
    <n v="0.8"/>
    <n v="-4.7520000000000007"/>
  </r>
  <r>
    <n v="3173"/>
    <x v="1572"/>
    <x v="0"/>
    <x v="844"/>
    <d v="2013-03-29T00:00:00"/>
    <s v="Standard Class"/>
    <s v="KT-16465"/>
    <s v="Kean Takahito"/>
    <x v="0"/>
    <s v="United States"/>
    <s v="Chicago"/>
    <x v="10"/>
    <n v="60623"/>
    <x v="2"/>
    <x v="662"/>
    <x v="0"/>
    <x v="1"/>
    <s v="Global Airflow Leather Mesh Back Chair, Black"/>
    <n v="528.42999999999995"/>
    <n v="5"/>
    <n v="0.3"/>
    <n v="0"/>
  </r>
  <r>
    <n v="3174"/>
    <x v="1572"/>
    <x v="0"/>
    <x v="844"/>
    <d v="2013-03-29T00:00:00"/>
    <s v="Standard Class"/>
    <s v="KT-16465"/>
    <s v="Kean Takahito"/>
    <x v="0"/>
    <s v="United States"/>
    <s v="Chicago"/>
    <x v="10"/>
    <n v="60623"/>
    <x v="2"/>
    <x v="1260"/>
    <x v="1"/>
    <x v="6"/>
    <s v="Newell 33"/>
    <n v="13.392000000000001"/>
    <n v="3"/>
    <n v="0.2"/>
    <n v="1.5065999999999975"/>
  </r>
  <r>
    <n v="3175"/>
    <x v="1573"/>
    <x v="3"/>
    <x v="343"/>
    <d v="2014-11-19T00:00:00"/>
    <s v="Standard Class"/>
    <s v="EP-13915"/>
    <s v="Emily Phan"/>
    <x v="0"/>
    <s v="United States"/>
    <s v="Detroit"/>
    <x v="12"/>
    <n v="48227"/>
    <x v="2"/>
    <x v="1502"/>
    <x v="1"/>
    <x v="6"/>
    <s v="Boston 1799 Powerhouse Electric Pencil Sharpener"/>
    <n v="181.86"/>
    <n v="7"/>
    <n v="0"/>
    <n v="50.9208"/>
  </r>
  <r>
    <n v="3176"/>
    <x v="1574"/>
    <x v="3"/>
    <x v="397"/>
    <d v="2014-09-30T00:00:00"/>
    <s v="Standard Class"/>
    <s v="AP-10915"/>
    <s v="Arthur Prichep"/>
    <x v="0"/>
    <s v="United States"/>
    <s v="Fort Collins"/>
    <x v="22"/>
    <n v="80525"/>
    <x v="1"/>
    <x v="789"/>
    <x v="0"/>
    <x v="0"/>
    <s v="Atlantic Metals Mobile 5-Shelf Bookcases, Custom Colors"/>
    <n v="180.58800000000005"/>
    <n v="2"/>
    <n v="0.7"/>
    <n v="-240.78400000000005"/>
  </r>
  <r>
    <n v="3177"/>
    <x v="1574"/>
    <x v="3"/>
    <x v="397"/>
    <d v="2014-09-30T00:00:00"/>
    <s v="Standard Class"/>
    <s v="AP-10915"/>
    <s v="Arthur Prichep"/>
    <x v="0"/>
    <s v="United States"/>
    <s v="Fort Collins"/>
    <x v="22"/>
    <n v="80525"/>
    <x v="1"/>
    <x v="1048"/>
    <x v="2"/>
    <x v="11"/>
    <s v="Belkin F8E887 USB Wired Ergonomic Keyboard"/>
    <n v="47.984000000000002"/>
    <n v="2"/>
    <n v="0.2"/>
    <n v="0.59979999999999656"/>
  </r>
  <r>
    <n v="3178"/>
    <x v="1575"/>
    <x v="3"/>
    <x v="18"/>
    <d v="2014-09-11T00:00:00"/>
    <s v="Same Day"/>
    <s v="SH-20395"/>
    <s v="Shahid Hopkins"/>
    <x v="0"/>
    <s v="United States"/>
    <s v="New York City"/>
    <x v="15"/>
    <n v="10024"/>
    <x v="3"/>
    <x v="945"/>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x v="5"/>
    <x v="0"/>
    <x v="5"/>
    <s v="Eldon Expressions Wood and Plastic Desk Accessories, Cherry Wood"/>
    <n v="20.94"/>
    <n v="3"/>
    <n v="0"/>
    <n v="6.0725999999999987"/>
  </r>
  <r>
    <n v="3180"/>
    <x v="1576"/>
    <x v="3"/>
    <x v="256"/>
    <d v="2014-12-12T00:00:00"/>
    <s v="Standard Class"/>
    <s v="SM-20950"/>
    <s v="Suzanne McNair"/>
    <x v="1"/>
    <s v="United States"/>
    <s v="New York City"/>
    <x v="15"/>
    <n v="10011"/>
    <x v="3"/>
    <x v="138"/>
    <x v="0"/>
    <x v="5"/>
    <s v="Seth Thomas 14&quot; Putty-Colored Wall Clock"/>
    <n v="58.68"/>
    <n v="2"/>
    <n v="0"/>
    <n v="18.190799999999996"/>
  </r>
  <r>
    <n v="3181"/>
    <x v="1576"/>
    <x v="3"/>
    <x v="256"/>
    <d v="2014-12-12T00:00:00"/>
    <s v="Standard Class"/>
    <s v="SM-20950"/>
    <s v="Suzanne McNair"/>
    <x v="1"/>
    <s v="United States"/>
    <s v="New York City"/>
    <x v="15"/>
    <n v="10011"/>
    <x v="3"/>
    <x v="473"/>
    <x v="1"/>
    <x v="9"/>
    <s v="Eureka The Boss Cordless Rechargeable Stick Vac"/>
    <n v="254.89999999999998"/>
    <n v="5"/>
    <n v="0"/>
    <n v="68.823000000000008"/>
  </r>
  <r>
    <n v="3182"/>
    <x v="1577"/>
    <x v="3"/>
    <x v="45"/>
    <d v="2014-11-13T00:00:00"/>
    <s v="Second Class"/>
    <s v="BM-11650"/>
    <s v="Brian Moss"/>
    <x v="1"/>
    <s v="United States"/>
    <s v="Columbia"/>
    <x v="39"/>
    <n v="21044"/>
    <x v="3"/>
    <x v="544"/>
    <x v="1"/>
    <x v="8"/>
    <s v="Wilson Jones Turn Tabs Binder Tool for Ring Binders"/>
    <n v="9.64"/>
    <n v="2"/>
    <n v="0"/>
    <n v="4.4344000000000001"/>
  </r>
  <r>
    <n v="3183"/>
    <x v="1577"/>
    <x v="3"/>
    <x v="45"/>
    <d v="2014-11-13T00:00:00"/>
    <s v="Second Class"/>
    <s v="BM-11650"/>
    <s v="Brian Moss"/>
    <x v="1"/>
    <s v="United States"/>
    <s v="Columbia"/>
    <x v="39"/>
    <n v="21044"/>
    <x v="3"/>
    <x v="717"/>
    <x v="2"/>
    <x v="11"/>
    <s v="Maxell iVDR EX 500GB Cartridge"/>
    <n v="826.62000000000012"/>
    <n v="3"/>
    <n v="0"/>
    <n v="355.4466000000001"/>
  </r>
  <r>
    <n v="3184"/>
    <x v="1577"/>
    <x v="3"/>
    <x v="45"/>
    <d v="2014-11-13T00:00:00"/>
    <s v="Second Class"/>
    <s v="BM-11650"/>
    <s v="Brian Moss"/>
    <x v="1"/>
    <s v="United States"/>
    <s v="Columbia"/>
    <x v="39"/>
    <n v="21044"/>
    <x v="3"/>
    <x v="245"/>
    <x v="1"/>
    <x v="4"/>
    <s v="Adjustable Depth Letter/Legal Cart"/>
    <n v="1633.14"/>
    <n v="9"/>
    <n v="0"/>
    <n v="473.61059999999975"/>
  </r>
  <r>
    <n v="3185"/>
    <x v="1577"/>
    <x v="3"/>
    <x v="45"/>
    <d v="2014-11-13T00:00:00"/>
    <s v="Second Class"/>
    <s v="BM-11650"/>
    <s v="Brian Moss"/>
    <x v="1"/>
    <s v="United States"/>
    <s v="Columbia"/>
    <x v="39"/>
    <n v="21044"/>
    <x v="3"/>
    <x v="245"/>
    <x v="1"/>
    <x v="4"/>
    <s v="Adjustable Depth Letter/Legal Cart"/>
    <n v="544.38"/>
    <n v="3"/>
    <n v="0"/>
    <n v="157.87019999999993"/>
  </r>
  <r>
    <n v="3186"/>
    <x v="1578"/>
    <x v="2"/>
    <x v="845"/>
    <d v="2011-11-09T00:00:00"/>
    <s v="First Class"/>
    <s v="TC-20980"/>
    <s v="Tamara Chand"/>
    <x v="1"/>
    <s v="United States"/>
    <s v="Houston"/>
    <x v="5"/>
    <n v="77041"/>
    <x v="2"/>
    <x v="1311"/>
    <x v="1"/>
    <x v="8"/>
    <s v="Satellite Sectional Post Binders"/>
    <n v="26.045999999999992"/>
    <n v="3"/>
    <n v="0.8"/>
    <n v="-44.278199999999998"/>
  </r>
  <r>
    <n v="3187"/>
    <x v="1578"/>
    <x v="2"/>
    <x v="845"/>
    <d v="2011-11-09T00:00:00"/>
    <s v="First Class"/>
    <s v="TC-20980"/>
    <s v="Tamara Chand"/>
    <x v="1"/>
    <s v="United States"/>
    <s v="Houston"/>
    <x v="5"/>
    <n v="77041"/>
    <x v="2"/>
    <x v="1503"/>
    <x v="1"/>
    <x v="12"/>
    <s v="Staples"/>
    <n v="74.352000000000004"/>
    <n v="3"/>
    <n v="0.2"/>
    <n v="26.952599999999997"/>
  </r>
  <r>
    <n v="3188"/>
    <x v="1579"/>
    <x v="3"/>
    <x v="846"/>
    <d v="2014-03-18T00:00:00"/>
    <s v="Standard Class"/>
    <s v="KB-16585"/>
    <s v="Ken Black"/>
    <x v="1"/>
    <s v="United States"/>
    <s v="Lowell"/>
    <x v="31"/>
    <n v="1852"/>
    <x v="3"/>
    <x v="857"/>
    <x v="2"/>
    <x v="7"/>
    <s v="PowerGen Dual USB Car Charger"/>
    <n v="69.930000000000007"/>
    <n v="7"/>
    <n v="0"/>
    <n v="32.1678"/>
  </r>
  <r>
    <n v="3189"/>
    <x v="1580"/>
    <x v="3"/>
    <x v="179"/>
    <d v="2014-10-23T00:00:00"/>
    <s v="Second Class"/>
    <s v="JE-16165"/>
    <s v="Justin Ellison"/>
    <x v="1"/>
    <s v="United States"/>
    <s v="Woodland"/>
    <x v="1"/>
    <n v="95695"/>
    <x v="1"/>
    <x v="1171"/>
    <x v="1"/>
    <x v="2"/>
    <s v="Avery 510"/>
    <n v="3.75"/>
    <n v="1"/>
    <n v="0"/>
    <n v="1.7999999999999998"/>
  </r>
  <r>
    <n v="3190"/>
    <x v="1580"/>
    <x v="3"/>
    <x v="179"/>
    <d v="2014-10-23T00:00:00"/>
    <s v="Second Class"/>
    <s v="JE-16165"/>
    <s v="Justin Ellison"/>
    <x v="1"/>
    <s v="United States"/>
    <s v="Woodland"/>
    <x v="1"/>
    <n v="95695"/>
    <x v="1"/>
    <x v="1504"/>
    <x v="1"/>
    <x v="8"/>
    <s v="Wilson Jones Four-Pocket Poly Binders"/>
    <n v="20.928000000000001"/>
    <n v="4"/>
    <n v="0.2"/>
    <n v="7.5864000000000003"/>
  </r>
  <r>
    <n v="3191"/>
    <x v="1581"/>
    <x v="1"/>
    <x v="17"/>
    <d v="2013-01-01T00:00:00"/>
    <s v="Standard Class"/>
    <s v="DR-12940"/>
    <s v="Daniel Raglin"/>
    <x v="2"/>
    <s v="United States"/>
    <s v="Chicago"/>
    <x v="10"/>
    <n v="60610"/>
    <x v="2"/>
    <x v="1505"/>
    <x v="1"/>
    <x v="4"/>
    <s v="Sterilite Show Offs Storage Containers"/>
    <n v="12.672000000000001"/>
    <n v="3"/>
    <n v="0.2"/>
    <n v="-3.1680000000000001"/>
  </r>
  <r>
    <n v="3192"/>
    <x v="1582"/>
    <x v="3"/>
    <x v="280"/>
    <d v="2014-10-09T00:00:00"/>
    <s v="Standard Class"/>
    <s v="RW-19630"/>
    <s v="Rob Williams"/>
    <x v="1"/>
    <s v="United States"/>
    <s v="New York City"/>
    <x v="15"/>
    <n v="10035"/>
    <x v="3"/>
    <x v="803"/>
    <x v="2"/>
    <x v="7"/>
    <s v="Plantronics 81402"/>
    <n v="65.989999999999995"/>
    <n v="1"/>
    <n v="0"/>
    <n v="17.157400000000003"/>
  </r>
  <r>
    <n v="3193"/>
    <x v="1583"/>
    <x v="3"/>
    <x v="400"/>
    <d v="2014-06-09T00:00:00"/>
    <s v="Standard Class"/>
    <s v="ML-18040"/>
    <s v="Michelle Lonsdale"/>
    <x v="1"/>
    <s v="United States"/>
    <s v="Missouri City"/>
    <x v="5"/>
    <n v="77489"/>
    <x v="2"/>
    <x v="248"/>
    <x v="1"/>
    <x v="8"/>
    <s v="Presstex Flexible Ring Binders"/>
    <n v="6.3699999999999983"/>
    <n v="7"/>
    <n v="0.8"/>
    <n v="-9.5550000000000015"/>
  </r>
  <r>
    <n v="3194"/>
    <x v="1584"/>
    <x v="2"/>
    <x v="416"/>
    <d v="2011-09-04T00:00:00"/>
    <s v="First Class"/>
    <s v="JL-15130"/>
    <s v="Jack Lebron"/>
    <x v="0"/>
    <s v="United States"/>
    <s v="Houston"/>
    <x v="5"/>
    <n v="77036"/>
    <x v="2"/>
    <x v="525"/>
    <x v="1"/>
    <x v="8"/>
    <s v="Prestige Round Ring Binders"/>
    <n v="3.6479999999999992"/>
    <n v="3"/>
    <n v="0.8"/>
    <n v="-6.0192000000000032"/>
  </r>
  <r>
    <n v="3195"/>
    <x v="1584"/>
    <x v="2"/>
    <x v="416"/>
    <d v="2011-09-04T00:00:00"/>
    <s v="First Class"/>
    <s v="JL-15130"/>
    <s v="Jack Lebron"/>
    <x v="0"/>
    <s v="United States"/>
    <s v="Houston"/>
    <x v="5"/>
    <n v="77036"/>
    <x v="2"/>
    <x v="260"/>
    <x v="1"/>
    <x v="10"/>
    <s v="Xerox 216"/>
    <n v="31.104000000000006"/>
    <n v="6"/>
    <n v="0.2"/>
    <n v="10.8864"/>
  </r>
  <r>
    <n v="3196"/>
    <x v="1585"/>
    <x v="0"/>
    <x v="590"/>
    <d v="2013-08-14T00:00:00"/>
    <s v="Standard Class"/>
    <s v="CM-12655"/>
    <s v="Corinna Mitchell"/>
    <x v="2"/>
    <s v="United States"/>
    <s v="Jackson"/>
    <x v="35"/>
    <n v="39212"/>
    <x v="0"/>
    <x v="1506"/>
    <x v="1"/>
    <x v="13"/>
    <s v="Alliance Super-Size Bands, Assorted Sizes"/>
    <n v="23.34"/>
    <n v="3"/>
    <n v="0"/>
    <n v="0.23339999999999961"/>
  </r>
  <r>
    <n v="3197"/>
    <x v="1586"/>
    <x v="3"/>
    <x v="847"/>
    <d v="2014-07-29T00:00:00"/>
    <s v="Standard Class"/>
    <s v="FH-14365"/>
    <s v="Fred Hopkins"/>
    <x v="1"/>
    <s v="United States"/>
    <s v="New York City"/>
    <x v="15"/>
    <n v="10009"/>
    <x v="3"/>
    <x v="312"/>
    <x v="2"/>
    <x v="7"/>
    <s v="Square Credit Card Reader, 4 1/2&quot; x 4 1/2&quot; x 1&quot;, White"/>
    <n v="29.97"/>
    <n v="3"/>
    <n v="0"/>
    <n v="14.085899999999999"/>
  </r>
  <r>
    <n v="3198"/>
    <x v="1587"/>
    <x v="1"/>
    <x v="848"/>
    <d v="2012-07-10T00:00:00"/>
    <s v="Same Day"/>
    <s v="EH-13945"/>
    <s v="Eric Hoffmann"/>
    <x v="0"/>
    <s v="United States"/>
    <s v="Tempe"/>
    <x v="16"/>
    <n v="85281"/>
    <x v="1"/>
    <x v="1390"/>
    <x v="1"/>
    <x v="8"/>
    <s v="Accohide Poly Flexible Ring Binders"/>
    <n v="3.366000000000001"/>
    <n v="3"/>
    <n v="0.7"/>
    <n v="-2.2439999999999989"/>
  </r>
  <r>
    <n v="3199"/>
    <x v="1588"/>
    <x v="2"/>
    <x v="588"/>
    <d v="2011-12-07T00:00:00"/>
    <s v="Standard Class"/>
    <s v="TB-21280"/>
    <s v="Toby Braunhardt"/>
    <x v="0"/>
    <s v="United States"/>
    <s v="Jacksonville"/>
    <x v="3"/>
    <n v="28540"/>
    <x v="0"/>
    <x v="1507"/>
    <x v="2"/>
    <x v="7"/>
    <s v="BlueLounge Milo Smartphone Stand, White/Metallic"/>
    <n v="95.968000000000004"/>
    <n v="4"/>
    <n v="0.2"/>
    <n v="9.5968000000000053"/>
  </r>
  <r>
    <n v="3200"/>
    <x v="1589"/>
    <x v="3"/>
    <x v="404"/>
    <d v="2014-12-23T00:00:00"/>
    <s v="Standard Class"/>
    <s v="AH-10030"/>
    <s v="Aaron Hawkins"/>
    <x v="1"/>
    <s v="United States"/>
    <s v="Philadelphia"/>
    <x v="9"/>
    <n v="19134"/>
    <x v="3"/>
    <x v="1412"/>
    <x v="1"/>
    <x v="6"/>
    <s v="Avery Fluorescent Highlighter Four-Color Set"/>
    <n v="18.704000000000001"/>
    <n v="7"/>
    <n v="0.2"/>
    <n v="2.3379999999999983"/>
  </r>
  <r>
    <n v="3201"/>
    <x v="1590"/>
    <x v="2"/>
    <x v="598"/>
    <d v="2011-05-20T00:00:00"/>
    <s v="Second Class"/>
    <s v="TT-21070"/>
    <s v="Ted Trevino"/>
    <x v="0"/>
    <s v="United States"/>
    <s v="Akron"/>
    <x v="24"/>
    <n v="44312"/>
    <x v="3"/>
    <x v="1292"/>
    <x v="0"/>
    <x v="5"/>
    <s v="Deflect-o Glass Clear Studded Chair Mats"/>
    <n v="149.232"/>
    <n v="3"/>
    <n v="0.2"/>
    <n v="3.7308000000000021"/>
  </r>
  <r>
    <n v="3202"/>
    <x v="1590"/>
    <x v="2"/>
    <x v="598"/>
    <d v="2011-05-20T00:00:00"/>
    <s v="Second Class"/>
    <s v="TT-21070"/>
    <s v="Ted Trevino"/>
    <x v="0"/>
    <s v="United States"/>
    <s v="Akron"/>
    <x v="24"/>
    <n v="44312"/>
    <x v="3"/>
    <x v="1050"/>
    <x v="1"/>
    <x v="10"/>
    <s v="Xerox 1949"/>
    <n v="15.936000000000002"/>
    <n v="4"/>
    <n v="0.2"/>
    <n v="5.7768000000000015"/>
  </r>
  <r>
    <n v="3203"/>
    <x v="1591"/>
    <x v="2"/>
    <x v="849"/>
    <d v="2011-11-16T00:00:00"/>
    <s v="Standard Class"/>
    <s v="RD-19900"/>
    <s v="Ruben Dartt"/>
    <x v="0"/>
    <s v="United States"/>
    <s v="San Diego"/>
    <x v="1"/>
    <n v="92037"/>
    <x v="1"/>
    <x v="539"/>
    <x v="2"/>
    <x v="7"/>
    <s v="Jabra SPEAK 410"/>
    <n v="601.53599999999994"/>
    <n v="8"/>
    <n v="0.2"/>
    <n v="60.153600000000012"/>
  </r>
  <r>
    <n v="3204"/>
    <x v="1591"/>
    <x v="2"/>
    <x v="849"/>
    <d v="2011-11-16T00:00:00"/>
    <s v="Standard Class"/>
    <s v="RD-19900"/>
    <s v="Ruben Dartt"/>
    <x v="0"/>
    <s v="United States"/>
    <s v="San Diego"/>
    <x v="1"/>
    <n v="92037"/>
    <x v="1"/>
    <x v="916"/>
    <x v="2"/>
    <x v="11"/>
    <s v="Memorex Froggy Flash Drive 4 GB"/>
    <n v="10.99"/>
    <n v="1"/>
    <n v="0"/>
    <n v="4.2861000000000002"/>
  </r>
  <r>
    <n v="3205"/>
    <x v="1591"/>
    <x v="2"/>
    <x v="849"/>
    <d v="2011-11-16T00:00:00"/>
    <s v="Standard Class"/>
    <s v="RD-19900"/>
    <s v="Ruben Dartt"/>
    <x v="0"/>
    <s v="United States"/>
    <s v="San Diego"/>
    <x v="1"/>
    <n v="92037"/>
    <x v="1"/>
    <x v="63"/>
    <x v="0"/>
    <x v="5"/>
    <s v="Luxo Economy Swing Arm Lamp"/>
    <n v="39.880000000000003"/>
    <n v="2"/>
    <n v="0"/>
    <n v="11.166400000000003"/>
  </r>
  <r>
    <n v="3206"/>
    <x v="1591"/>
    <x v="2"/>
    <x v="849"/>
    <d v="2011-11-16T00:00:00"/>
    <s v="Standard Class"/>
    <s v="RD-19900"/>
    <s v="Ruben Dartt"/>
    <x v="0"/>
    <s v="United States"/>
    <s v="San Diego"/>
    <x v="1"/>
    <n v="92037"/>
    <x v="1"/>
    <x v="565"/>
    <x v="1"/>
    <x v="10"/>
    <s v="Southworth 100% Résumé Paper, 24lb."/>
    <n v="62.24"/>
    <n v="8"/>
    <n v="0"/>
    <n v="28.007999999999996"/>
  </r>
  <r>
    <n v="3207"/>
    <x v="1591"/>
    <x v="2"/>
    <x v="849"/>
    <d v="2011-11-16T00:00:00"/>
    <s v="Standard Class"/>
    <s v="RD-19900"/>
    <s v="Ruben Dartt"/>
    <x v="0"/>
    <s v="United States"/>
    <s v="San Diego"/>
    <x v="1"/>
    <n v="92037"/>
    <x v="1"/>
    <x v="882"/>
    <x v="0"/>
    <x v="5"/>
    <s v="Eldon Expressions Punched Metal &amp; Wood Desk Accessories, Pewter &amp; Cherry"/>
    <n v="53.2"/>
    <n v="5"/>
    <n v="0"/>
    <n v="14.896000000000003"/>
  </r>
  <r>
    <n v="3208"/>
    <x v="1591"/>
    <x v="2"/>
    <x v="849"/>
    <d v="2011-11-16T00:00:00"/>
    <s v="Standard Class"/>
    <s v="RD-19900"/>
    <s v="Ruben Dartt"/>
    <x v="0"/>
    <s v="United States"/>
    <s v="San Diego"/>
    <x v="1"/>
    <n v="92037"/>
    <x v="1"/>
    <x v="1508"/>
    <x v="1"/>
    <x v="2"/>
    <s v="Avery White Multi-Purpose Labels"/>
    <n v="39.840000000000003"/>
    <n v="8"/>
    <n v="0"/>
    <n v="18.3264"/>
  </r>
  <r>
    <n v="3209"/>
    <x v="1592"/>
    <x v="0"/>
    <x v="850"/>
    <d v="2013-01-15T00:00:00"/>
    <s v="Standard Class"/>
    <s v="LA-16780"/>
    <s v="Laura Armstrong"/>
    <x v="1"/>
    <s v="United States"/>
    <s v="Fresno"/>
    <x v="1"/>
    <n v="93727"/>
    <x v="1"/>
    <x v="1509"/>
    <x v="2"/>
    <x v="11"/>
    <s v="Logitech G500s Laser Gaming Mouse with Adjustable Weight Tuning"/>
    <n v="349.95"/>
    <n v="5"/>
    <n v="0"/>
    <n v="118.98299999999999"/>
  </r>
  <r>
    <n v="3210"/>
    <x v="1592"/>
    <x v="0"/>
    <x v="850"/>
    <d v="2013-01-15T00:00:00"/>
    <s v="Standard Class"/>
    <s v="LA-16780"/>
    <s v="Laura Armstrong"/>
    <x v="1"/>
    <s v="United States"/>
    <s v="Fresno"/>
    <x v="1"/>
    <n v="93727"/>
    <x v="1"/>
    <x v="66"/>
    <x v="2"/>
    <x v="7"/>
    <s v="netTALK DUO VoIP Telephone Service"/>
    <n v="377.92800000000005"/>
    <n v="9"/>
    <n v="0.2"/>
    <n v="141.72300000000001"/>
  </r>
  <r>
    <n v="3211"/>
    <x v="1593"/>
    <x v="3"/>
    <x v="585"/>
    <d v="2014-09-28T00:00:00"/>
    <s v="Standard Class"/>
    <s v="SH-19975"/>
    <s v="Sally Hughsby"/>
    <x v="1"/>
    <s v="United States"/>
    <s v="Pearland"/>
    <x v="5"/>
    <n v="77581"/>
    <x v="2"/>
    <x v="407"/>
    <x v="1"/>
    <x v="12"/>
    <s v="Staples"/>
    <n v="13.392000000000001"/>
    <n v="3"/>
    <n v="0.2"/>
    <n v="5.0220000000000002"/>
  </r>
  <r>
    <n v="3212"/>
    <x v="1593"/>
    <x v="3"/>
    <x v="585"/>
    <d v="2014-09-28T00:00:00"/>
    <s v="Standard Class"/>
    <s v="SH-19975"/>
    <s v="Sally Hughsby"/>
    <x v="1"/>
    <s v="United States"/>
    <s v="Pearland"/>
    <x v="5"/>
    <n v="77581"/>
    <x v="2"/>
    <x v="385"/>
    <x v="1"/>
    <x v="8"/>
    <s v="Insertable Tab Post Binder Dividers"/>
    <n v="11.227999999999998"/>
    <n v="7"/>
    <n v="0.8"/>
    <n v="-18.52620000000001"/>
  </r>
  <r>
    <n v="3213"/>
    <x v="1594"/>
    <x v="2"/>
    <x v="851"/>
    <d v="2011-12-28T00:00:00"/>
    <s v="Standard Class"/>
    <s v="SF-20200"/>
    <s v="Sarah Foster"/>
    <x v="0"/>
    <s v="United States"/>
    <s v="Richmond"/>
    <x v="14"/>
    <n v="47374"/>
    <x v="2"/>
    <x v="551"/>
    <x v="1"/>
    <x v="9"/>
    <s v="Belkin F9H710-06 7 Outlet SurgeMaster Surge Protector"/>
    <n v="207.24"/>
    <n v="11"/>
    <n v="0"/>
    <n v="58.027200000000001"/>
  </r>
  <r>
    <n v="3214"/>
    <x v="1595"/>
    <x v="0"/>
    <x v="439"/>
    <d v="2013-06-02T00:00:00"/>
    <s v="Standard Class"/>
    <s v="TH-21235"/>
    <s v="Tiffany House"/>
    <x v="1"/>
    <s v="United States"/>
    <s v="Philadelphia"/>
    <x v="9"/>
    <n v="19134"/>
    <x v="3"/>
    <x v="868"/>
    <x v="1"/>
    <x v="6"/>
    <s v="OIC #2 Pencils, Medium Soft"/>
    <n v="1.504"/>
    <n v="1"/>
    <n v="0.2"/>
    <n v="0.16919999999999991"/>
  </r>
  <r>
    <n v="3215"/>
    <x v="1595"/>
    <x v="0"/>
    <x v="439"/>
    <d v="2013-06-02T00:00:00"/>
    <s v="Standard Class"/>
    <s v="TH-21235"/>
    <s v="Tiffany House"/>
    <x v="1"/>
    <s v="United States"/>
    <s v="Philadelphia"/>
    <x v="9"/>
    <n v="19134"/>
    <x v="3"/>
    <x v="1112"/>
    <x v="1"/>
    <x v="9"/>
    <s v="Holmes HEPA Air Purifier"/>
    <n v="34.848000000000006"/>
    <n v="2"/>
    <n v="0.2"/>
    <n v="6.5339999999999971"/>
  </r>
  <r>
    <n v="3216"/>
    <x v="1596"/>
    <x v="3"/>
    <x v="141"/>
    <d v="2014-07-11T00:00:00"/>
    <s v="First Class"/>
    <s v="VG-21790"/>
    <s v="Vivek Gonzalez"/>
    <x v="0"/>
    <s v="United States"/>
    <s v="San Mateo"/>
    <x v="1"/>
    <n v="94403"/>
    <x v="1"/>
    <x v="49"/>
    <x v="1"/>
    <x v="2"/>
    <s v="Avery 485"/>
    <n v="75.179999999999993"/>
    <n v="6"/>
    <n v="0"/>
    <n v="35.334599999999995"/>
  </r>
  <r>
    <n v="3217"/>
    <x v="1597"/>
    <x v="2"/>
    <x v="8"/>
    <d v="2011-05-17T00:00:00"/>
    <s v="Standard Class"/>
    <s v="NP-18325"/>
    <s v="Naresj Patel"/>
    <x v="0"/>
    <s v="United States"/>
    <s v="Oakland"/>
    <x v="1"/>
    <n v="94601"/>
    <x v="1"/>
    <x v="1233"/>
    <x v="2"/>
    <x v="11"/>
    <s v="Plantronics Audio 478 Stereo USB Headset"/>
    <n v="149.97"/>
    <n v="3"/>
    <n v="0"/>
    <n v="52.489499999999992"/>
  </r>
  <r>
    <n v="3218"/>
    <x v="1598"/>
    <x v="3"/>
    <x v="468"/>
    <d v="2014-11-17T00:00:00"/>
    <s v="Standard Class"/>
    <s v="FH-14275"/>
    <s v="Frank Hawley"/>
    <x v="1"/>
    <s v="United States"/>
    <s v="New York City"/>
    <x v="15"/>
    <n v="10024"/>
    <x v="3"/>
    <x v="760"/>
    <x v="1"/>
    <x v="8"/>
    <s v="Fellowes PB300 Plastic Comb Binding Machine"/>
    <n v="931.17600000000016"/>
    <n v="3"/>
    <n v="0.2"/>
    <n v="314.27190000000002"/>
  </r>
  <r>
    <n v="3219"/>
    <x v="1598"/>
    <x v="3"/>
    <x v="468"/>
    <d v="2014-11-17T00:00:00"/>
    <s v="Standard Class"/>
    <s v="FH-14275"/>
    <s v="Frank Hawley"/>
    <x v="1"/>
    <s v="United States"/>
    <s v="New York City"/>
    <x v="15"/>
    <n v="10024"/>
    <x v="3"/>
    <x v="883"/>
    <x v="2"/>
    <x v="7"/>
    <s v="Aastra 6757i CT Wireless VoIP phone"/>
    <n v="430.88"/>
    <n v="2"/>
    <n v="0"/>
    <n v="124.95519999999999"/>
  </r>
  <r>
    <n v="3220"/>
    <x v="1599"/>
    <x v="1"/>
    <x v="653"/>
    <d v="2012-10-08T00:00:00"/>
    <s v="Standard Class"/>
    <s v="JP-15460"/>
    <s v="Jennifer Patt"/>
    <x v="1"/>
    <s v="United States"/>
    <s v="Lakewood"/>
    <x v="30"/>
    <n v="8701"/>
    <x v="3"/>
    <x v="1237"/>
    <x v="1"/>
    <x v="10"/>
    <s v="Computer Printout Paper with Letter-Trim Perforations"/>
    <n v="94.85"/>
    <n v="5"/>
    <n v="0"/>
    <n v="45.527999999999992"/>
  </r>
  <r>
    <n v="3221"/>
    <x v="1599"/>
    <x v="1"/>
    <x v="653"/>
    <d v="2012-10-08T00:00:00"/>
    <s v="Standard Class"/>
    <s v="JP-15460"/>
    <s v="Jennifer Patt"/>
    <x v="1"/>
    <s v="United States"/>
    <s v="Lakewood"/>
    <x v="30"/>
    <n v="8701"/>
    <x v="3"/>
    <x v="118"/>
    <x v="1"/>
    <x v="12"/>
    <s v="Globe Weis Peel &amp; Seel First Class Envelopes"/>
    <n v="51.12"/>
    <n v="4"/>
    <n v="0"/>
    <n v="23.003999999999998"/>
  </r>
  <r>
    <n v="3222"/>
    <x v="1599"/>
    <x v="1"/>
    <x v="653"/>
    <d v="2012-10-08T00:00:00"/>
    <s v="Standard Class"/>
    <s v="JP-15460"/>
    <s v="Jennifer Patt"/>
    <x v="1"/>
    <s v="United States"/>
    <s v="Lakewood"/>
    <x v="30"/>
    <n v="8701"/>
    <x v="3"/>
    <x v="293"/>
    <x v="2"/>
    <x v="11"/>
    <s v="NETGEAR N750 Dual Band Wi-Fi Gigabit Router"/>
    <n v="90"/>
    <n v="1"/>
    <n v="0"/>
    <n v="32.4"/>
  </r>
  <r>
    <n v="3223"/>
    <x v="1600"/>
    <x v="2"/>
    <x v="852"/>
    <d v="2011-10-05T00:00:00"/>
    <s v="First Class"/>
    <s v="ES-14080"/>
    <s v="Erin Smith"/>
    <x v="1"/>
    <s v="United States"/>
    <s v="Tempe"/>
    <x v="16"/>
    <n v="85281"/>
    <x v="1"/>
    <x v="1017"/>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x v="848"/>
    <x v="1"/>
    <x v="13"/>
    <s v="Staples"/>
    <n v="4.6719999999999997"/>
    <n v="2"/>
    <n v="0.2"/>
    <n v="1.4599999999999997"/>
  </r>
  <r>
    <n v="3225"/>
    <x v="1600"/>
    <x v="2"/>
    <x v="852"/>
    <d v="2011-10-05T00:00:00"/>
    <s v="First Class"/>
    <s v="ES-14080"/>
    <s v="Erin Smith"/>
    <x v="1"/>
    <s v="United States"/>
    <s v="Tempe"/>
    <x v="16"/>
    <n v="85281"/>
    <x v="1"/>
    <x v="256"/>
    <x v="2"/>
    <x v="7"/>
    <s v="Bose SoundLink Bluetooth Speaker"/>
    <n v="318.40000000000003"/>
    <n v="2"/>
    <n v="0.2"/>
    <n v="107.46"/>
  </r>
  <r>
    <n v="3226"/>
    <x v="1600"/>
    <x v="2"/>
    <x v="852"/>
    <d v="2011-10-05T00:00:00"/>
    <s v="First Class"/>
    <s v="ES-14080"/>
    <s v="Erin Smith"/>
    <x v="1"/>
    <s v="United States"/>
    <s v="Tempe"/>
    <x v="16"/>
    <n v="85281"/>
    <x v="1"/>
    <x v="1510"/>
    <x v="1"/>
    <x v="12"/>
    <s v="Letter or Legal Size Expandable Poly String Tie Envelopes"/>
    <n v="12.768000000000001"/>
    <n v="6"/>
    <n v="0.2"/>
    <n v="4.628400000000001"/>
  </r>
  <r>
    <n v="3227"/>
    <x v="1600"/>
    <x v="2"/>
    <x v="852"/>
    <d v="2011-10-05T00:00:00"/>
    <s v="First Class"/>
    <s v="ES-14080"/>
    <s v="Erin Smith"/>
    <x v="1"/>
    <s v="United States"/>
    <s v="Tempe"/>
    <x v="16"/>
    <n v="85281"/>
    <x v="1"/>
    <x v="1511"/>
    <x v="1"/>
    <x v="14"/>
    <s v="Stiletto Hand Letter Openers"/>
    <n v="15.36"/>
    <n v="2"/>
    <n v="0.2"/>
    <n v="-3.2639999999999993"/>
  </r>
  <r>
    <n v="3228"/>
    <x v="1600"/>
    <x v="2"/>
    <x v="852"/>
    <d v="2011-10-05T00:00:00"/>
    <s v="First Class"/>
    <s v="ES-14080"/>
    <s v="Erin Smith"/>
    <x v="1"/>
    <s v="United States"/>
    <s v="Tempe"/>
    <x v="16"/>
    <n v="85281"/>
    <x v="1"/>
    <x v="664"/>
    <x v="2"/>
    <x v="7"/>
    <s v="Pyle PMP37LED"/>
    <n v="230.376"/>
    <n v="3"/>
    <n v="0.2"/>
    <n v="20.157899999999991"/>
  </r>
  <r>
    <n v="3229"/>
    <x v="1600"/>
    <x v="2"/>
    <x v="852"/>
    <d v="2011-10-05T00:00:00"/>
    <s v="First Class"/>
    <s v="ES-14080"/>
    <s v="Erin Smith"/>
    <x v="1"/>
    <s v="United States"/>
    <s v="Tempe"/>
    <x v="16"/>
    <n v="85281"/>
    <x v="1"/>
    <x v="1044"/>
    <x v="2"/>
    <x v="11"/>
    <s v="Kingston Digital DataTraveler 16GB USB 2.0"/>
    <n v="7.16"/>
    <n v="1"/>
    <n v="0.2"/>
    <n v="-8.9500000000001023E-2"/>
  </r>
  <r>
    <n v="3230"/>
    <x v="1601"/>
    <x v="2"/>
    <x v="430"/>
    <d v="2011-08-16T00:00:00"/>
    <s v="Standard Class"/>
    <s v="KL-16645"/>
    <s v="Ken Lonsdale"/>
    <x v="0"/>
    <s v="United States"/>
    <s v="New York City"/>
    <x v="15"/>
    <n v="10035"/>
    <x v="3"/>
    <x v="458"/>
    <x v="1"/>
    <x v="4"/>
    <s v="Tennsco Single-Tier Lockers"/>
    <n v="375.34"/>
    <n v="1"/>
    <n v="0"/>
    <n v="18.766999999999996"/>
  </r>
  <r>
    <n v="3231"/>
    <x v="1602"/>
    <x v="3"/>
    <x v="853"/>
    <d v="2014-09-06T00:00:00"/>
    <s v="Second Class"/>
    <s v="BN-11515"/>
    <s v="Bradley Nguyen"/>
    <x v="0"/>
    <s v="United States"/>
    <s v="New York City"/>
    <x v="15"/>
    <n v="10009"/>
    <x v="3"/>
    <x v="935"/>
    <x v="0"/>
    <x v="5"/>
    <s v="Seth Thomas 12&quot; Clock w/ Goldtone Case"/>
    <n v="114.9"/>
    <n v="5"/>
    <n v="0"/>
    <n v="39.066000000000003"/>
  </r>
  <r>
    <n v="3232"/>
    <x v="1603"/>
    <x v="3"/>
    <x v="513"/>
    <d v="2014-04-23T00:00:00"/>
    <s v="Standard Class"/>
    <s v="ND-18370"/>
    <s v="Natalie DeCherney"/>
    <x v="0"/>
    <s v="United States"/>
    <s v="Houston"/>
    <x v="5"/>
    <n v="77095"/>
    <x v="2"/>
    <x v="1311"/>
    <x v="1"/>
    <x v="8"/>
    <s v="Satellite Sectional Post Binders"/>
    <n v="26.045999999999992"/>
    <n v="3"/>
    <n v="0.8"/>
    <n v="-44.278199999999998"/>
  </r>
  <r>
    <n v="3233"/>
    <x v="1603"/>
    <x v="3"/>
    <x v="513"/>
    <d v="2014-04-23T00:00:00"/>
    <s v="Standard Class"/>
    <s v="ND-18370"/>
    <s v="Natalie DeCherney"/>
    <x v="0"/>
    <s v="United States"/>
    <s v="Houston"/>
    <x v="5"/>
    <n v="77095"/>
    <x v="2"/>
    <x v="497"/>
    <x v="1"/>
    <x v="8"/>
    <s v="GBC White Gloss Covers, Plain Front"/>
    <n v="2.8959999999999995"/>
    <n v="1"/>
    <n v="0.8"/>
    <n v="-4.7784000000000013"/>
  </r>
  <r>
    <n v="3234"/>
    <x v="1603"/>
    <x v="3"/>
    <x v="513"/>
    <d v="2014-04-23T00:00:00"/>
    <s v="Standard Class"/>
    <s v="ND-18370"/>
    <s v="Natalie DeCherney"/>
    <x v="0"/>
    <s v="United States"/>
    <s v="Houston"/>
    <x v="5"/>
    <n v="77095"/>
    <x v="2"/>
    <x v="1512"/>
    <x v="1"/>
    <x v="4"/>
    <s v="Tennsco Commercial Shelving"/>
    <n v="32.544000000000004"/>
    <n v="2"/>
    <n v="0.2"/>
    <n v="-7.7292000000000041"/>
  </r>
  <r>
    <n v="3235"/>
    <x v="1604"/>
    <x v="0"/>
    <x v="423"/>
    <d v="2013-04-28T00:00:00"/>
    <s v="First Class"/>
    <s v="JL-15130"/>
    <s v="Jack Lebron"/>
    <x v="0"/>
    <s v="United States"/>
    <s v="Riverside"/>
    <x v="1"/>
    <n v="92503"/>
    <x v="1"/>
    <x v="591"/>
    <x v="1"/>
    <x v="8"/>
    <s v="Cardinal Holdit Business Card Pockets"/>
    <n v="3.9840000000000004"/>
    <n v="1"/>
    <n v="0.2"/>
    <n v="1.3944000000000001"/>
  </r>
  <r>
    <n v="3236"/>
    <x v="1605"/>
    <x v="0"/>
    <x v="804"/>
    <d v="2013-01-15T00:00:00"/>
    <s v="Same Day"/>
    <s v="RC-19825"/>
    <s v="Roy Collins"/>
    <x v="0"/>
    <s v="United States"/>
    <s v="Fairfield"/>
    <x v="29"/>
    <n v="6824"/>
    <x v="3"/>
    <x v="257"/>
    <x v="0"/>
    <x v="3"/>
    <s v="Bevis Round Bullnose 29&quot; High Table Top"/>
    <n v="181.79699999999997"/>
    <n v="1"/>
    <n v="0.3"/>
    <n v="-15.582599999999999"/>
  </r>
  <r>
    <n v="3237"/>
    <x v="1606"/>
    <x v="0"/>
    <x v="440"/>
    <d v="2013-05-03T00:00:00"/>
    <s v="Same Day"/>
    <s v="CC-12475"/>
    <s v="Cindy Chapman"/>
    <x v="0"/>
    <s v="United States"/>
    <s v="New York City"/>
    <x v="15"/>
    <n v="10024"/>
    <x v="3"/>
    <x v="355"/>
    <x v="1"/>
    <x v="4"/>
    <s v="Super Decoflex Portable Personal File"/>
    <n v="44.94"/>
    <n v="3"/>
    <n v="0"/>
    <n v="12.5832"/>
  </r>
  <r>
    <n v="3238"/>
    <x v="1606"/>
    <x v="0"/>
    <x v="440"/>
    <d v="2013-05-03T00:00:00"/>
    <s v="Same Day"/>
    <s v="CC-12475"/>
    <s v="Cindy Chapman"/>
    <x v="0"/>
    <s v="United States"/>
    <s v="New York City"/>
    <x v="15"/>
    <n v="10024"/>
    <x v="3"/>
    <x v="412"/>
    <x v="1"/>
    <x v="8"/>
    <s v="Poly Designer Cover &amp; Back"/>
    <n v="45.576000000000001"/>
    <n v="3"/>
    <n v="0.2"/>
    <n v="15.951599999999997"/>
  </r>
  <r>
    <n v="3239"/>
    <x v="1607"/>
    <x v="0"/>
    <x v="73"/>
    <d v="2013-11-28T00:00:00"/>
    <s v="Standard Class"/>
    <s v="DW-13195"/>
    <s v="David Wiener"/>
    <x v="1"/>
    <s v="United States"/>
    <s v="Houston"/>
    <x v="5"/>
    <n v="77095"/>
    <x v="2"/>
    <x v="1209"/>
    <x v="0"/>
    <x v="1"/>
    <s v="Global Wood Trimmed Manager's Task Chair, Khaki"/>
    <n v="318.43"/>
    <n v="5"/>
    <n v="0.3"/>
    <n v="-77.333000000000013"/>
  </r>
  <r>
    <n v="3240"/>
    <x v="1607"/>
    <x v="0"/>
    <x v="73"/>
    <d v="2013-11-28T00:00:00"/>
    <s v="Standard Class"/>
    <s v="DW-13195"/>
    <s v="David Wiener"/>
    <x v="1"/>
    <s v="United States"/>
    <s v="Houston"/>
    <x v="5"/>
    <n v="77095"/>
    <x v="2"/>
    <x v="1513"/>
    <x v="2"/>
    <x v="7"/>
    <s v="Samsung HM1900 Bluetooth Headset"/>
    <n v="122.91999999999999"/>
    <n v="7"/>
    <n v="0.2"/>
    <n v="46.095000000000006"/>
  </r>
  <r>
    <n v="3241"/>
    <x v="1607"/>
    <x v="0"/>
    <x v="73"/>
    <d v="2013-11-28T00:00:00"/>
    <s v="Standard Class"/>
    <s v="DW-13195"/>
    <s v="David Wiener"/>
    <x v="1"/>
    <s v="United States"/>
    <s v="Houston"/>
    <x v="5"/>
    <n v="77095"/>
    <x v="2"/>
    <x v="325"/>
    <x v="0"/>
    <x v="5"/>
    <s v="Eldon Wave Desk Accessories"/>
    <n v="7.0679999999999996"/>
    <n v="3"/>
    <n v="0.6"/>
    <n v="-2.8271999999999995"/>
  </r>
  <r>
    <n v="3242"/>
    <x v="1608"/>
    <x v="0"/>
    <x v="854"/>
    <d v="2013-02-03T00:00:00"/>
    <s v="First Class"/>
    <s v="CK-12760"/>
    <s v="Cyma Kinney"/>
    <x v="1"/>
    <s v="United States"/>
    <s v="Arlington"/>
    <x v="17"/>
    <n v="22204"/>
    <x v="0"/>
    <x v="1011"/>
    <x v="1"/>
    <x v="4"/>
    <s v="X-Rack File for Hanging Folders"/>
    <n v="56.449999999999996"/>
    <n v="5"/>
    <n v="0"/>
    <n v="14.676999999999998"/>
  </r>
  <r>
    <n v="3243"/>
    <x v="1609"/>
    <x v="3"/>
    <x v="185"/>
    <d v="2014-04-06T00:00:00"/>
    <s v="Second Class"/>
    <s v="EG-13900"/>
    <s v="Emily Grady"/>
    <x v="0"/>
    <s v="United States"/>
    <s v="Chicago"/>
    <x v="10"/>
    <n v="60623"/>
    <x v="2"/>
    <x v="1472"/>
    <x v="1"/>
    <x v="8"/>
    <s v="SlimView Poly Binder, 3/8&quot;"/>
    <n v="13.467999999999998"/>
    <n v="13"/>
    <n v="0.8"/>
    <n v="-22.895600000000005"/>
  </r>
  <r>
    <n v="3244"/>
    <x v="1610"/>
    <x v="3"/>
    <x v="96"/>
    <d v="2014-12-06T00:00:00"/>
    <s v="Standard Class"/>
    <s v="SJ-20215"/>
    <s v="Sarah Jordon"/>
    <x v="0"/>
    <s v="United States"/>
    <s v="Grand Prairie"/>
    <x v="5"/>
    <n v="75051"/>
    <x v="2"/>
    <x v="1514"/>
    <x v="2"/>
    <x v="7"/>
    <s v="Cisco SPA112 2 Port Phone Adapter"/>
    <n v="219.80000000000004"/>
    <n v="5"/>
    <n v="0.2"/>
    <n v="24.727499999999971"/>
  </r>
  <r>
    <n v="3245"/>
    <x v="1610"/>
    <x v="3"/>
    <x v="96"/>
    <d v="2014-12-06T00:00:00"/>
    <s v="Standard Class"/>
    <s v="SJ-20215"/>
    <s v="Sarah Jordon"/>
    <x v="0"/>
    <s v="United States"/>
    <s v="Grand Prairie"/>
    <x v="5"/>
    <n v="75051"/>
    <x v="2"/>
    <x v="291"/>
    <x v="0"/>
    <x v="1"/>
    <s v="DMI Arturo Collection Mission-style Design Wood Chair"/>
    <n v="317.05799999999999"/>
    <n v="3"/>
    <n v="0.3"/>
    <n v="-18.117599999999996"/>
  </r>
  <r>
    <n v="3246"/>
    <x v="1611"/>
    <x v="3"/>
    <x v="389"/>
    <d v="2014-12-13T00:00:00"/>
    <s v="Second Class"/>
    <s v="BP-11185"/>
    <s v="Ben Peterman"/>
    <x v="1"/>
    <s v="United States"/>
    <s v="Seattle"/>
    <x v="4"/>
    <n v="98103"/>
    <x v="1"/>
    <x v="960"/>
    <x v="2"/>
    <x v="11"/>
    <s v="Logitech Desktop MK120 Mouse and keyboard Combo"/>
    <n v="49.08"/>
    <n v="3"/>
    <n v="0"/>
    <n v="4.9079999999999977"/>
  </r>
  <r>
    <n v="3247"/>
    <x v="1611"/>
    <x v="3"/>
    <x v="389"/>
    <d v="2014-12-13T00:00:00"/>
    <s v="Second Class"/>
    <s v="BP-11185"/>
    <s v="Ben Peterman"/>
    <x v="1"/>
    <s v="United States"/>
    <s v="Seattle"/>
    <x v="4"/>
    <n v="98103"/>
    <x v="1"/>
    <x v="391"/>
    <x v="1"/>
    <x v="4"/>
    <s v="Fellowes Bankers Box Staxonsteel Drawer File/Stacking System"/>
    <n v="324.90000000000003"/>
    <n v="5"/>
    <n v="0"/>
    <n v="38.988000000000014"/>
  </r>
  <r>
    <n v="3248"/>
    <x v="1611"/>
    <x v="3"/>
    <x v="389"/>
    <d v="2014-12-13T00:00:00"/>
    <s v="Second Class"/>
    <s v="BP-11185"/>
    <s v="Ben Peterman"/>
    <x v="1"/>
    <s v="United States"/>
    <s v="Seattle"/>
    <x v="4"/>
    <n v="98103"/>
    <x v="1"/>
    <x v="1515"/>
    <x v="1"/>
    <x v="6"/>
    <s v="Col-Erase Pencils with Erasers"/>
    <n v="18.240000000000002"/>
    <n v="3"/>
    <n v="0"/>
    <n v="5.2895999999999983"/>
  </r>
  <r>
    <n v="3249"/>
    <x v="1612"/>
    <x v="0"/>
    <x v="42"/>
    <d v="2013-09-22T00:00:00"/>
    <s v="Standard Class"/>
    <s v="SJ-20125"/>
    <s v="Sanjit Jacobs"/>
    <x v="2"/>
    <s v="United States"/>
    <s v="Seattle"/>
    <x v="4"/>
    <n v="98103"/>
    <x v="1"/>
    <x v="1459"/>
    <x v="0"/>
    <x v="1"/>
    <s v="Harbour Creations 67200 Series Stacking Chairs"/>
    <n v="113.88800000000002"/>
    <n v="2"/>
    <n v="0.2"/>
    <n v="9.9651999999999994"/>
  </r>
  <r>
    <n v="3250"/>
    <x v="1612"/>
    <x v="0"/>
    <x v="42"/>
    <d v="2013-09-22T00:00:00"/>
    <s v="Standard Class"/>
    <s v="SJ-20125"/>
    <s v="Sanjit Jacobs"/>
    <x v="2"/>
    <s v="United States"/>
    <s v="Seattle"/>
    <x v="4"/>
    <n v="98103"/>
    <x v="1"/>
    <x v="665"/>
    <x v="2"/>
    <x v="7"/>
    <s v="Clarity 53712"/>
    <n v="105.584"/>
    <n v="2"/>
    <n v="0.2"/>
    <n v="7.9188000000000045"/>
  </r>
  <r>
    <n v="3251"/>
    <x v="1613"/>
    <x v="0"/>
    <x v="443"/>
    <d v="2013-12-30T00:00:00"/>
    <s v="Standard Class"/>
    <s v="MC-17590"/>
    <s v="Matt Collister"/>
    <x v="1"/>
    <s v="United States"/>
    <s v="Grand Rapids"/>
    <x v="12"/>
    <n v="49505"/>
    <x v="2"/>
    <x v="1053"/>
    <x v="1"/>
    <x v="13"/>
    <s v="Acco Clips to Go Binder Clips, 24 Clips in Two Sizes"/>
    <n v="24.849999999999998"/>
    <n v="7"/>
    <n v="0"/>
    <n v="11.679499999999999"/>
  </r>
  <r>
    <n v="3252"/>
    <x v="1614"/>
    <x v="3"/>
    <x v="827"/>
    <d v="2014-04-20T00:00:00"/>
    <s v="First Class"/>
    <s v="BG-11740"/>
    <s v="Bruce Geld"/>
    <x v="0"/>
    <s v="United States"/>
    <s v="Philadelphia"/>
    <x v="9"/>
    <n v="19120"/>
    <x v="3"/>
    <x v="1001"/>
    <x v="0"/>
    <x v="5"/>
    <s v="Eldon Executive Woodline II Desk Accessories, Mahogany"/>
    <n v="60.311999999999998"/>
    <n v="3"/>
    <n v="0.2"/>
    <n v="5.2773000000000003"/>
  </r>
  <r>
    <n v="3253"/>
    <x v="1615"/>
    <x v="3"/>
    <x v="855"/>
    <d v="2014-10-31T00:00:00"/>
    <s v="Second Class"/>
    <s v="MA-17560"/>
    <s v="Matt Abelman"/>
    <x v="2"/>
    <s v="United States"/>
    <s v="Chicago"/>
    <x v="10"/>
    <n v="60610"/>
    <x v="2"/>
    <x v="425"/>
    <x v="1"/>
    <x v="6"/>
    <s v="Prang Colored Pencils"/>
    <n v="7.0559999999999992"/>
    <n v="3"/>
    <n v="0.2"/>
    <n v="2.2050000000000001"/>
  </r>
  <r>
    <n v="3254"/>
    <x v="1615"/>
    <x v="3"/>
    <x v="855"/>
    <d v="2014-10-31T00:00:00"/>
    <s v="Second Class"/>
    <s v="MA-17560"/>
    <s v="Matt Abelman"/>
    <x v="2"/>
    <s v="United States"/>
    <s v="Chicago"/>
    <x v="10"/>
    <n v="60610"/>
    <x v="2"/>
    <x v="1259"/>
    <x v="2"/>
    <x v="7"/>
    <s v="Spigen Samsung Galaxy S5 Case Wallet"/>
    <n v="27.183999999999997"/>
    <n v="2"/>
    <n v="0.2"/>
    <n v="2.0387999999999984"/>
  </r>
  <r>
    <n v="3255"/>
    <x v="1616"/>
    <x v="0"/>
    <x v="630"/>
    <d v="2013-07-15T00:00:00"/>
    <s v="Standard Class"/>
    <s v="CC-12220"/>
    <s v="Chris Cortes"/>
    <x v="0"/>
    <s v="United States"/>
    <s v="Seattle"/>
    <x v="4"/>
    <n v="98105"/>
    <x v="1"/>
    <x v="233"/>
    <x v="2"/>
    <x v="7"/>
    <s v="Logitech Mobile Speakerphone P710e - speaker phone"/>
    <n v="107.98399999999999"/>
    <n v="1"/>
    <n v="0.2"/>
    <n v="9.4485999999999954"/>
  </r>
  <r>
    <n v="3256"/>
    <x v="1616"/>
    <x v="0"/>
    <x v="630"/>
    <d v="2013-07-15T00:00:00"/>
    <s v="Standard Class"/>
    <s v="CC-12220"/>
    <s v="Chris Cortes"/>
    <x v="0"/>
    <s v="United States"/>
    <s v="Seattle"/>
    <x v="4"/>
    <n v="98105"/>
    <x v="1"/>
    <x v="1232"/>
    <x v="1"/>
    <x v="8"/>
    <s v="Fellowes Twister Kit, Gray/Clear, 3/pkg"/>
    <n v="19.295999999999999"/>
    <n v="3"/>
    <n v="0.2"/>
    <n v="6.0299999999999994"/>
  </r>
  <r>
    <n v="3257"/>
    <x v="1617"/>
    <x v="1"/>
    <x v="101"/>
    <d v="2012-08-14T00:00:00"/>
    <s v="Standard Class"/>
    <s v="RA-19885"/>
    <s v="Ruben Ausman"/>
    <x v="1"/>
    <s v="United States"/>
    <s v="Jacksonville"/>
    <x v="2"/>
    <n v="32216"/>
    <x v="0"/>
    <x v="745"/>
    <x v="1"/>
    <x v="2"/>
    <s v="Avery File Folder Labels"/>
    <n v="4.6079999999999997"/>
    <n v="2"/>
    <n v="0.2"/>
    <n v="1.6704000000000001"/>
  </r>
  <r>
    <n v="3258"/>
    <x v="1618"/>
    <x v="0"/>
    <x v="10"/>
    <d v="2013-12-15T00:00:00"/>
    <s v="Second Class"/>
    <s v="DK-12835"/>
    <s v="Damala Kotsonis"/>
    <x v="1"/>
    <s v="United States"/>
    <s v="Franklin"/>
    <x v="18"/>
    <n v="37064"/>
    <x v="0"/>
    <x v="972"/>
    <x v="0"/>
    <x v="3"/>
    <s v="Hon 61000 Series Interactive Training Tables"/>
    <n v="79.97399999999999"/>
    <n v="3"/>
    <n v="0.4"/>
    <n v="-29.323800000000006"/>
  </r>
  <r>
    <n v="3259"/>
    <x v="1618"/>
    <x v="0"/>
    <x v="10"/>
    <d v="2013-12-15T00:00:00"/>
    <s v="Second Class"/>
    <s v="DK-12835"/>
    <s v="Damala Kotsonis"/>
    <x v="1"/>
    <s v="United States"/>
    <s v="Franklin"/>
    <x v="18"/>
    <n v="37064"/>
    <x v="0"/>
    <x v="696"/>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x v="460"/>
    <x v="1"/>
    <x v="8"/>
    <s v="XtraLife ClearVue Slant-D Ring Binders by Cardinal"/>
    <n v="3.1359999999999992"/>
    <n v="2"/>
    <n v="0.8"/>
    <n v="-4.7040000000000006"/>
  </r>
  <r>
    <n v="3261"/>
    <x v="1620"/>
    <x v="2"/>
    <x v="687"/>
    <d v="2011-11-15T00:00:00"/>
    <s v="First Class"/>
    <s v="CM-11815"/>
    <s v="Candace McMahon"/>
    <x v="1"/>
    <s v="United States"/>
    <s v="Pasadena"/>
    <x v="5"/>
    <n v="77506"/>
    <x v="2"/>
    <x v="1516"/>
    <x v="1"/>
    <x v="10"/>
    <s v="Xerox 221"/>
    <n v="20.736000000000004"/>
    <n v="4"/>
    <n v="0.2"/>
    <n v="7.2576000000000001"/>
  </r>
  <r>
    <n v="3262"/>
    <x v="1621"/>
    <x v="2"/>
    <x v="664"/>
    <d v="2011-11-19T00:00:00"/>
    <s v="First Class"/>
    <s v="TS-21205"/>
    <s v="Thomas Seio"/>
    <x v="1"/>
    <s v="United States"/>
    <s v="San Francisco"/>
    <x v="1"/>
    <n v="94109"/>
    <x v="1"/>
    <x v="959"/>
    <x v="2"/>
    <x v="11"/>
    <s v="Case Logic 2.4GHz Wireless Keyboard"/>
    <n v="99.98"/>
    <n v="2"/>
    <n v="0"/>
    <n v="7.9983999999999895"/>
  </r>
  <r>
    <n v="3263"/>
    <x v="1621"/>
    <x v="2"/>
    <x v="664"/>
    <d v="2011-11-19T00:00:00"/>
    <s v="First Class"/>
    <s v="TS-21205"/>
    <s v="Thomas Seio"/>
    <x v="1"/>
    <s v="United States"/>
    <s v="San Francisco"/>
    <x v="1"/>
    <n v="94109"/>
    <x v="1"/>
    <x v="656"/>
    <x v="1"/>
    <x v="10"/>
    <s v="Xerox 1941"/>
    <n v="733.94999999999993"/>
    <n v="7"/>
    <n v="0"/>
    <n v="352.29599999999999"/>
  </r>
  <r>
    <n v="3264"/>
    <x v="1621"/>
    <x v="2"/>
    <x v="664"/>
    <d v="2011-11-19T00:00:00"/>
    <s v="First Class"/>
    <s v="TS-21205"/>
    <s v="Thomas Seio"/>
    <x v="1"/>
    <s v="United States"/>
    <s v="San Francisco"/>
    <x v="1"/>
    <n v="94109"/>
    <x v="1"/>
    <x v="1429"/>
    <x v="1"/>
    <x v="9"/>
    <s v="APC 7 Outlet Network SurgeArrest Surge Protector"/>
    <n v="241.44"/>
    <n v="3"/>
    <n v="0"/>
    <n v="72.431999999999988"/>
  </r>
  <r>
    <n v="3265"/>
    <x v="1622"/>
    <x v="0"/>
    <x v="758"/>
    <d v="2013-03-09T00:00:00"/>
    <s v="Second Class"/>
    <s v="RF-19345"/>
    <s v="Randy Ferguson"/>
    <x v="1"/>
    <s v="United States"/>
    <s v="Miami"/>
    <x v="2"/>
    <n v="33180"/>
    <x v="0"/>
    <x v="1042"/>
    <x v="1"/>
    <x v="2"/>
    <s v="Avery 518"/>
    <n v="10.08"/>
    <n v="4"/>
    <n v="0.2"/>
    <n v="3.528"/>
  </r>
  <r>
    <n v="3266"/>
    <x v="1623"/>
    <x v="2"/>
    <x v="856"/>
    <d v="2011-10-15T00:00:00"/>
    <s v="Standard Class"/>
    <s v="JF-15565"/>
    <s v="Jill Fjeld"/>
    <x v="0"/>
    <s v="United States"/>
    <s v="Philadelphia"/>
    <x v="9"/>
    <n v="19120"/>
    <x v="3"/>
    <x v="718"/>
    <x v="1"/>
    <x v="4"/>
    <s v="Fellowes High-Stak Drawer Files"/>
    <n v="281.904"/>
    <n v="2"/>
    <n v="0.2"/>
    <n v="10.571399999999983"/>
  </r>
  <r>
    <n v="3267"/>
    <x v="1623"/>
    <x v="2"/>
    <x v="856"/>
    <d v="2011-10-15T00:00:00"/>
    <s v="Standard Class"/>
    <s v="JF-15565"/>
    <s v="Jill Fjeld"/>
    <x v="0"/>
    <s v="United States"/>
    <s v="Philadelphia"/>
    <x v="9"/>
    <n v="19120"/>
    <x v="3"/>
    <x v="556"/>
    <x v="1"/>
    <x v="12"/>
    <s v="Airmail Envelopes"/>
    <n v="201.43200000000002"/>
    <n v="3"/>
    <n v="0.2"/>
    <n v="67.983299999999986"/>
  </r>
  <r>
    <n v="3268"/>
    <x v="1624"/>
    <x v="2"/>
    <x v="857"/>
    <d v="2011-05-29T00:00:00"/>
    <s v="Standard Class"/>
    <s v="EH-14185"/>
    <s v="Evan Henry"/>
    <x v="0"/>
    <s v="United States"/>
    <s v="Decatur"/>
    <x v="19"/>
    <n v="35601"/>
    <x v="0"/>
    <x v="704"/>
    <x v="2"/>
    <x v="7"/>
    <s v="Nortel Networks T7316 E Nt8 B27"/>
    <n v="135.97999999999999"/>
    <n v="2"/>
    <n v="0"/>
    <n v="33.995000000000005"/>
  </r>
  <r>
    <n v="3269"/>
    <x v="1624"/>
    <x v="2"/>
    <x v="857"/>
    <d v="2011-05-29T00:00:00"/>
    <s v="Standard Class"/>
    <s v="EH-14185"/>
    <s v="Evan Henry"/>
    <x v="0"/>
    <s v="United States"/>
    <s v="Decatur"/>
    <x v="19"/>
    <n v="35601"/>
    <x v="0"/>
    <x v="1517"/>
    <x v="2"/>
    <x v="7"/>
    <s v="Plantronics Encore H101 Dual Earpieces Headset"/>
    <n v="44.95"/>
    <n v="1"/>
    <n v="0"/>
    <n v="12.585999999999999"/>
  </r>
  <r>
    <n v="3270"/>
    <x v="1625"/>
    <x v="2"/>
    <x v="858"/>
    <d v="2011-07-19T00:00:00"/>
    <s v="Standard Class"/>
    <s v="VW-21775"/>
    <s v="Victoria Wilson"/>
    <x v="1"/>
    <s v="United States"/>
    <s v="Sioux Falls"/>
    <x v="44"/>
    <n v="57103"/>
    <x v="2"/>
    <x v="1425"/>
    <x v="2"/>
    <x v="11"/>
    <s v="Maxell 4.7GB DVD-R 5/Pack"/>
    <n v="2.9699999999999998"/>
    <n v="3"/>
    <n v="0"/>
    <n v="1.3068000000000004"/>
  </r>
  <r>
    <n v="3271"/>
    <x v="1625"/>
    <x v="2"/>
    <x v="858"/>
    <d v="2011-07-19T00:00:00"/>
    <s v="Standard Class"/>
    <s v="VW-21775"/>
    <s v="Victoria Wilson"/>
    <x v="1"/>
    <s v="United States"/>
    <s v="Sioux Falls"/>
    <x v="44"/>
    <n v="57103"/>
    <x v="2"/>
    <x v="52"/>
    <x v="1"/>
    <x v="13"/>
    <s v="Advantus Push Pins"/>
    <n v="6.5400000000000009"/>
    <n v="3"/>
    <n v="0"/>
    <n v="2.6814000000000004"/>
  </r>
  <r>
    <n v="3272"/>
    <x v="1626"/>
    <x v="1"/>
    <x v="17"/>
    <d v="2012-12-29T00:00:00"/>
    <s v="Second Class"/>
    <s v="KN-16450"/>
    <s v="Kean Nguyen"/>
    <x v="1"/>
    <s v="United States"/>
    <s v="Visalia"/>
    <x v="1"/>
    <n v="93277"/>
    <x v="1"/>
    <x v="1425"/>
    <x v="2"/>
    <x v="11"/>
    <s v="Maxell 4.7GB DVD-R 5/Pack"/>
    <n v="7.92"/>
    <n v="8"/>
    <n v="0"/>
    <n v="3.4848000000000008"/>
  </r>
  <r>
    <n v="3273"/>
    <x v="1627"/>
    <x v="1"/>
    <x v="97"/>
    <d v="2012-02-16T00:00:00"/>
    <s v="Standard Class"/>
    <s v="SJ-20215"/>
    <s v="Sarah Jordon"/>
    <x v="0"/>
    <s v="United States"/>
    <s v="Los Angeles"/>
    <x v="1"/>
    <n v="90049"/>
    <x v="1"/>
    <x v="23"/>
    <x v="0"/>
    <x v="1"/>
    <s v="Global Deluxe Stacking Chair, Gray"/>
    <n v="203.92"/>
    <n v="5"/>
    <n v="0.2"/>
    <n v="22.940999999999995"/>
  </r>
  <r>
    <n v="3274"/>
    <x v="1628"/>
    <x v="3"/>
    <x v="540"/>
    <d v="2014-05-13T00:00:00"/>
    <s v="Standard Class"/>
    <s v="PS-19045"/>
    <s v="Penelope Sewall"/>
    <x v="2"/>
    <s v="United States"/>
    <s v="Los Angeles"/>
    <x v="1"/>
    <n v="90032"/>
    <x v="1"/>
    <x v="890"/>
    <x v="2"/>
    <x v="16"/>
    <s v="Canon Imageclass D680 Copier / Fax"/>
    <n v="3359.9520000000002"/>
    <n v="6"/>
    <n v="0.2"/>
    <n v="1049.9849999999999"/>
  </r>
  <r>
    <n v="3275"/>
    <x v="1629"/>
    <x v="3"/>
    <x v="808"/>
    <d v="2014-11-07T00:00:00"/>
    <s v="Standard Class"/>
    <s v="KM-16225"/>
    <s v="Kalyca Meade"/>
    <x v="1"/>
    <s v="United States"/>
    <s v="Overland Park"/>
    <x v="41"/>
    <n v="66212"/>
    <x v="2"/>
    <x v="829"/>
    <x v="1"/>
    <x v="13"/>
    <s v="Staples"/>
    <n v="18.240000000000002"/>
    <n v="3"/>
    <n v="0"/>
    <n v="9.120000000000001"/>
  </r>
  <r>
    <n v="3276"/>
    <x v="1629"/>
    <x v="3"/>
    <x v="808"/>
    <d v="2014-11-07T00:00:00"/>
    <s v="Standard Class"/>
    <s v="KM-16225"/>
    <s v="Kalyca Meade"/>
    <x v="1"/>
    <s v="United States"/>
    <s v="Overland Park"/>
    <x v="41"/>
    <n v="66212"/>
    <x v="2"/>
    <x v="182"/>
    <x v="1"/>
    <x v="6"/>
    <s v="Binney &amp; Smith Crayola Metallic Colored Pencils, 8-Color Set"/>
    <n v="27.78"/>
    <n v="6"/>
    <n v="0"/>
    <n v="9.1673999999999989"/>
  </r>
  <r>
    <n v="3277"/>
    <x v="1630"/>
    <x v="2"/>
    <x v="267"/>
    <d v="2011-04-09T00:00:00"/>
    <s v="Second Class"/>
    <s v="GM-14695"/>
    <s v="Greg Maxwell"/>
    <x v="1"/>
    <s v="United States"/>
    <s v="Alexandria"/>
    <x v="17"/>
    <n v="22304"/>
    <x v="0"/>
    <x v="346"/>
    <x v="1"/>
    <x v="6"/>
    <s v="Crayola Colored Pencils"/>
    <n v="22.959999999999997"/>
    <n v="7"/>
    <n v="0"/>
    <n v="7.5767999999999986"/>
  </r>
  <r>
    <n v="3278"/>
    <x v="1630"/>
    <x v="2"/>
    <x v="267"/>
    <d v="2011-04-09T00:00:00"/>
    <s v="Second Class"/>
    <s v="GM-14695"/>
    <s v="Greg Maxwell"/>
    <x v="1"/>
    <s v="United States"/>
    <s v="Alexandria"/>
    <x v="17"/>
    <n v="22304"/>
    <x v="0"/>
    <x v="1129"/>
    <x v="2"/>
    <x v="7"/>
    <s v="AT&amp;T CL82213"/>
    <n v="28.99"/>
    <n v="1"/>
    <n v="0"/>
    <n v="8.4070999999999962"/>
  </r>
  <r>
    <n v="3279"/>
    <x v="1630"/>
    <x v="2"/>
    <x v="267"/>
    <d v="2011-04-09T00:00:00"/>
    <s v="Second Class"/>
    <s v="GM-14695"/>
    <s v="Greg Maxwell"/>
    <x v="1"/>
    <s v="United States"/>
    <s v="Alexandria"/>
    <x v="17"/>
    <n v="22304"/>
    <x v="0"/>
    <x v="219"/>
    <x v="1"/>
    <x v="10"/>
    <s v="Xerox 1957"/>
    <n v="12.96"/>
    <n v="2"/>
    <n v="0"/>
    <n v="6.3504000000000005"/>
  </r>
  <r>
    <n v="3280"/>
    <x v="1630"/>
    <x v="2"/>
    <x v="267"/>
    <d v="2011-04-09T00:00:00"/>
    <s v="Second Class"/>
    <s v="GM-14695"/>
    <s v="Greg Maxwell"/>
    <x v="1"/>
    <s v="United States"/>
    <s v="Alexandria"/>
    <x v="17"/>
    <n v="22304"/>
    <x v="0"/>
    <x v="1210"/>
    <x v="1"/>
    <x v="6"/>
    <s v="Newell 321"/>
    <n v="22.959999999999997"/>
    <n v="7"/>
    <n v="0"/>
    <n v="6.6583999999999968"/>
  </r>
  <r>
    <n v="3281"/>
    <x v="1630"/>
    <x v="2"/>
    <x v="267"/>
    <d v="2011-04-09T00:00:00"/>
    <s v="Second Class"/>
    <s v="GM-14695"/>
    <s v="Greg Maxwell"/>
    <x v="1"/>
    <s v="United States"/>
    <s v="Alexandria"/>
    <x v="17"/>
    <n v="22304"/>
    <x v="0"/>
    <x v="465"/>
    <x v="1"/>
    <x v="14"/>
    <s v="Martin Yale Chadless Opener Electric Letter Opener"/>
    <n v="4164.0499999999993"/>
    <n v="5"/>
    <n v="0"/>
    <n v="83.281000000000063"/>
  </r>
  <r>
    <n v="3282"/>
    <x v="1631"/>
    <x v="2"/>
    <x v="328"/>
    <d v="2011-09-24T00:00:00"/>
    <s v="Standard Class"/>
    <s v="KT-16465"/>
    <s v="Kean Takahito"/>
    <x v="0"/>
    <s v="United States"/>
    <s v="Raleigh"/>
    <x v="3"/>
    <n v="27604"/>
    <x v="0"/>
    <x v="1016"/>
    <x v="2"/>
    <x v="11"/>
    <s v="Logitech Trackman Marble Mouse"/>
    <n v="47.984000000000002"/>
    <n v="2"/>
    <n v="0.2"/>
    <n v="13.195600000000001"/>
  </r>
  <r>
    <n v="3283"/>
    <x v="1631"/>
    <x v="2"/>
    <x v="328"/>
    <d v="2011-09-24T00:00:00"/>
    <s v="Standard Class"/>
    <s v="KT-16465"/>
    <s v="Kean Takahito"/>
    <x v="0"/>
    <s v="United States"/>
    <s v="Raleigh"/>
    <x v="3"/>
    <n v="27604"/>
    <x v="0"/>
    <x v="874"/>
    <x v="1"/>
    <x v="10"/>
    <s v="Xerox 1924"/>
    <n v="4.6240000000000006"/>
    <n v="1"/>
    <n v="0.2"/>
    <n v="1.6762000000000001"/>
  </r>
  <r>
    <n v="3284"/>
    <x v="1632"/>
    <x v="2"/>
    <x v="587"/>
    <d v="2011-10-06T00:00:00"/>
    <s v="Standard Class"/>
    <s v="MH-17785"/>
    <s v="Maya Herman"/>
    <x v="1"/>
    <s v="United States"/>
    <s v="New York City"/>
    <x v="15"/>
    <n v="10035"/>
    <x v="3"/>
    <x v="534"/>
    <x v="0"/>
    <x v="5"/>
    <s v="Master Caster Door Stop, Brown"/>
    <n v="15.24"/>
    <n v="3"/>
    <n v="0"/>
    <n v="5.1815999999999995"/>
  </r>
  <r>
    <n v="3285"/>
    <x v="1633"/>
    <x v="2"/>
    <x v="171"/>
    <d v="2011-09-17T00:00:00"/>
    <s v="Standard Class"/>
    <s v="AF-10885"/>
    <s v="Art Foster"/>
    <x v="0"/>
    <s v="United States"/>
    <s v="Fairfield"/>
    <x v="24"/>
    <n v="45014"/>
    <x v="3"/>
    <x v="471"/>
    <x v="1"/>
    <x v="8"/>
    <s v="Premier Elliptical Ring Binder, Black"/>
    <n v="63.924000000000007"/>
    <n v="7"/>
    <n v="0.7"/>
    <n v="-46.877600000000001"/>
  </r>
  <r>
    <n v="3286"/>
    <x v="1634"/>
    <x v="3"/>
    <x v="297"/>
    <d v="2014-02-26T00:00:00"/>
    <s v="Standard Class"/>
    <s v="JP-16135"/>
    <s v="Julie Prescott"/>
    <x v="2"/>
    <s v="United States"/>
    <s v="Muskogee"/>
    <x v="26"/>
    <n v="74403"/>
    <x v="2"/>
    <x v="836"/>
    <x v="1"/>
    <x v="6"/>
    <s v="Newell 351"/>
    <n v="6.56"/>
    <n v="2"/>
    <n v="0"/>
    <n v="1.9023999999999992"/>
  </r>
  <r>
    <n v="3287"/>
    <x v="1634"/>
    <x v="3"/>
    <x v="297"/>
    <d v="2014-02-26T00:00:00"/>
    <s v="Standard Class"/>
    <s v="JP-16135"/>
    <s v="Julie Prescott"/>
    <x v="2"/>
    <s v="United States"/>
    <s v="Muskogee"/>
    <x v="26"/>
    <n v="74403"/>
    <x v="2"/>
    <x v="1518"/>
    <x v="1"/>
    <x v="9"/>
    <s v="Disposable Triple-Filter Dust Bags"/>
    <n v="13.11"/>
    <n v="3"/>
    <n v="0"/>
    <n v="3.4086000000000003"/>
  </r>
  <r>
    <n v="3288"/>
    <x v="1635"/>
    <x v="1"/>
    <x v="350"/>
    <d v="2012-12-15T00:00:00"/>
    <s v="First Class"/>
    <s v="RD-19585"/>
    <s v="Rob Dowd"/>
    <x v="0"/>
    <s v="United States"/>
    <s v="Temecula"/>
    <x v="1"/>
    <n v="92592"/>
    <x v="1"/>
    <x v="638"/>
    <x v="2"/>
    <x v="7"/>
    <s v="Plantronics Voyager Pro Legend"/>
    <n v="494.37600000000009"/>
    <n v="3"/>
    <n v="0.2"/>
    <n v="49.437599999999975"/>
  </r>
  <r>
    <n v="3289"/>
    <x v="1635"/>
    <x v="1"/>
    <x v="350"/>
    <d v="2012-12-15T00:00:00"/>
    <s v="First Class"/>
    <s v="RD-19585"/>
    <s v="Rob Dowd"/>
    <x v="0"/>
    <s v="United States"/>
    <s v="Temecula"/>
    <x v="1"/>
    <n v="92592"/>
    <x v="1"/>
    <x v="347"/>
    <x v="1"/>
    <x v="8"/>
    <s v="Angle-D Binders with Locking Rings, Label Holders"/>
    <n v="29.2"/>
    <n v="5"/>
    <n v="0.2"/>
    <n v="9.8549999999999969"/>
  </r>
  <r>
    <n v="3290"/>
    <x v="1635"/>
    <x v="1"/>
    <x v="350"/>
    <d v="2012-12-15T00:00:00"/>
    <s v="First Class"/>
    <s v="RD-19585"/>
    <s v="Rob Dowd"/>
    <x v="0"/>
    <s v="United States"/>
    <s v="Temecula"/>
    <x v="1"/>
    <n v="92592"/>
    <x v="1"/>
    <x v="100"/>
    <x v="2"/>
    <x v="11"/>
    <s v="Logitech K350 2.4Ghz Wireless Keyboard"/>
    <n v="248.85000000000002"/>
    <n v="5"/>
    <n v="0"/>
    <n v="27.373499999999993"/>
  </r>
  <r>
    <n v="3291"/>
    <x v="1635"/>
    <x v="1"/>
    <x v="350"/>
    <d v="2012-12-15T00:00:00"/>
    <s v="First Class"/>
    <s v="RD-19585"/>
    <s v="Rob Dowd"/>
    <x v="0"/>
    <s v="United States"/>
    <s v="Temecula"/>
    <x v="1"/>
    <n v="92592"/>
    <x v="1"/>
    <x v="1519"/>
    <x v="2"/>
    <x v="11"/>
    <s v="Memorex Mini Travel Drive 64 GB USB 2.0 Flash Drive"/>
    <n v="36.24"/>
    <n v="1"/>
    <n v="0"/>
    <n v="15.220800000000001"/>
  </r>
  <r>
    <n v="3292"/>
    <x v="1636"/>
    <x v="0"/>
    <x v="859"/>
    <d v="2013-11-05T00:00:00"/>
    <s v="Standard Class"/>
    <s v="JF-15295"/>
    <s v="Jason Fortune-"/>
    <x v="0"/>
    <s v="United States"/>
    <s v="Sterling Heights"/>
    <x v="12"/>
    <n v="48310"/>
    <x v="2"/>
    <x v="512"/>
    <x v="1"/>
    <x v="6"/>
    <s v="Newell 312"/>
    <n v="11.68"/>
    <n v="2"/>
    <n v="0"/>
    <n v="3.5039999999999996"/>
  </r>
  <r>
    <n v="3293"/>
    <x v="1637"/>
    <x v="2"/>
    <x v="58"/>
    <d v="2011-12-30T00:00:00"/>
    <s v="Standard Class"/>
    <s v="CK-12595"/>
    <s v="Clytie Kelty"/>
    <x v="0"/>
    <s v="United States"/>
    <s v="San Diego"/>
    <x v="1"/>
    <n v="92024"/>
    <x v="1"/>
    <x v="168"/>
    <x v="1"/>
    <x v="14"/>
    <s v="Acme Rosewood Handle Letter Opener"/>
    <n v="11.91"/>
    <n v="3"/>
    <n v="0"/>
    <n v="0.11909999999999954"/>
  </r>
  <r>
    <n v="3294"/>
    <x v="1637"/>
    <x v="2"/>
    <x v="58"/>
    <d v="2011-12-30T00:00:00"/>
    <s v="Standard Class"/>
    <s v="CK-12595"/>
    <s v="Clytie Kelty"/>
    <x v="0"/>
    <s v="United States"/>
    <s v="San Diego"/>
    <x v="1"/>
    <n v="92024"/>
    <x v="1"/>
    <x v="852"/>
    <x v="0"/>
    <x v="5"/>
    <s v="Eldon Regeneration Recycled Desk Accessories, Smoke"/>
    <n v="3.48"/>
    <n v="2"/>
    <n v="0"/>
    <n v="1.1135999999999999"/>
  </r>
  <r>
    <n v="3295"/>
    <x v="1638"/>
    <x v="2"/>
    <x v="860"/>
    <d v="2011-08-18T00:00:00"/>
    <s v="First Class"/>
    <s v="KH-16510"/>
    <s v="Keith Herrera"/>
    <x v="0"/>
    <s v="United States"/>
    <s v="Dallas"/>
    <x v="5"/>
    <n v="75081"/>
    <x v="2"/>
    <x v="612"/>
    <x v="1"/>
    <x v="8"/>
    <s v="GBC Durable Plastic Covers"/>
    <n v="30.959999999999994"/>
    <n v="8"/>
    <n v="0.8"/>
    <n v="-52.632000000000019"/>
  </r>
  <r>
    <n v="3296"/>
    <x v="1639"/>
    <x v="3"/>
    <x v="172"/>
    <d v="2014-10-04T00:00:00"/>
    <s v="First Class"/>
    <s v="CM-12655"/>
    <s v="Corinna Mitchell"/>
    <x v="2"/>
    <s v="United States"/>
    <s v="New York City"/>
    <x v="15"/>
    <n v="10035"/>
    <x v="3"/>
    <x v="1520"/>
    <x v="2"/>
    <x v="15"/>
    <s v="Fellowes Powershred HS-440 4-Sheet High Security Shredder"/>
    <n v="1704.89"/>
    <n v="11"/>
    <n v="0"/>
    <n v="767.20049999999992"/>
  </r>
  <r>
    <n v="3297"/>
    <x v="1640"/>
    <x v="1"/>
    <x v="293"/>
    <d v="2012-05-30T00:00:00"/>
    <s v="Standard Class"/>
    <s v="EB-13870"/>
    <s v="Emily Burns"/>
    <x v="0"/>
    <s v="United States"/>
    <s v="Phoenix"/>
    <x v="16"/>
    <n v="85023"/>
    <x v="1"/>
    <x v="624"/>
    <x v="1"/>
    <x v="8"/>
    <s v="Cardinal EasyOpen D-Ring Binders"/>
    <n v="19.194000000000003"/>
    <n v="7"/>
    <n v="0.7"/>
    <n v="-12.795999999999999"/>
  </r>
  <r>
    <n v="3298"/>
    <x v="1640"/>
    <x v="1"/>
    <x v="293"/>
    <d v="2012-05-30T00:00:00"/>
    <s v="Standard Class"/>
    <s v="EB-13870"/>
    <s v="Emily Burns"/>
    <x v="0"/>
    <s v="United States"/>
    <s v="Phoenix"/>
    <x v="16"/>
    <n v="85023"/>
    <x v="1"/>
    <x v="513"/>
    <x v="1"/>
    <x v="9"/>
    <s v="Fellowes Superior 10 Outlet Split Surge Protector"/>
    <n v="121.79200000000002"/>
    <n v="4"/>
    <n v="0.2"/>
    <n v="13.701599999999988"/>
  </r>
  <r>
    <n v="3299"/>
    <x v="1641"/>
    <x v="3"/>
    <x v="673"/>
    <d v="2014-11-17T00:00:00"/>
    <s v="Same Day"/>
    <s v="MW-18235"/>
    <s v="Mitch Willingham"/>
    <x v="1"/>
    <s v="United States"/>
    <s v="San Francisco"/>
    <x v="1"/>
    <n v="94122"/>
    <x v="1"/>
    <x v="1150"/>
    <x v="2"/>
    <x v="15"/>
    <s v="Bady BDG101FRU Card Printer"/>
    <n v="1919.9760000000001"/>
    <n v="3"/>
    <n v="0.2"/>
    <n v="215.99729999999977"/>
  </r>
  <r>
    <n v="3300"/>
    <x v="1642"/>
    <x v="2"/>
    <x v="728"/>
    <d v="2011-11-22T00:00:00"/>
    <s v="Standard Class"/>
    <s v="CS-11950"/>
    <s v="Carlos Soltero"/>
    <x v="0"/>
    <s v="United States"/>
    <s v="Philadelphia"/>
    <x v="9"/>
    <n v="19140"/>
    <x v="3"/>
    <x v="13"/>
    <x v="1"/>
    <x v="8"/>
    <s v="Fellowes PB200 Plastic Comb Binding Machine"/>
    <n v="50.997000000000007"/>
    <n v="1"/>
    <n v="0.7"/>
    <n v="-40.797600000000003"/>
  </r>
  <r>
    <n v="3301"/>
    <x v="1642"/>
    <x v="2"/>
    <x v="728"/>
    <d v="2011-11-22T00:00:00"/>
    <s v="Standard Class"/>
    <s v="CS-11950"/>
    <s v="Carlos Soltero"/>
    <x v="0"/>
    <s v="United States"/>
    <s v="Philadelphia"/>
    <x v="9"/>
    <n v="19140"/>
    <x v="3"/>
    <x v="82"/>
    <x v="1"/>
    <x v="4"/>
    <s v="Safco Industrial Wire Shelving"/>
    <n v="76.792000000000002"/>
    <n v="1"/>
    <n v="0.2"/>
    <n v="-16.318300000000001"/>
  </r>
  <r>
    <n v="3302"/>
    <x v="1642"/>
    <x v="2"/>
    <x v="728"/>
    <d v="2011-11-22T00:00:00"/>
    <s v="Standard Class"/>
    <s v="CS-11950"/>
    <s v="Carlos Soltero"/>
    <x v="0"/>
    <s v="United States"/>
    <s v="Philadelphia"/>
    <x v="9"/>
    <n v="19140"/>
    <x v="3"/>
    <x v="1521"/>
    <x v="2"/>
    <x v="7"/>
    <s v="Motorola Droid Maxx"/>
    <n v="539.96399999999994"/>
    <n v="6"/>
    <n v="0.4"/>
    <n v="-107.99280000000002"/>
  </r>
  <r>
    <n v="3303"/>
    <x v="1642"/>
    <x v="2"/>
    <x v="728"/>
    <d v="2011-11-22T00:00:00"/>
    <s v="Standard Class"/>
    <s v="CS-11950"/>
    <s v="Carlos Soltero"/>
    <x v="0"/>
    <s v="United States"/>
    <s v="Philadelphia"/>
    <x v="9"/>
    <n v="19140"/>
    <x v="3"/>
    <x v="1001"/>
    <x v="0"/>
    <x v="5"/>
    <s v="Eldon Executive Woodline II Desk Accessories, Mahogany"/>
    <n v="60.311999999999998"/>
    <n v="3"/>
    <n v="0.2"/>
    <n v="5.2773000000000003"/>
  </r>
  <r>
    <n v="3304"/>
    <x v="1642"/>
    <x v="2"/>
    <x v="728"/>
    <d v="2011-11-22T00:00:00"/>
    <s v="Standard Class"/>
    <s v="CS-11950"/>
    <s v="Carlos Soltero"/>
    <x v="0"/>
    <s v="United States"/>
    <s v="Philadelphia"/>
    <x v="9"/>
    <n v="19140"/>
    <x v="3"/>
    <x v="870"/>
    <x v="1"/>
    <x v="8"/>
    <s v="Peel &amp; Stick Add-On Corner Pockets"/>
    <n v="1.9440000000000004"/>
    <n v="3"/>
    <n v="0.7"/>
    <n v="-1.4255999999999998"/>
  </r>
  <r>
    <n v="3305"/>
    <x v="1643"/>
    <x v="2"/>
    <x v="125"/>
    <d v="2012-01-01T00:00:00"/>
    <s v="Second Class"/>
    <s v="SP-20620"/>
    <s v="Stefania Perrino"/>
    <x v="1"/>
    <s v="United States"/>
    <s v="Laredo"/>
    <x v="5"/>
    <n v="78041"/>
    <x v="2"/>
    <x v="897"/>
    <x v="1"/>
    <x v="12"/>
    <s v="Fashion Color Clasp Envelopes"/>
    <n v="12.984000000000002"/>
    <n v="3"/>
    <n v="0.2"/>
    <n v="4.7066999999999997"/>
  </r>
  <r>
    <n v="3306"/>
    <x v="1643"/>
    <x v="2"/>
    <x v="125"/>
    <d v="2012-01-01T00:00:00"/>
    <s v="Second Class"/>
    <s v="SP-20620"/>
    <s v="Stefania Perrino"/>
    <x v="1"/>
    <s v="United States"/>
    <s v="Laredo"/>
    <x v="5"/>
    <n v="78041"/>
    <x v="2"/>
    <x v="1236"/>
    <x v="2"/>
    <x v="7"/>
    <s v="Plantronics CS 50-USB - headset - Convertible, Monaural"/>
    <n v="217.58400000000003"/>
    <n v="2"/>
    <n v="0.2"/>
    <n v="19.03860000000001"/>
  </r>
  <r>
    <n v="3307"/>
    <x v="1643"/>
    <x v="2"/>
    <x v="125"/>
    <d v="2012-01-01T00:00:00"/>
    <s v="Second Class"/>
    <s v="SP-20620"/>
    <s v="Stefania Perrino"/>
    <x v="1"/>
    <s v="United States"/>
    <s v="Laredo"/>
    <x v="5"/>
    <n v="78041"/>
    <x v="2"/>
    <x v="819"/>
    <x v="2"/>
    <x v="7"/>
    <s v="AT&amp;T 1080 Corded phone"/>
    <n v="328.77600000000007"/>
    <n v="3"/>
    <n v="0.2"/>
    <n v="28.767899999999997"/>
  </r>
  <r>
    <n v="3308"/>
    <x v="1643"/>
    <x v="2"/>
    <x v="125"/>
    <d v="2012-01-01T00:00:00"/>
    <s v="Second Class"/>
    <s v="SP-20620"/>
    <s v="Stefania Perrino"/>
    <x v="1"/>
    <s v="United States"/>
    <s v="Laredo"/>
    <x v="5"/>
    <n v="78041"/>
    <x v="2"/>
    <x v="315"/>
    <x v="1"/>
    <x v="8"/>
    <s v="Acco Hanging Data Binders"/>
    <n v="2.2859999999999996"/>
    <n v="3"/>
    <n v="0.8"/>
    <n v="-3.6576000000000004"/>
  </r>
  <r>
    <n v="3309"/>
    <x v="1643"/>
    <x v="2"/>
    <x v="125"/>
    <d v="2012-01-01T00:00:00"/>
    <s v="Second Class"/>
    <s v="SP-20620"/>
    <s v="Stefania Perrino"/>
    <x v="1"/>
    <s v="United States"/>
    <s v="Laredo"/>
    <x v="5"/>
    <n v="78041"/>
    <x v="2"/>
    <x v="246"/>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x v="1085"/>
    <x v="1"/>
    <x v="8"/>
    <s v="Wilson Jones 1&quot; Hanging DublLock Ring Binders"/>
    <n v="25.344000000000001"/>
    <n v="6"/>
    <n v="0.2"/>
    <n v="8.8704000000000018"/>
  </r>
  <r>
    <n v="3311"/>
    <x v="1645"/>
    <x v="0"/>
    <x v="42"/>
    <d v="2013-09-23T00:00:00"/>
    <s v="Standard Class"/>
    <s v="LW-17215"/>
    <s v="Luke Weiss"/>
    <x v="0"/>
    <s v="United States"/>
    <s v="New York City"/>
    <x v="15"/>
    <n v="10035"/>
    <x v="3"/>
    <x v="920"/>
    <x v="1"/>
    <x v="8"/>
    <s v="Avery Arch Ring Binders"/>
    <n v="232.40000000000003"/>
    <n v="5"/>
    <n v="0.2"/>
    <n v="78.434999999999988"/>
  </r>
  <r>
    <n v="3312"/>
    <x v="1646"/>
    <x v="0"/>
    <x v="231"/>
    <d v="2013-03-26T00:00:00"/>
    <s v="Second Class"/>
    <s v="AH-10030"/>
    <s v="Aaron Hawkins"/>
    <x v="1"/>
    <s v="United States"/>
    <s v="Gulfport"/>
    <x v="35"/>
    <n v="39503"/>
    <x v="0"/>
    <x v="893"/>
    <x v="0"/>
    <x v="5"/>
    <s v="Eldon Image Series Desk Accessories, Ebony"/>
    <n v="86.45"/>
    <n v="7"/>
    <n v="0"/>
    <n v="38.038000000000004"/>
  </r>
  <r>
    <n v="3313"/>
    <x v="1647"/>
    <x v="2"/>
    <x v="127"/>
    <d v="2011-10-01T00:00:00"/>
    <s v="Standard Class"/>
    <s v="TH-21100"/>
    <s v="Thea Hendricks"/>
    <x v="0"/>
    <s v="United States"/>
    <s v="San Diego"/>
    <x v="1"/>
    <n v="92037"/>
    <x v="1"/>
    <x v="291"/>
    <x v="0"/>
    <x v="1"/>
    <s v="DMI Arturo Collection Mission-style Design Wood Chair"/>
    <n v="603.91999999999996"/>
    <n v="5"/>
    <n v="0.2"/>
    <n v="45.294000000000011"/>
  </r>
  <r>
    <n v="3314"/>
    <x v="1647"/>
    <x v="2"/>
    <x v="127"/>
    <d v="2011-10-01T00:00:00"/>
    <s v="Standard Class"/>
    <s v="TH-21100"/>
    <s v="Thea Hendricks"/>
    <x v="0"/>
    <s v="United States"/>
    <s v="San Diego"/>
    <x v="1"/>
    <n v="92037"/>
    <x v="1"/>
    <x v="1127"/>
    <x v="1"/>
    <x v="10"/>
    <s v="Xerox 1919"/>
    <n v="81.98"/>
    <n v="2"/>
    <n v="0"/>
    <n v="40.170200000000001"/>
  </r>
  <r>
    <n v="3315"/>
    <x v="1648"/>
    <x v="3"/>
    <x v="165"/>
    <d v="2014-12-29T00:00:00"/>
    <s v="Standard Class"/>
    <s v="HG-15025"/>
    <s v="Hunter Glantz"/>
    <x v="0"/>
    <s v="United States"/>
    <s v="Oceanside"/>
    <x v="15"/>
    <n v="11572"/>
    <x v="3"/>
    <x v="291"/>
    <x v="0"/>
    <x v="1"/>
    <s v="DMI Arturo Collection Mission-style Design Wood Chair"/>
    <n v="271.76400000000001"/>
    <n v="2"/>
    <n v="0.1"/>
    <n v="48.313600000000008"/>
  </r>
  <r>
    <n v="3316"/>
    <x v="1648"/>
    <x v="3"/>
    <x v="165"/>
    <d v="2014-12-29T00:00:00"/>
    <s v="Standard Class"/>
    <s v="HG-15025"/>
    <s v="Hunter Glantz"/>
    <x v="0"/>
    <s v="United States"/>
    <s v="Oceanside"/>
    <x v="15"/>
    <n v="11572"/>
    <x v="3"/>
    <x v="1120"/>
    <x v="1"/>
    <x v="8"/>
    <s v="DXL Angle-View Binders with Locking Rings, Black"/>
    <n v="14.376000000000001"/>
    <n v="3"/>
    <n v="0.2"/>
    <n v="4.8518999999999997"/>
  </r>
  <r>
    <n v="3317"/>
    <x v="1649"/>
    <x v="3"/>
    <x v="468"/>
    <d v="2014-11-16T00:00:00"/>
    <s v="Second Class"/>
    <s v="EB-13750"/>
    <s v="Edward Becker"/>
    <x v="1"/>
    <s v="United States"/>
    <s v="Round Rock"/>
    <x v="5"/>
    <n v="78664"/>
    <x v="2"/>
    <x v="1304"/>
    <x v="0"/>
    <x v="5"/>
    <s v="Tenex Antistatic Computer Chair Mats"/>
    <n v="341.96"/>
    <n v="5"/>
    <n v="0.6"/>
    <n v="-427.45000000000005"/>
  </r>
  <r>
    <n v="3318"/>
    <x v="1650"/>
    <x v="1"/>
    <x v="861"/>
    <d v="2012-09-15T00:00:00"/>
    <s v="Standard Class"/>
    <s v="SC-20725"/>
    <s v="Steven Cartwright"/>
    <x v="0"/>
    <s v="United States"/>
    <s v="Redlands"/>
    <x v="1"/>
    <n v="92374"/>
    <x v="1"/>
    <x v="626"/>
    <x v="1"/>
    <x v="6"/>
    <s v="Boston 19500 Mighty Mite Electric Pencil Sharpener"/>
    <n v="181.35"/>
    <n v="9"/>
    <n v="0"/>
    <n v="48.964500000000001"/>
  </r>
  <r>
    <n v="3319"/>
    <x v="1650"/>
    <x v="1"/>
    <x v="861"/>
    <d v="2012-09-15T00:00:00"/>
    <s v="Standard Class"/>
    <s v="SC-20725"/>
    <s v="Steven Cartwright"/>
    <x v="0"/>
    <s v="United States"/>
    <s v="Redlands"/>
    <x v="1"/>
    <n v="92374"/>
    <x v="1"/>
    <x v="1186"/>
    <x v="1"/>
    <x v="2"/>
    <s v="Avery 474"/>
    <n v="8.64"/>
    <n v="3"/>
    <n v="0"/>
    <n v="4.2336"/>
  </r>
  <r>
    <n v="3320"/>
    <x v="1651"/>
    <x v="2"/>
    <x v="414"/>
    <d v="2011-12-25T00:00:00"/>
    <s v="Standard Class"/>
    <s v="TS-21505"/>
    <s v="Tony Sayre"/>
    <x v="0"/>
    <s v="United States"/>
    <s v="Columbia"/>
    <x v="18"/>
    <n v="38401"/>
    <x v="0"/>
    <x v="1037"/>
    <x v="1"/>
    <x v="9"/>
    <s v="Hoover Commercial Soft Guard Upright Vacuum And Disposable Filtration Bags"/>
    <n v="43.512"/>
    <n v="7"/>
    <n v="0.2"/>
    <n v="3.8073000000000015"/>
  </r>
  <r>
    <n v="3321"/>
    <x v="1651"/>
    <x v="2"/>
    <x v="414"/>
    <d v="2011-12-25T00:00:00"/>
    <s v="Standard Class"/>
    <s v="TS-21505"/>
    <s v="Tony Sayre"/>
    <x v="0"/>
    <s v="United States"/>
    <s v="Columbia"/>
    <x v="18"/>
    <n v="38401"/>
    <x v="0"/>
    <x v="157"/>
    <x v="0"/>
    <x v="1"/>
    <s v="SAFCO Arco Folding Chair"/>
    <n v="662.88"/>
    <n v="3"/>
    <n v="0.2"/>
    <n v="74.573999999999955"/>
  </r>
  <r>
    <n v="3322"/>
    <x v="1651"/>
    <x v="2"/>
    <x v="414"/>
    <d v="2011-12-25T00:00:00"/>
    <s v="Standard Class"/>
    <s v="TS-21505"/>
    <s v="Tony Sayre"/>
    <x v="0"/>
    <s v="United States"/>
    <s v="Columbia"/>
    <x v="18"/>
    <n v="38401"/>
    <x v="0"/>
    <x v="1076"/>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x v="9"/>
    <x v="1"/>
    <x v="9"/>
    <s v="Belkin F5C206VTEL 6 Outlet Surge"/>
    <n v="68.94"/>
    <n v="3"/>
    <n v="0"/>
    <n v="20.681999999999995"/>
  </r>
  <r>
    <n v="3324"/>
    <x v="1652"/>
    <x v="1"/>
    <x v="862"/>
    <d v="2012-07-27T00:00:00"/>
    <s v="Standard Class"/>
    <s v="TH-21550"/>
    <s v="Tracy Hopkins"/>
    <x v="2"/>
    <s v="United States"/>
    <s v="New York City"/>
    <x v="15"/>
    <n v="10009"/>
    <x v="3"/>
    <x v="592"/>
    <x v="0"/>
    <x v="5"/>
    <s v="Howard Miller 13&quot; Diameter Pewter Finish Round Wall Clock"/>
    <n v="128.82"/>
    <n v="3"/>
    <n v="0"/>
    <n v="50.239800000000002"/>
  </r>
  <r>
    <n v="3325"/>
    <x v="1653"/>
    <x v="2"/>
    <x v="7"/>
    <d v="2011-11-15T00:00:00"/>
    <s v="Standard Class"/>
    <s v="KD-16270"/>
    <s v="Karen Daniels"/>
    <x v="0"/>
    <s v="United States"/>
    <s v="Houston"/>
    <x v="5"/>
    <n v="77095"/>
    <x v="2"/>
    <x v="1176"/>
    <x v="1"/>
    <x v="8"/>
    <s v="GBC DocuBind TL300 Electric Binding System"/>
    <n v="896.98999999999978"/>
    <n v="5"/>
    <n v="0.8"/>
    <n v="-1480.0335000000009"/>
  </r>
  <r>
    <n v="3326"/>
    <x v="1653"/>
    <x v="2"/>
    <x v="7"/>
    <d v="2011-11-15T00:00:00"/>
    <s v="Standard Class"/>
    <s v="KD-16270"/>
    <s v="Karen Daniels"/>
    <x v="0"/>
    <s v="United States"/>
    <s v="Houston"/>
    <x v="5"/>
    <n v="77095"/>
    <x v="2"/>
    <x v="1488"/>
    <x v="1"/>
    <x v="8"/>
    <s v="Universal Recycled Hanging Pressboard Report Binders, Letter Size"/>
    <n v="1.2339999999999998"/>
    <n v="1"/>
    <n v="0.8"/>
    <n v="-1.9744000000000002"/>
  </r>
  <r>
    <n v="3327"/>
    <x v="1653"/>
    <x v="2"/>
    <x v="7"/>
    <d v="2011-11-15T00:00:00"/>
    <s v="Standard Class"/>
    <s v="KD-16270"/>
    <s v="Karen Daniels"/>
    <x v="0"/>
    <s v="United States"/>
    <s v="Houston"/>
    <x v="5"/>
    <n v="77095"/>
    <x v="2"/>
    <x v="1473"/>
    <x v="1"/>
    <x v="6"/>
    <s v="Boston Electric Pencil Sharpener, Model 1818, Charcoal Black"/>
    <n v="67.56"/>
    <n v="3"/>
    <n v="0.2"/>
    <n v="6.7560000000000038"/>
  </r>
  <r>
    <n v="3328"/>
    <x v="1653"/>
    <x v="2"/>
    <x v="7"/>
    <d v="2011-11-15T00:00:00"/>
    <s v="Standard Class"/>
    <s v="KD-16270"/>
    <s v="Karen Daniels"/>
    <x v="0"/>
    <s v="United States"/>
    <s v="Houston"/>
    <x v="5"/>
    <n v="77095"/>
    <x v="2"/>
    <x v="362"/>
    <x v="1"/>
    <x v="10"/>
    <s v="Wirebound Message Book, 4 per Page"/>
    <n v="21.720000000000002"/>
    <n v="5"/>
    <n v="0.2"/>
    <n v="7.8734999999999991"/>
  </r>
  <r>
    <n v="3329"/>
    <x v="1653"/>
    <x v="2"/>
    <x v="7"/>
    <d v="2011-11-15T00:00:00"/>
    <s v="Standard Class"/>
    <s v="KD-16270"/>
    <s v="Karen Daniels"/>
    <x v="0"/>
    <s v="United States"/>
    <s v="Houston"/>
    <x v="5"/>
    <n v="77095"/>
    <x v="2"/>
    <x v="1522"/>
    <x v="1"/>
    <x v="10"/>
    <s v="Xerox 1893"/>
    <n v="262.33600000000001"/>
    <n v="8"/>
    <n v="0.2"/>
    <n v="95.096800000000002"/>
  </r>
  <r>
    <n v="3330"/>
    <x v="1653"/>
    <x v="2"/>
    <x v="7"/>
    <d v="2011-11-15T00:00:00"/>
    <s v="Standard Class"/>
    <s v="KD-16270"/>
    <s v="Karen Daniels"/>
    <x v="0"/>
    <s v="United States"/>
    <s v="Houston"/>
    <x v="5"/>
    <n v="77095"/>
    <x v="2"/>
    <x v="918"/>
    <x v="2"/>
    <x v="7"/>
    <s v="Geemarc AmpliPOWER60"/>
    <n v="148.47999999999999"/>
    <n v="2"/>
    <n v="0.2"/>
    <n v="16.703999999999986"/>
  </r>
  <r>
    <n v="3331"/>
    <x v="1653"/>
    <x v="2"/>
    <x v="7"/>
    <d v="2011-11-15T00:00:00"/>
    <s v="Standard Class"/>
    <s v="KD-16270"/>
    <s v="Karen Daniels"/>
    <x v="0"/>
    <s v="United States"/>
    <s v="Houston"/>
    <x v="5"/>
    <n v="77095"/>
    <x v="2"/>
    <x v="1161"/>
    <x v="2"/>
    <x v="7"/>
    <s v="Classic Ivory Antique Telephone ZL1810"/>
    <n v="241.17599999999999"/>
    <n v="3"/>
    <n v="0.2"/>
    <n v="15.07350000000001"/>
  </r>
  <r>
    <n v="3332"/>
    <x v="1654"/>
    <x v="3"/>
    <x v="817"/>
    <d v="2014-12-21T00:00:00"/>
    <s v="Standard Class"/>
    <s v="GM-14455"/>
    <s v="Gary Mitchum"/>
    <x v="2"/>
    <s v="United States"/>
    <s v="Chicago"/>
    <x v="10"/>
    <n v="60653"/>
    <x v="2"/>
    <x v="1523"/>
    <x v="2"/>
    <x v="11"/>
    <s v="Kensington Expert Mouse Optical USB Trackball for PC or Mac"/>
    <n v="227.976"/>
    <n v="3"/>
    <n v="0.2"/>
    <n v="28.496999999999957"/>
  </r>
  <r>
    <n v="3333"/>
    <x v="1654"/>
    <x v="3"/>
    <x v="817"/>
    <d v="2014-12-21T00:00:00"/>
    <s v="Standard Class"/>
    <s v="GM-14455"/>
    <s v="Gary Mitchum"/>
    <x v="2"/>
    <s v="United States"/>
    <s v="Chicago"/>
    <x v="10"/>
    <n v="60653"/>
    <x v="2"/>
    <x v="1513"/>
    <x v="2"/>
    <x v="7"/>
    <s v="Samsung HM1900 Bluetooth Headset"/>
    <n v="52.679999999999993"/>
    <n v="3"/>
    <n v="0.2"/>
    <n v="19.754999999999999"/>
  </r>
  <r>
    <n v="3334"/>
    <x v="1654"/>
    <x v="3"/>
    <x v="817"/>
    <d v="2014-12-21T00:00:00"/>
    <s v="Standard Class"/>
    <s v="GM-14455"/>
    <s v="Gary Mitchum"/>
    <x v="2"/>
    <s v="United States"/>
    <s v="Chicago"/>
    <x v="10"/>
    <n v="60653"/>
    <x v="2"/>
    <x v="1524"/>
    <x v="0"/>
    <x v="5"/>
    <s v="Master Caster Door Stop, Gray"/>
    <n v="2.032"/>
    <n v="1"/>
    <n v="0.6"/>
    <n v="-1.3208000000000002"/>
  </r>
  <r>
    <n v="3335"/>
    <x v="1655"/>
    <x v="3"/>
    <x v="170"/>
    <d v="2014-08-23T00:00:00"/>
    <s v="First Class"/>
    <s v="PR-18880"/>
    <s v="Patrick Ryan"/>
    <x v="0"/>
    <s v="United States"/>
    <s v="Oakland"/>
    <x v="1"/>
    <n v="94601"/>
    <x v="1"/>
    <x v="786"/>
    <x v="1"/>
    <x v="6"/>
    <s v="Newell 336"/>
    <n v="17.12"/>
    <n v="4"/>
    <n v="0"/>
    <n v="4.9647999999999985"/>
  </r>
  <r>
    <n v="3336"/>
    <x v="1655"/>
    <x v="3"/>
    <x v="170"/>
    <d v="2014-08-23T00:00:00"/>
    <s v="First Class"/>
    <s v="PR-18880"/>
    <s v="Patrick Ryan"/>
    <x v="0"/>
    <s v="United States"/>
    <s v="Oakland"/>
    <x v="1"/>
    <n v="94601"/>
    <x v="1"/>
    <x v="524"/>
    <x v="2"/>
    <x v="7"/>
    <s v="Cisco 8x8 Inc. 6753i IP Business Phone System"/>
    <n v="431.96800000000007"/>
    <n v="4"/>
    <n v="0.2"/>
    <n v="37.797199999999975"/>
  </r>
  <r>
    <n v="3337"/>
    <x v="1655"/>
    <x v="3"/>
    <x v="170"/>
    <d v="2014-08-23T00:00:00"/>
    <s v="First Class"/>
    <s v="PR-18880"/>
    <s v="Patrick Ryan"/>
    <x v="0"/>
    <s v="United States"/>
    <s v="Oakland"/>
    <x v="1"/>
    <n v="94601"/>
    <x v="1"/>
    <x v="1525"/>
    <x v="0"/>
    <x v="5"/>
    <s v="Tenex Chairmats For Use with Hard Floors"/>
    <n v="129.91999999999999"/>
    <n v="4"/>
    <n v="0"/>
    <n v="10.393599999999992"/>
  </r>
  <r>
    <n v="3338"/>
    <x v="1655"/>
    <x v="3"/>
    <x v="170"/>
    <d v="2014-08-23T00:00:00"/>
    <s v="First Class"/>
    <s v="PR-18880"/>
    <s v="Patrick Ryan"/>
    <x v="0"/>
    <s v="United States"/>
    <s v="Oakland"/>
    <x v="1"/>
    <n v="94601"/>
    <x v="1"/>
    <x v="10"/>
    <x v="0"/>
    <x v="3"/>
    <s v="Chromcraft Rectangular Conference Tables"/>
    <n v="568.72800000000007"/>
    <n v="3"/>
    <n v="0.2"/>
    <n v="28.436399999999935"/>
  </r>
  <r>
    <n v="3339"/>
    <x v="1655"/>
    <x v="3"/>
    <x v="170"/>
    <d v="2014-08-23T00:00:00"/>
    <s v="First Class"/>
    <s v="PR-18880"/>
    <s v="Patrick Ryan"/>
    <x v="0"/>
    <s v="United States"/>
    <s v="Oakland"/>
    <x v="1"/>
    <n v="94601"/>
    <x v="1"/>
    <x v="1526"/>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x v="1527"/>
    <x v="1"/>
    <x v="9"/>
    <s v="Fellowes Command Center 5-outlet power strip"/>
    <n v="203.52"/>
    <n v="3"/>
    <n v="0"/>
    <n v="54.950400000000002"/>
  </r>
  <r>
    <n v="3341"/>
    <x v="1655"/>
    <x v="3"/>
    <x v="170"/>
    <d v="2014-08-23T00:00:00"/>
    <s v="First Class"/>
    <s v="PR-18880"/>
    <s v="Patrick Ryan"/>
    <x v="0"/>
    <s v="United States"/>
    <s v="Oakland"/>
    <x v="1"/>
    <n v="94601"/>
    <x v="1"/>
    <x v="322"/>
    <x v="1"/>
    <x v="2"/>
    <s v="Avery Address/Shipping Labels for Typewriters, 4&quot; x 2&quot;"/>
    <n v="51.75"/>
    <n v="5"/>
    <n v="0"/>
    <n v="24.84"/>
  </r>
  <r>
    <n v="3342"/>
    <x v="1656"/>
    <x v="0"/>
    <x v="278"/>
    <d v="2013-09-02T00:00:00"/>
    <s v="Second Class"/>
    <s v="TB-21055"/>
    <s v="Ted Butterfield"/>
    <x v="0"/>
    <s v="United States"/>
    <s v="Quincy"/>
    <x v="31"/>
    <n v="2169"/>
    <x v="3"/>
    <x v="1127"/>
    <x v="1"/>
    <x v="10"/>
    <s v="Xerox 1919"/>
    <n v="122.97"/>
    <n v="3"/>
    <n v="0"/>
    <n v="60.255300000000005"/>
  </r>
  <r>
    <n v="3343"/>
    <x v="1656"/>
    <x v="0"/>
    <x v="278"/>
    <d v="2013-09-02T00:00:00"/>
    <s v="Second Class"/>
    <s v="TB-21055"/>
    <s v="Ted Butterfield"/>
    <x v="0"/>
    <s v="United States"/>
    <s v="Quincy"/>
    <x v="31"/>
    <n v="2169"/>
    <x v="3"/>
    <x v="1110"/>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x v="222"/>
    <x v="2"/>
    <x v="7"/>
    <s v="PureGear Roll-On Screen Protector"/>
    <n v="59.97"/>
    <n v="3"/>
    <n v="0"/>
    <n v="28.785599999999995"/>
  </r>
  <r>
    <n v="3345"/>
    <x v="1656"/>
    <x v="0"/>
    <x v="278"/>
    <d v="2013-09-02T00:00:00"/>
    <s v="Second Class"/>
    <s v="TB-21055"/>
    <s v="Ted Butterfield"/>
    <x v="0"/>
    <s v="United States"/>
    <s v="Quincy"/>
    <x v="31"/>
    <n v="2169"/>
    <x v="3"/>
    <x v="187"/>
    <x v="1"/>
    <x v="10"/>
    <s v="Southworth 25% Cotton Linen-Finish Paper &amp; Envelopes"/>
    <n v="81.540000000000006"/>
    <n v="9"/>
    <n v="0"/>
    <n v="36.692999999999998"/>
  </r>
  <r>
    <n v="3346"/>
    <x v="1656"/>
    <x v="0"/>
    <x v="278"/>
    <d v="2013-09-02T00:00:00"/>
    <s v="Second Class"/>
    <s v="TB-21055"/>
    <s v="Ted Butterfield"/>
    <x v="0"/>
    <s v="United States"/>
    <s v="Quincy"/>
    <x v="31"/>
    <n v="2169"/>
    <x v="3"/>
    <x v="848"/>
    <x v="1"/>
    <x v="13"/>
    <s v="Staples"/>
    <n v="11.68"/>
    <n v="4"/>
    <n v="0"/>
    <n v="5.2559999999999993"/>
  </r>
  <r>
    <n v="3347"/>
    <x v="1656"/>
    <x v="0"/>
    <x v="278"/>
    <d v="2013-09-02T00:00:00"/>
    <s v="Second Class"/>
    <s v="TB-21055"/>
    <s v="Ted Butterfield"/>
    <x v="0"/>
    <s v="United States"/>
    <s v="Quincy"/>
    <x v="31"/>
    <n v="2169"/>
    <x v="3"/>
    <x v="1458"/>
    <x v="1"/>
    <x v="8"/>
    <s v="Wilson Jones Clip &amp; Carry Folder Binder Tool for Ring Binders, Clear"/>
    <n v="29"/>
    <n v="5"/>
    <n v="0"/>
    <n v="13.919999999999998"/>
  </r>
  <r>
    <n v="3348"/>
    <x v="1657"/>
    <x v="1"/>
    <x v="863"/>
    <d v="2012-08-20T00:00:00"/>
    <s v="Standard Class"/>
    <s v="ON-18715"/>
    <s v="Odella Nelson"/>
    <x v="1"/>
    <s v="United States"/>
    <s v="Yucaipa"/>
    <x v="1"/>
    <n v="92399"/>
    <x v="1"/>
    <x v="400"/>
    <x v="1"/>
    <x v="6"/>
    <s v="50 Colored Long Pencils"/>
    <n v="50.8"/>
    <n v="5"/>
    <n v="0"/>
    <n v="13.208000000000002"/>
  </r>
  <r>
    <n v="3349"/>
    <x v="1658"/>
    <x v="3"/>
    <x v="60"/>
    <d v="2014-11-08T00:00:00"/>
    <s v="First Class"/>
    <s v="AH-10195"/>
    <s v="Alan Haines"/>
    <x v="1"/>
    <s v="United States"/>
    <s v="Chicago"/>
    <x v="10"/>
    <n v="60623"/>
    <x v="2"/>
    <x v="27"/>
    <x v="1"/>
    <x v="8"/>
    <s v="Avery Recycled Flexi-View Covers for Binding Systems"/>
    <n v="16.029999999999998"/>
    <n v="5"/>
    <n v="0.8"/>
    <n v="-25.648000000000003"/>
  </r>
  <r>
    <n v="3350"/>
    <x v="1659"/>
    <x v="0"/>
    <x v="864"/>
    <d v="2013-08-22T00:00:00"/>
    <s v="Standard Class"/>
    <s v="NM-18520"/>
    <s v="Neoma Murray"/>
    <x v="0"/>
    <s v="United States"/>
    <s v="Seattle"/>
    <x v="4"/>
    <n v="98105"/>
    <x v="1"/>
    <x v="696"/>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x v="1048"/>
    <x v="2"/>
    <x v="11"/>
    <s v="Belkin F8E887 USB Wired Ergonomic Keyboard"/>
    <n v="89.97"/>
    <n v="3"/>
    <n v="0"/>
    <n v="18.893699999999995"/>
  </r>
  <r>
    <n v="3352"/>
    <x v="1661"/>
    <x v="2"/>
    <x v="865"/>
    <d v="2011-09-28T00:00:00"/>
    <s v="Standard Class"/>
    <s v="BM-11650"/>
    <s v="Brian Moss"/>
    <x v="1"/>
    <s v="United States"/>
    <s v="San Diego"/>
    <x v="1"/>
    <n v="92037"/>
    <x v="1"/>
    <x v="1528"/>
    <x v="0"/>
    <x v="0"/>
    <s v="Rush Hierlooms Collection 1&quot; Thick Stackable Bookcases"/>
    <n v="435.99900000000002"/>
    <n v="3"/>
    <n v="0.15"/>
    <n v="20.517599999999987"/>
  </r>
  <r>
    <n v="3353"/>
    <x v="1661"/>
    <x v="2"/>
    <x v="865"/>
    <d v="2011-09-28T00:00:00"/>
    <s v="Standard Class"/>
    <s v="BM-11650"/>
    <s v="Brian Moss"/>
    <x v="1"/>
    <s v="United States"/>
    <s v="San Diego"/>
    <x v="1"/>
    <n v="92037"/>
    <x v="1"/>
    <x v="66"/>
    <x v="2"/>
    <x v="7"/>
    <s v="netTALK DUO VoIP Telephone Service"/>
    <n v="83.984000000000009"/>
    <n v="2"/>
    <n v="0.2"/>
    <n v="31.494"/>
  </r>
  <r>
    <n v="3354"/>
    <x v="1662"/>
    <x v="2"/>
    <x v="866"/>
    <d v="2011-07-24T00:00:00"/>
    <s v="Standard Class"/>
    <s v="CA-12310"/>
    <s v="Christine Abelman"/>
    <x v="1"/>
    <s v="United States"/>
    <s v="Bristol"/>
    <x v="29"/>
    <n v="6010"/>
    <x v="3"/>
    <x v="1149"/>
    <x v="2"/>
    <x v="7"/>
    <s v="Polycom VVX 310 VoIP phone"/>
    <n v="359.98"/>
    <n v="2"/>
    <n v="0"/>
    <n v="93.594800000000021"/>
  </r>
  <r>
    <n v="3355"/>
    <x v="1662"/>
    <x v="2"/>
    <x v="866"/>
    <d v="2011-07-24T00:00:00"/>
    <s v="Standard Class"/>
    <s v="CA-12310"/>
    <s v="Christine Abelman"/>
    <x v="1"/>
    <s v="United States"/>
    <s v="Bristol"/>
    <x v="29"/>
    <n v="6010"/>
    <x v="3"/>
    <x v="1529"/>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x v="864"/>
    <x v="1"/>
    <x v="8"/>
    <s v="Avery 3 1/2&quot; Diskette Storage Pages, 10/Pack"/>
    <n v="20.88"/>
    <n v="2"/>
    <n v="0"/>
    <n v="9.6047999999999991"/>
  </r>
  <r>
    <n v="3357"/>
    <x v="1662"/>
    <x v="2"/>
    <x v="866"/>
    <d v="2011-07-24T00:00:00"/>
    <s v="Standard Class"/>
    <s v="CA-12310"/>
    <s v="Christine Abelman"/>
    <x v="1"/>
    <s v="United States"/>
    <s v="Bristol"/>
    <x v="29"/>
    <n v="6010"/>
    <x v="3"/>
    <x v="315"/>
    <x v="1"/>
    <x v="8"/>
    <s v="Acco Hanging Data Binders"/>
    <n v="3.81"/>
    <n v="1"/>
    <n v="0"/>
    <n v="1.8288"/>
  </r>
  <r>
    <n v="3358"/>
    <x v="1663"/>
    <x v="3"/>
    <x v="210"/>
    <d v="2014-09-14T00:00:00"/>
    <s v="Standard Class"/>
    <s v="NF-18595"/>
    <s v="Nicole Fjeld"/>
    <x v="2"/>
    <s v="United States"/>
    <s v="Chicago"/>
    <x v="10"/>
    <n v="60610"/>
    <x v="2"/>
    <x v="885"/>
    <x v="1"/>
    <x v="10"/>
    <s v="Staples"/>
    <n v="73.007999999999996"/>
    <n v="9"/>
    <n v="0.2"/>
    <n v="26.465400000000006"/>
  </r>
  <r>
    <n v="3359"/>
    <x v="1664"/>
    <x v="0"/>
    <x v="715"/>
    <d v="2013-05-11T00:00:00"/>
    <s v="Standard Class"/>
    <s v="AF-10870"/>
    <s v="Art Ferguson"/>
    <x v="0"/>
    <s v="United States"/>
    <s v="Chicago"/>
    <x v="10"/>
    <n v="60610"/>
    <x v="2"/>
    <x v="385"/>
    <x v="1"/>
    <x v="8"/>
    <s v="Insertable Tab Post Binder Dividers"/>
    <n v="3.2079999999999993"/>
    <n v="2"/>
    <n v="0.8"/>
    <n v="-5.2932000000000023"/>
  </r>
  <r>
    <n v="3360"/>
    <x v="1664"/>
    <x v="0"/>
    <x v="715"/>
    <d v="2013-05-11T00:00:00"/>
    <s v="Standard Class"/>
    <s v="AF-10870"/>
    <s v="Art Ferguson"/>
    <x v="0"/>
    <s v="United States"/>
    <s v="Chicago"/>
    <x v="10"/>
    <n v="60610"/>
    <x v="2"/>
    <x v="960"/>
    <x v="2"/>
    <x v="11"/>
    <s v="Logitech Desktop MK120 Mouse and keyboard Combo"/>
    <n v="26.176000000000002"/>
    <n v="2"/>
    <n v="0.2"/>
    <n v="-3.272000000000002"/>
  </r>
  <r>
    <n v="3361"/>
    <x v="1665"/>
    <x v="1"/>
    <x v="593"/>
    <d v="2012-06-08T00:00:00"/>
    <s v="Second Class"/>
    <s v="TC-21535"/>
    <s v="Tracy Collins"/>
    <x v="2"/>
    <s v="United States"/>
    <s v="New York City"/>
    <x v="15"/>
    <n v="10024"/>
    <x v="3"/>
    <x v="229"/>
    <x v="1"/>
    <x v="10"/>
    <s v="Wirebound Message Books, Two 4 1/4&quot; x 5&quot; Forms per Page"/>
    <n v="30.44"/>
    <n v="4"/>
    <n v="0"/>
    <n v="14.306799999999999"/>
  </r>
  <r>
    <n v="3362"/>
    <x v="1665"/>
    <x v="1"/>
    <x v="593"/>
    <d v="2012-06-08T00:00:00"/>
    <s v="Second Class"/>
    <s v="TC-21535"/>
    <s v="Tracy Collins"/>
    <x v="2"/>
    <s v="United States"/>
    <s v="New York City"/>
    <x v="15"/>
    <n v="10024"/>
    <x v="3"/>
    <x v="1530"/>
    <x v="0"/>
    <x v="5"/>
    <s v="Executive Impressions 10&quot; Spectator Wall Clock"/>
    <n v="35.28"/>
    <n v="3"/>
    <n v="0"/>
    <n v="11.995199999999997"/>
  </r>
  <r>
    <n v="3363"/>
    <x v="1666"/>
    <x v="1"/>
    <x v="350"/>
    <d v="2012-12-20T00:00:00"/>
    <s v="Standard Class"/>
    <s v="Dp-13240"/>
    <s v="Dean percer"/>
    <x v="2"/>
    <s v="United States"/>
    <s v="Revere"/>
    <x v="31"/>
    <n v="2151"/>
    <x v="3"/>
    <x v="498"/>
    <x v="1"/>
    <x v="10"/>
    <s v="Xerox 222"/>
    <n v="19.440000000000001"/>
    <n v="3"/>
    <n v="0"/>
    <n v="9.3312000000000008"/>
  </r>
  <r>
    <n v="3364"/>
    <x v="1666"/>
    <x v="1"/>
    <x v="350"/>
    <d v="2012-12-20T00:00:00"/>
    <s v="Standard Class"/>
    <s v="Dp-13240"/>
    <s v="Dean percer"/>
    <x v="2"/>
    <s v="United States"/>
    <s v="Revere"/>
    <x v="31"/>
    <n v="2151"/>
    <x v="3"/>
    <x v="92"/>
    <x v="1"/>
    <x v="8"/>
    <s v="Flexible Leather- Look Classic Collection Ring Binder"/>
    <n v="37.880000000000003"/>
    <n v="2"/>
    <n v="0"/>
    <n v="18.940000000000001"/>
  </r>
  <r>
    <n v="3365"/>
    <x v="1667"/>
    <x v="0"/>
    <x v="87"/>
    <d v="2013-07-19T00:00:00"/>
    <s v="Second Class"/>
    <s v="MC-17425"/>
    <s v="Mark Cousins"/>
    <x v="1"/>
    <s v="United States"/>
    <s v="Houston"/>
    <x v="5"/>
    <n v="77036"/>
    <x v="2"/>
    <x v="740"/>
    <x v="0"/>
    <x v="5"/>
    <s v="Staples"/>
    <n v="9.5519999999999996"/>
    <n v="3"/>
    <n v="0.6"/>
    <n v="-3.8207999999999984"/>
  </r>
  <r>
    <n v="3366"/>
    <x v="1668"/>
    <x v="2"/>
    <x v="867"/>
    <d v="2011-02-03T00:00:00"/>
    <s v="First Class"/>
    <s v="LC-17050"/>
    <s v="Liz Carlisle"/>
    <x v="0"/>
    <s v="United States"/>
    <s v="Mission Viejo"/>
    <x v="1"/>
    <n v="92691"/>
    <x v="1"/>
    <x v="1106"/>
    <x v="0"/>
    <x v="0"/>
    <s v="Sauder Facets Collection Library, Sky Alder Finish"/>
    <n v="290.666"/>
    <n v="2"/>
    <n v="0.15"/>
    <n v="3.4195999999999884"/>
  </r>
  <r>
    <n v="3367"/>
    <x v="1669"/>
    <x v="2"/>
    <x v="868"/>
    <d v="2011-07-15T00:00:00"/>
    <s v="Standard Class"/>
    <s v="BM-11650"/>
    <s v="Brian Moss"/>
    <x v="1"/>
    <s v="United States"/>
    <s v="Dallas"/>
    <x v="5"/>
    <n v="75217"/>
    <x v="2"/>
    <x v="934"/>
    <x v="1"/>
    <x v="10"/>
    <s v="Eureka Recycled Copy Paper 8 1/2&quot; x 11&quot;, Ream"/>
    <n v="10.368000000000002"/>
    <n v="2"/>
    <n v="0.2"/>
    <n v="3.6288"/>
  </r>
  <r>
    <n v="3368"/>
    <x v="1669"/>
    <x v="2"/>
    <x v="868"/>
    <d v="2011-07-15T00:00:00"/>
    <s v="Standard Class"/>
    <s v="BM-11650"/>
    <s v="Brian Moss"/>
    <x v="1"/>
    <s v="United States"/>
    <s v="Dallas"/>
    <x v="5"/>
    <n v="75217"/>
    <x v="2"/>
    <x v="1357"/>
    <x v="1"/>
    <x v="10"/>
    <s v="Xerox 1895"/>
    <n v="14.352000000000002"/>
    <n v="3"/>
    <n v="0.2"/>
    <n v="4.4849999999999994"/>
  </r>
  <r>
    <n v="3369"/>
    <x v="1670"/>
    <x v="1"/>
    <x v="82"/>
    <d v="2012-11-25T00:00:00"/>
    <s v="Standard Class"/>
    <s v="NW-18400"/>
    <s v="Natalie Webber"/>
    <x v="0"/>
    <s v="United States"/>
    <s v="Las Vegas"/>
    <x v="33"/>
    <n v="89115"/>
    <x v="1"/>
    <x v="1531"/>
    <x v="0"/>
    <x v="0"/>
    <s v="Hon Metal Bookcases, Putty"/>
    <n v="141.96"/>
    <n v="2"/>
    <n v="0"/>
    <n v="41.168399999999991"/>
  </r>
  <r>
    <n v="3370"/>
    <x v="1670"/>
    <x v="1"/>
    <x v="82"/>
    <d v="2012-11-25T00:00:00"/>
    <s v="Standard Class"/>
    <s v="NW-18400"/>
    <s v="Natalie Webber"/>
    <x v="0"/>
    <s v="United States"/>
    <s v="Las Vegas"/>
    <x v="33"/>
    <n v="89115"/>
    <x v="1"/>
    <x v="340"/>
    <x v="1"/>
    <x v="8"/>
    <s v="Square Ring Data Binders, Rigid 75 Pt. Covers, 11&quot; x 14-7/8&quot;"/>
    <n v="66.048000000000002"/>
    <n v="4"/>
    <n v="0.2"/>
    <n v="23.116799999999998"/>
  </r>
  <r>
    <n v="3371"/>
    <x v="1671"/>
    <x v="0"/>
    <x v="869"/>
    <d v="2013-03-26T00:00:00"/>
    <s v="Same Day"/>
    <s v="TB-21280"/>
    <s v="Toby Braunhardt"/>
    <x v="0"/>
    <s v="United States"/>
    <s v="Norman"/>
    <x v="26"/>
    <n v="73071"/>
    <x v="2"/>
    <x v="217"/>
    <x v="2"/>
    <x v="11"/>
    <s v="Logitech P710e Mobile Speakerphone"/>
    <n v="1287.45"/>
    <n v="5"/>
    <n v="0"/>
    <n v="244.61549999999988"/>
  </r>
  <r>
    <n v="3372"/>
    <x v="1672"/>
    <x v="3"/>
    <x v="397"/>
    <d v="2014-10-01T00:00:00"/>
    <s v="Standard Class"/>
    <s v="BS-11755"/>
    <s v="Bruce Stewart"/>
    <x v="0"/>
    <s v="United States"/>
    <s v="San Francisco"/>
    <x v="1"/>
    <n v="94122"/>
    <x v="1"/>
    <x v="973"/>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x v="1429"/>
    <x v="1"/>
    <x v="9"/>
    <s v="APC 7 Outlet Network SurgeArrest Surge Protector"/>
    <n v="160.96"/>
    <n v="2"/>
    <n v="0"/>
    <n v="48.287999999999997"/>
  </r>
  <r>
    <n v="3374"/>
    <x v="1673"/>
    <x v="1"/>
    <x v="784"/>
    <d v="2012-12-10T00:00:00"/>
    <s v="Standard Class"/>
    <s v="SO-20335"/>
    <s v="Sean O'Donnell"/>
    <x v="0"/>
    <s v="United States"/>
    <s v="Hempstead"/>
    <x v="15"/>
    <n v="11550"/>
    <x v="3"/>
    <x v="1462"/>
    <x v="0"/>
    <x v="5"/>
    <s v="DAX Two-Tone Rosewood/Black Document Frame, Desktop, 5 x 7"/>
    <n v="28.44"/>
    <n v="3"/>
    <n v="0"/>
    <n v="11.376000000000001"/>
  </r>
  <r>
    <n v="3375"/>
    <x v="1673"/>
    <x v="1"/>
    <x v="784"/>
    <d v="2012-12-10T00:00:00"/>
    <s v="Standard Class"/>
    <s v="SO-20335"/>
    <s v="Sean O'Donnell"/>
    <x v="0"/>
    <s v="United States"/>
    <s v="Hempstead"/>
    <x v="15"/>
    <n v="11550"/>
    <x v="3"/>
    <x v="394"/>
    <x v="0"/>
    <x v="1"/>
    <s v="Office Star - Ergonomically Designed Knee Chair"/>
    <n v="364.41"/>
    <n v="5"/>
    <n v="0.1"/>
    <n v="8.0980000000000203"/>
  </r>
  <r>
    <n v="3376"/>
    <x v="1673"/>
    <x v="1"/>
    <x v="784"/>
    <d v="2012-12-10T00:00:00"/>
    <s v="Standard Class"/>
    <s v="SO-20335"/>
    <s v="Sean O'Donnell"/>
    <x v="0"/>
    <s v="United States"/>
    <s v="Hempstead"/>
    <x v="15"/>
    <n v="11550"/>
    <x v="3"/>
    <x v="433"/>
    <x v="2"/>
    <x v="7"/>
    <s v="Square Credit Card Reader"/>
    <n v="39.96"/>
    <n v="4"/>
    <n v="0"/>
    <n v="10.389600000000002"/>
  </r>
  <r>
    <n v="3377"/>
    <x v="1673"/>
    <x v="1"/>
    <x v="784"/>
    <d v="2012-12-10T00:00:00"/>
    <s v="Standard Class"/>
    <s v="SO-20335"/>
    <s v="Sean O'Donnell"/>
    <x v="0"/>
    <s v="United States"/>
    <s v="Hempstead"/>
    <x v="15"/>
    <n v="11550"/>
    <x v="3"/>
    <x v="228"/>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x v="1018"/>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x v="1426"/>
    <x v="1"/>
    <x v="8"/>
    <s v="GBC Plasticlear Binding Covers"/>
    <n v="13.775999999999996"/>
    <n v="6"/>
    <n v="0.8"/>
    <n v="-22.04160000000001"/>
  </r>
  <r>
    <n v="3380"/>
    <x v="1675"/>
    <x v="3"/>
    <x v="294"/>
    <d v="2014-03-22T00:00:00"/>
    <s v="Standard Class"/>
    <s v="PO-19180"/>
    <s v="Philisse Overcash"/>
    <x v="2"/>
    <s v="United States"/>
    <s v="Houston"/>
    <x v="5"/>
    <n v="77095"/>
    <x v="2"/>
    <x v="1532"/>
    <x v="1"/>
    <x v="10"/>
    <s v="Xerox 1900"/>
    <n v="10.272000000000002"/>
    <n v="3"/>
    <n v="0.2"/>
    <n v="3.2099999999999982"/>
  </r>
  <r>
    <n v="3381"/>
    <x v="1676"/>
    <x v="3"/>
    <x v="51"/>
    <d v="2014-11-25T00:00:00"/>
    <s v="First Class"/>
    <s v="TD-20995"/>
    <s v="Tamara Dahlen"/>
    <x v="0"/>
    <s v="United States"/>
    <s v="Philadelphia"/>
    <x v="9"/>
    <n v="19120"/>
    <x v="3"/>
    <x v="1533"/>
    <x v="0"/>
    <x v="5"/>
    <s v="OIC Stacking Trays"/>
    <n v="24.048000000000002"/>
    <n v="9"/>
    <n v="0.2"/>
    <n v="7.2144000000000013"/>
  </r>
  <r>
    <n v="3382"/>
    <x v="1677"/>
    <x v="3"/>
    <x v="151"/>
    <d v="2014-08-31T00:00:00"/>
    <s v="First Class"/>
    <s v="SP-20620"/>
    <s v="Stefania Perrino"/>
    <x v="1"/>
    <s v="United States"/>
    <s v="Tampa"/>
    <x v="2"/>
    <n v="33614"/>
    <x v="0"/>
    <x v="135"/>
    <x v="1"/>
    <x v="12"/>
    <s v="Convenience Packs of Business Envelopes"/>
    <n v="2.8960000000000004"/>
    <n v="1"/>
    <n v="0.2"/>
    <n v="0.97739999999999994"/>
  </r>
  <r>
    <n v="3383"/>
    <x v="1678"/>
    <x v="1"/>
    <x v="784"/>
    <d v="2012-12-09T00:00:00"/>
    <s v="Second Class"/>
    <s v="MS-17365"/>
    <s v="Maribeth Schnelling"/>
    <x v="0"/>
    <s v="United States"/>
    <s v="New York City"/>
    <x v="15"/>
    <n v="10035"/>
    <x v="3"/>
    <x v="1303"/>
    <x v="1"/>
    <x v="12"/>
    <s v="Wausau Papers Astrobrights Colored Envelopes"/>
    <n v="17.940000000000001"/>
    <n v="3"/>
    <n v="0"/>
    <n v="8.7906000000000013"/>
  </r>
  <r>
    <n v="3384"/>
    <x v="1678"/>
    <x v="1"/>
    <x v="784"/>
    <d v="2012-12-09T00:00:00"/>
    <s v="Second Class"/>
    <s v="MS-17365"/>
    <s v="Maribeth Schnelling"/>
    <x v="0"/>
    <s v="United States"/>
    <s v="New York City"/>
    <x v="15"/>
    <n v="10035"/>
    <x v="3"/>
    <x v="1534"/>
    <x v="0"/>
    <x v="1"/>
    <s v="Global Armless Task Chair, Royal Blue"/>
    <n v="384.17399999999998"/>
    <n v="7"/>
    <n v="0.1"/>
    <n v="29.880199999999981"/>
  </r>
  <r>
    <n v="3385"/>
    <x v="1678"/>
    <x v="1"/>
    <x v="784"/>
    <d v="2012-12-09T00:00:00"/>
    <s v="Second Class"/>
    <s v="MS-17365"/>
    <s v="Maribeth Schnelling"/>
    <x v="0"/>
    <s v="United States"/>
    <s v="New York City"/>
    <x v="15"/>
    <n v="10035"/>
    <x v="3"/>
    <x v="907"/>
    <x v="2"/>
    <x v="7"/>
    <s v="Wilson SignalBoost 841262 DB PRO Amplifier Kit"/>
    <n v="1799.75"/>
    <n v="5"/>
    <n v="0"/>
    <n v="539.92499999999995"/>
  </r>
  <r>
    <n v="3386"/>
    <x v="1679"/>
    <x v="3"/>
    <x v="566"/>
    <d v="2014-10-12T00:00:00"/>
    <s v="Standard Class"/>
    <s v="Dp-13240"/>
    <s v="Dean percer"/>
    <x v="2"/>
    <s v="United States"/>
    <s v="Charlotte"/>
    <x v="3"/>
    <n v="28205"/>
    <x v="0"/>
    <x v="245"/>
    <x v="1"/>
    <x v="4"/>
    <s v="Adjustable Depth Letter/Legal Cart"/>
    <n v="580.67200000000003"/>
    <n v="4"/>
    <n v="0.2"/>
    <n v="65.325599999999895"/>
  </r>
  <r>
    <n v="3387"/>
    <x v="1679"/>
    <x v="3"/>
    <x v="566"/>
    <d v="2014-10-12T00:00:00"/>
    <s v="Standard Class"/>
    <s v="Dp-13240"/>
    <s v="Dean percer"/>
    <x v="2"/>
    <s v="United States"/>
    <s v="Charlotte"/>
    <x v="3"/>
    <n v="28205"/>
    <x v="0"/>
    <x v="550"/>
    <x v="1"/>
    <x v="13"/>
    <s v="Staples"/>
    <n v="18.936"/>
    <n v="3"/>
    <n v="0.2"/>
    <n v="5.9174999999999986"/>
  </r>
  <r>
    <n v="3388"/>
    <x v="1679"/>
    <x v="3"/>
    <x v="566"/>
    <d v="2014-10-12T00:00:00"/>
    <s v="Standard Class"/>
    <s v="Dp-13240"/>
    <s v="Dean percer"/>
    <x v="2"/>
    <s v="United States"/>
    <s v="Charlotte"/>
    <x v="3"/>
    <n v="28205"/>
    <x v="0"/>
    <x v="872"/>
    <x v="2"/>
    <x v="7"/>
    <s v="Toshiba IPT2010-SD IP Telephone"/>
    <n v="222.38400000000001"/>
    <n v="2"/>
    <n v="0.2"/>
    <n v="16.678799999999995"/>
  </r>
  <r>
    <n v="3389"/>
    <x v="1679"/>
    <x v="3"/>
    <x v="566"/>
    <d v="2014-10-12T00:00:00"/>
    <s v="Standard Class"/>
    <s v="Dp-13240"/>
    <s v="Dean percer"/>
    <x v="2"/>
    <s v="United States"/>
    <s v="Charlotte"/>
    <x v="3"/>
    <n v="28205"/>
    <x v="0"/>
    <x v="912"/>
    <x v="1"/>
    <x v="8"/>
    <s v="Performers Binder/Pad Holder, Black"/>
    <n v="50.454000000000015"/>
    <n v="6"/>
    <n v="0.7"/>
    <n v="-33.635999999999996"/>
  </r>
  <r>
    <n v="3390"/>
    <x v="1679"/>
    <x v="3"/>
    <x v="566"/>
    <d v="2014-10-12T00:00:00"/>
    <s v="Standard Class"/>
    <s v="Dp-13240"/>
    <s v="Dean percer"/>
    <x v="2"/>
    <s v="United States"/>
    <s v="Charlotte"/>
    <x v="3"/>
    <n v="28205"/>
    <x v="0"/>
    <x v="977"/>
    <x v="0"/>
    <x v="3"/>
    <s v="KI Adjustable-Height Table"/>
    <n v="154.76400000000001"/>
    <n v="3"/>
    <n v="0.4"/>
    <n v="-36.11160000000001"/>
  </r>
  <r>
    <n v="3391"/>
    <x v="1680"/>
    <x v="3"/>
    <x v="613"/>
    <d v="2014-03-31T00:00:00"/>
    <s v="Second Class"/>
    <s v="DB-13660"/>
    <s v="Duane Benoit"/>
    <x v="0"/>
    <s v="United States"/>
    <s v="Dallas"/>
    <x v="5"/>
    <n v="75081"/>
    <x v="2"/>
    <x v="1433"/>
    <x v="1"/>
    <x v="10"/>
    <s v="Xerox 1953"/>
    <n v="6.8480000000000008"/>
    <n v="2"/>
    <n v="0.2"/>
    <n v="2.1399999999999992"/>
  </r>
  <r>
    <n v="3392"/>
    <x v="1681"/>
    <x v="2"/>
    <x v="128"/>
    <d v="2011-08-13T00:00:00"/>
    <s v="Standard Class"/>
    <s v="MG-17650"/>
    <s v="Matthew Grinstein"/>
    <x v="2"/>
    <s v="United States"/>
    <s v="Seattle"/>
    <x v="4"/>
    <n v="98103"/>
    <x v="1"/>
    <x v="638"/>
    <x v="2"/>
    <x v="7"/>
    <s v="Cisco Unified IP Phone 7945G VoIP phone"/>
    <n v="1091.1680000000001"/>
    <n v="4"/>
    <n v="0.2"/>
    <n v="68.197999999999979"/>
  </r>
  <r>
    <n v="3393"/>
    <x v="1681"/>
    <x v="2"/>
    <x v="128"/>
    <d v="2011-08-13T00:00:00"/>
    <s v="Standard Class"/>
    <s v="MG-17650"/>
    <s v="Matthew Grinstein"/>
    <x v="2"/>
    <s v="United States"/>
    <s v="Seattle"/>
    <x v="4"/>
    <n v="98103"/>
    <x v="1"/>
    <x v="1075"/>
    <x v="2"/>
    <x v="7"/>
    <s v="Jawbone MINI JAMBOX Wireless Bluetooth Speaker"/>
    <n v="219.16800000000001"/>
    <n v="2"/>
    <n v="0.2"/>
    <n v="-43.833600000000018"/>
  </r>
  <r>
    <n v="3394"/>
    <x v="1682"/>
    <x v="2"/>
    <x v="754"/>
    <d v="2011-11-25T00:00:00"/>
    <s v="First Class"/>
    <s v="EH-14185"/>
    <s v="Evan Henry"/>
    <x v="0"/>
    <s v="United States"/>
    <s v="Pasadena"/>
    <x v="5"/>
    <n v="77506"/>
    <x v="2"/>
    <x v="1002"/>
    <x v="1"/>
    <x v="8"/>
    <s v="Wilson Jones Heavy-Duty Casebound Ring Binders with Metal Hinges"/>
    <n v="6.9279999999999982"/>
    <n v="1"/>
    <n v="0.8"/>
    <n v="-11.084800000000005"/>
  </r>
  <r>
    <n v="3395"/>
    <x v="1683"/>
    <x v="3"/>
    <x v="193"/>
    <d v="2014-06-11T00:00:00"/>
    <s v="Same Day"/>
    <s v="CL-11890"/>
    <s v="Carl Ludwig"/>
    <x v="0"/>
    <s v="United States"/>
    <s v="Philadelphia"/>
    <x v="9"/>
    <n v="19143"/>
    <x v="3"/>
    <x v="1305"/>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x v="1439"/>
    <x v="1"/>
    <x v="4"/>
    <s v="Carina Mini System Audio Rack, Model AR050B"/>
    <n v="443.92"/>
    <n v="4"/>
    <n v="0"/>
    <n v="13.317600000000027"/>
  </r>
  <r>
    <n v="3397"/>
    <x v="1684"/>
    <x v="3"/>
    <x v="870"/>
    <d v="2014-07-09T00:00:00"/>
    <s v="Standard Class"/>
    <s v="KF-16285"/>
    <s v="Karen Ferguson"/>
    <x v="2"/>
    <s v="United States"/>
    <s v="Indianapolis"/>
    <x v="14"/>
    <n v="46203"/>
    <x v="2"/>
    <x v="13"/>
    <x v="1"/>
    <x v="8"/>
    <s v="Fellowes PB200 Plastic Comb Binding Machine"/>
    <n v="169.99"/>
    <n v="1"/>
    <n v="0"/>
    <n v="78.195399999999992"/>
  </r>
  <r>
    <n v="3398"/>
    <x v="1684"/>
    <x v="3"/>
    <x v="870"/>
    <d v="2014-07-09T00:00:00"/>
    <s v="Standard Class"/>
    <s v="KF-16285"/>
    <s v="Karen Ferguson"/>
    <x v="2"/>
    <s v="United States"/>
    <s v="Indianapolis"/>
    <x v="14"/>
    <n v="46203"/>
    <x v="2"/>
    <x v="490"/>
    <x v="1"/>
    <x v="10"/>
    <s v="Xerox 226"/>
    <n v="25.92"/>
    <n v="4"/>
    <n v="0"/>
    <n v="12.441600000000001"/>
  </r>
  <r>
    <n v="3399"/>
    <x v="1685"/>
    <x v="2"/>
    <x v="871"/>
    <d v="2011-11-26T00:00:00"/>
    <s v="Standard Class"/>
    <s v="DH-13075"/>
    <s v="Dave Hallsten"/>
    <x v="1"/>
    <s v="United States"/>
    <s v="Richmond"/>
    <x v="0"/>
    <n v="40475"/>
    <x v="0"/>
    <x v="687"/>
    <x v="2"/>
    <x v="7"/>
    <s v="Logitech B530 USB Headset - headset - Full size, Binaural"/>
    <n v="36.99"/>
    <n v="1"/>
    <n v="0"/>
    <n v="9.9873000000000012"/>
  </r>
  <r>
    <n v="3400"/>
    <x v="1685"/>
    <x v="2"/>
    <x v="871"/>
    <d v="2011-11-26T00:00:00"/>
    <s v="Standard Class"/>
    <s v="DH-13075"/>
    <s v="Dave Hallsten"/>
    <x v="1"/>
    <s v="United States"/>
    <s v="Richmond"/>
    <x v="0"/>
    <n v="40475"/>
    <x v="0"/>
    <x v="1078"/>
    <x v="1"/>
    <x v="10"/>
    <s v="Multicolor Computer Printout Paper"/>
    <n v="629.09999999999991"/>
    <n v="6"/>
    <n v="0"/>
    <n v="301.96799999999996"/>
  </r>
  <r>
    <n v="3401"/>
    <x v="1685"/>
    <x v="2"/>
    <x v="871"/>
    <d v="2011-11-26T00:00:00"/>
    <s v="Standard Class"/>
    <s v="DH-13075"/>
    <s v="Dave Hallsten"/>
    <x v="1"/>
    <s v="United States"/>
    <s v="Richmond"/>
    <x v="0"/>
    <n v="40475"/>
    <x v="0"/>
    <x v="557"/>
    <x v="1"/>
    <x v="4"/>
    <s v="Space Solutions Commercial Steel Shelving"/>
    <n v="193.95000000000002"/>
    <n v="3"/>
    <n v="0"/>
    <n v="9.6974999999999838"/>
  </r>
  <r>
    <n v="3402"/>
    <x v="1685"/>
    <x v="2"/>
    <x v="871"/>
    <d v="2011-11-26T00:00:00"/>
    <s v="Standard Class"/>
    <s v="DH-13075"/>
    <s v="Dave Hallsten"/>
    <x v="1"/>
    <s v="United States"/>
    <s v="Richmond"/>
    <x v="0"/>
    <n v="40475"/>
    <x v="0"/>
    <x v="6"/>
    <x v="1"/>
    <x v="6"/>
    <s v="Newell 322"/>
    <n v="5.46"/>
    <n v="3"/>
    <n v="0"/>
    <n v="1.4742000000000002"/>
  </r>
  <r>
    <n v="3403"/>
    <x v="1686"/>
    <x v="1"/>
    <x v="124"/>
    <d v="2012-05-05T00:00:00"/>
    <s v="First Class"/>
    <s v="LA-16780"/>
    <s v="Laura Armstrong"/>
    <x v="1"/>
    <s v="United States"/>
    <s v="Tinley Park"/>
    <x v="10"/>
    <n v="60477"/>
    <x v="2"/>
    <x v="740"/>
    <x v="0"/>
    <x v="5"/>
    <s v="Staples"/>
    <n v="22.288"/>
    <n v="7"/>
    <n v="0.6"/>
    <n v="-8.9151999999999987"/>
  </r>
  <r>
    <n v="3404"/>
    <x v="1687"/>
    <x v="3"/>
    <x v="148"/>
    <d v="2014-06-06T00:00:00"/>
    <s v="Standard Class"/>
    <s v="HZ-14950"/>
    <s v="Henia Zydlo"/>
    <x v="0"/>
    <s v="United States"/>
    <s v="Houston"/>
    <x v="5"/>
    <n v="77095"/>
    <x v="2"/>
    <x v="1535"/>
    <x v="0"/>
    <x v="5"/>
    <s v="Eldon Executive Woodline II Cherry Finish Desk Accessories"/>
    <n v="65.424000000000007"/>
    <n v="4"/>
    <n v="0.6"/>
    <n v="-52.339199999999991"/>
  </r>
  <r>
    <n v="3405"/>
    <x v="1688"/>
    <x v="1"/>
    <x v="872"/>
    <d v="2012-10-17T00:00:00"/>
    <s v="Same Day"/>
    <s v="CM-12190"/>
    <s v="Charlotte Melton"/>
    <x v="0"/>
    <s v="United States"/>
    <s v="Los Angeles"/>
    <x v="1"/>
    <n v="90004"/>
    <x v="1"/>
    <x v="41"/>
    <x v="1"/>
    <x v="4"/>
    <s v="Eldon Base for stackable storage shelf, platinum"/>
    <n v="77.88"/>
    <n v="2"/>
    <n v="0"/>
    <n v="3.8939999999999912"/>
  </r>
  <r>
    <n v="3406"/>
    <x v="1689"/>
    <x v="2"/>
    <x v="488"/>
    <d v="2011-04-27T00:00:00"/>
    <s v="Standard Class"/>
    <s v="LB-16795"/>
    <s v="Laurel Beltran"/>
    <x v="2"/>
    <s v="United States"/>
    <s v="Columbus"/>
    <x v="24"/>
    <n v="43229"/>
    <x v="3"/>
    <x v="228"/>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x v="228"/>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x v="744"/>
    <x v="1"/>
    <x v="8"/>
    <s v="Zipper Ring Binder Pockets"/>
    <n v="7.4880000000000013"/>
    <n v="8"/>
    <n v="0.7"/>
    <n v="-5.2415999999999983"/>
  </r>
  <r>
    <n v="3409"/>
    <x v="1689"/>
    <x v="2"/>
    <x v="488"/>
    <d v="2011-04-27T00:00:00"/>
    <s v="Standard Class"/>
    <s v="LB-16795"/>
    <s v="Laurel Beltran"/>
    <x v="2"/>
    <s v="United States"/>
    <s v="Columbus"/>
    <x v="24"/>
    <n v="43229"/>
    <x v="3"/>
    <x v="770"/>
    <x v="0"/>
    <x v="5"/>
    <s v="G.E. Halogen Desk Lamp Bulbs"/>
    <n v="22.336000000000002"/>
    <n v="4"/>
    <n v="0.2"/>
    <n v="7.8175999999999997"/>
  </r>
  <r>
    <n v="3410"/>
    <x v="1690"/>
    <x v="3"/>
    <x v="504"/>
    <d v="2014-05-07T00:00:00"/>
    <s v="Standard Class"/>
    <s v="JF-15490"/>
    <s v="Jeremy Farry"/>
    <x v="0"/>
    <s v="United States"/>
    <s v="Columbus"/>
    <x v="24"/>
    <n v="43229"/>
    <x v="3"/>
    <x v="498"/>
    <x v="1"/>
    <x v="10"/>
    <s v="Xerox 222"/>
    <n v="10.368000000000002"/>
    <n v="2"/>
    <n v="0.2"/>
    <n v="3.6288"/>
  </r>
  <r>
    <n v="3411"/>
    <x v="1691"/>
    <x v="0"/>
    <x v="873"/>
    <d v="2013-09-25T00:00:00"/>
    <s v="Standard Class"/>
    <s v="GM-14695"/>
    <s v="Greg Maxwell"/>
    <x v="1"/>
    <s v="United States"/>
    <s v="San Francisco"/>
    <x v="1"/>
    <n v="94122"/>
    <x v="1"/>
    <x v="1490"/>
    <x v="1"/>
    <x v="10"/>
    <s v="Strathmore Photo Frame Cards"/>
    <n v="65.789999999999992"/>
    <n v="9"/>
    <n v="0"/>
    <n v="30.263399999999997"/>
  </r>
  <r>
    <n v="3412"/>
    <x v="1691"/>
    <x v="0"/>
    <x v="873"/>
    <d v="2013-09-25T00:00:00"/>
    <s v="Standard Class"/>
    <s v="GM-14695"/>
    <s v="Greg Maxwell"/>
    <x v="1"/>
    <s v="United States"/>
    <s v="San Francisco"/>
    <x v="1"/>
    <n v="94122"/>
    <x v="1"/>
    <x v="13"/>
    <x v="1"/>
    <x v="8"/>
    <s v="Fellowes PB200 Plastic Comb Binding Machine"/>
    <n v="271.98400000000004"/>
    <n v="2"/>
    <n v="0.2"/>
    <n v="88.394799999999975"/>
  </r>
  <r>
    <n v="3413"/>
    <x v="1691"/>
    <x v="0"/>
    <x v="873"/>
    <d v="2013-09-25T00:00:00"/>
    <s v="Standard Class"/>
    <s v="GM-14695"/>
    <s v="Greg Maxwell"/>
    <x v="1"/>
    <s v="United States"/>
    <s v="San Francisco"/>
    <x v="1"/>
    <n v="94122"/>
    <x v="1"/>
    <x v="134"/>
    <x v="1"/>
    <x v="6"/>
    <s v="Newell 343"/>
    <n v="11.76"/>
    <n v="4"/>
    <n v="0"/>
    <n v="3.1752000000000002"/>
  </r>
  <r>
    <n v="3414"/>
    <x v="1691"/>
    <x v="0"/>
    <x v="873"/>
    <d v="2013-09-25T00:00:00"/>
    <s v="Standard Class"/>
    <s v="GM-14695"/>
    <s v="Greg Maxwell"/>
    <x v="1"/>
    <s v="United States"/>
    <s v="San Francisco"/>
    <x v="1"/>
    <n v="94122"/>
    <x v="1"/>
    <x v="1413"/>
    <x v="1"/>
    <x v="10"/>
    <s v="Xerox 1944"/>
    <n v="77.52"/>
    <n v="2"/>
    <n v="0"/>
    <n v="37.9848"/>
  </r>
  <r>
    <n v="3415"/>
    <x v="1691"/>
    <x v="0"/>
    <x v="873"/>
    <d v="2013-09-25T00:00:00"/>
    <s v="Standard Class"/>
    <s v="GM-14695"/>
    <s v="Greg Maxwell"/>
    <x v="1"/>
    <s v="United States"/>
    <s v="San Francisco"/>
    <x v="1"/>
    <n v="94122"/>
    <x v="1"/>
    <x v="999"/>
    <x v="1"/>
    <x v="8"/>
    <s v="Ibico Plastic Spiral Binding Combs"/>
    <n v="48.64"/>
    <n v="2"/>
    <n v="0.2"/>
    <n v="15.807999999999996"/>
  </r>
  <r>
    <n v="3416"/>
    <x v="1692"/>
    <x v="0"/>
    <x v="476"/>
    <d v="2013-09-03T00:00:00"/>
    <s v="Same Day"/>
    <s v="SS-20590"/>
    <s v="Sonia Sunley"/>
    <x v="0"/>
    <s v="United States"/>
    <s v="Madison"/>
    <x v="6"/>
    <n v="53711"/>
    <x v="2"/>
    <x v="1088"/>
    <x v="1"/>
    <x v="13"/>
    <s v="Colored Push Pins"/>
    <n v="1.81"/>
    <n v="1"/>
    <n v="0"/>
    <n v="0.65159999999999996"/>
  </r>
  <r>
    <n v="3417"/>
    <x v="1692"/>
    <x v="0"/>
    <x v="476"/>
    <d v="2013-09-03T00:00:00"/>
    <s v="Same Day"/>
    <s v="SS-20590"/>
    <s v="Sonia Sunley"/>
    <x v="0"/>
    <s v="United States"/>
    <s v="Madison"/>
    <x v="6"/>
    <n v="53711"/>
    <x v="2"/>
    <x v="925"/>
    <x v="1"/>
    <x v="8"/>
    <s v="ACCOHIDE 3-Ring Binder, Blue, 1&quot;"/>
    <n v="8.26"/>
    <n v="2"/>
    <n v="0"/>
    <n v="3.8822000000000001"/>
  </r>
  <r>
    <n v="3418"/>
    <x v="1693"/>
    <x v="1"/>
    <x v="381"/>
    <d v="2012-05-02T00:00:00"/>
    <s v="Standard Class"/>
    <s v="TC-21475"/>
    <s v="Tony Chapman"/>
    <x v="2"/>
    <s v="United States"/>
    <s v="Aurora"/>
    <x v="22"/>
    <n v="80013"/>
    <x v="1"/>
    <x v="930"/>
    <x v="1"/>
    <x v="9"/>
    <s v="Belkin 6 Outlet Metallic Surge Strip"/>
    <n v="43.560000000000009"/>
    <n v="5"/>
    <n v="0.2"/>
    <n v="3.2669999999999995"/>
  </r>
  <r>
    <n v="3419"/>
    <x v="1693"/>
    <x v="1"/>
    <x v="381"/>
    <d v="2012-05-02T00:00:00"/>
    <s v="Standard Class"/>
    <s v="TC-21475"/>
    <s v="Tony Chapman"/>
    <x v="2"/>
    <s v="United States"/>
    <s v="Aurora"/>
    <x v="22"/>
    <n v="80013"/>
    <x v="1"/>
    <x v="503"/>
    <x v="1"/>
    <x v="14"/>
    <s v="Acme Value Line Scissors"/>
    <n v="5.84"/>
    <n v="2"/>
    <n v="0.2"/>
    <n v="0.72999999999999954"/>
  </r>
  <r>
    <n v="3420"/>
    <x v="1694"/>
    <x v="1"/>
    <x v="684"/>
    <d v="2012-09-13T00:00:00"/>
    <s v="Standard Class"/>
    <s v="CC-12430"/>
    <s v="Chuck Clark"/>
    <x v="2"/>
    <s v="United States"/>
    <s v="New York City"/>
    <x v="15"/>
    <n v="10024"/>
    <x v="3"/>
    <x v="662"/>
    <x v="0"/>
    <x v="1"/>
    <s v="Global Airflow Leather Mesh Back Chair, Black"/>
    <n v="271.76400000000001"/>
    <n v="2"/>
    <n v="0.1"/>
    <n v="60.391999999999967"/>
  </r>
  <r>
    <n v="3421"/>
    <x v="1695"/>
    <x v="0"/>
    <x v="316"/>
    <d v="2013-06-04T00:00:00"/>
    <s v="Standard Class"/>
    <s v="CL-12565"/>
    <s v="Clay Ludtke"/>
    <x v="0"/>
    <s v="United States"/>
    <s v="Los Angeles"/>
    <x v="1"/>
    <n v="90004"/>
    <x v="1"/>
    <x v="164"/>
    <x v="1"/>
    <x v="9"/>
    <s v="Kensington 7 Outlet MasterPiece HOMEOFFICE Power Control Center"/>
    <n v="262.24"/>
    <n v="2"/>
    <n v="0"/>
    <n v="78.671999999999997"/>
  </r>
  <r>
    <n v="3422"/>
    <x v="1695"/>
    <x v="0"/>
    <x v="316"/>
    <d v="2013-06-04T00:00:00"/>
    <s v="Standard Class"/>
    <s v="CL-12565"/>
    <s v="Clay Ludtke"/>
    <x v="0"/>
    <s v="United States"/>
    <s v="Los Angeles"/>
    <x v="1"/>
    <n v="90004"/>
    <x v="1"/>
    <x v="1274"/>
    <x v="1"/>
    <x v="10"/>
    <s v="Xerox 1991"/>
    <n v="182.72"/>
    <n v="8"/>
    <n v="0"/>
    <n v="84.051199999999994"/>
  </r>
  <r>
    <n v="3423"/>
    <x v="1695"/>
    <x v="0"/>
    <x v="316"/>
    <d v="2013-06-04T00:00:00"/>
    <s v="Standard Class"/>
    <s v="CL-12565"/>
    <s v="Clay Ludtke"/>
    <x v="0"/>
    <s v="United States"/>
    <s v="Los Angeles"/>
    <x v="1"/>
    <n v="90004"/>
    <x v="1"/>
    <x v="1202"/>
    <x v="2"/>
    <x v="11"/>
    <s v="Imation Clip USB flash drive - 8 GB"/>
    <n v="131.6"/>
    <n v="7"/>
    <n v="0"/>
    <n v="7.8960000000000008"/>
  </r>
  <r>
    <n v="3424"/>
    <x v="1695"/>
    <x v="0"/>
    <x v="316"/>
    <d v="2013-06-04T00:00:00"/>
    <s v="Standard Class"/>
    <s v="CL-12565"/>
    <s v="Clay Ludtke"/>
    <x v="0"/>
    <s v="United States"/>
    <s v="Los Angeles"/>
    <x v="1"/>
    <n v="90004"/>
    <x v="1"/>
    <x v="20"/>
    <x v="1"/>
    <x v="8"/>
    <s v="Wilson Jones Hanging View Binder, White, 1&quot;"/>
    <n v="22.72"/>
    <n v="4"/>
    <n v="0.2"/>
    <n v="7.3839999999999986"/>
  </r>
  <r>
    <n v="3425"/>
    <x v="1695"/>
    <x v="0"/>
    <x v="316"/>
    <d v="2013-06-04T00:00:00"/>
    <s v="Standard Class"/>
    <s v="CL-12565"/>
    <s v="Clay Ludtke"/>
    <x v="0"/>
    <s v="United States"/>
    <s v="Los Angeles"/>
    <x v="1"/>
    <n v="90004"/>
    <x v="1"/>
    <x v="1491"/>
    <x v="2"/>
    <x v="15"/>
    <s v="Okidata C331dn Printer"/>
    <n v="558.4"/>
    <n v="2"/>
    <n v="0.2"/>
    <n v="41.880000000000024"/>
  </r>
  <r>
    <n v="3426"/>
    <x v="1696"/>
    <x v="1"/>
    <x v="496"/>
    <d v="2012-09-28T00:00:00"/>
    <s v="Standard Class"/>
    <s v="DE-13255"/>
    <s v="Deanra Eno"/>
    <x v="2"/>
    <s v="United States"/>
    <s v="Dubuque"/>
    <x v="23"/>
    <n v="52001"/>
    <x v="2"/>
    <x v="31"/>
    <x v="1"/>
    <x v="8"/>
    <s v="Acco Pressboard Covers with Storage Hooks, 14 7/8&quot; x 11&quot;, Executive Red"/>
    <n v="15.24"/>
    <n v="4"/>
    <n v="0"/>
    <n v="6.8579999999999988"/>
  </r>
  <r>
    <n v="3427"/>
    <x v="1696"/>
    <x v="1"/>
    <x v="496"/>
    <d v="2012-09-28T00:00:00"/>
    <s v="Standard Class"/>
    <s v="DE-13255"/>
    <s v="Deanra Eno"/>
    <x v="2"/>
    <s v="United States"/>
    <s v="Dubuque"/>
    <x v="23"/>
    <n v="52001"/>
    <x v="2"/>
    <x v="1153"/>
    <x v="0"/>
    <x v="1"/>
    <s v="Hon Olson Stacker Stools"/>
    <n v="1408.1"/>
    <n v="10"/>
    <n v="0"/>
    <n v="394.26800000000003"/>
  </r>
  <r>
    <n v="3428"/>
    <x v="1697"/>
    <x v="3"/>
    <x v="445"/>
    <d v="2014-07-07T00:00:00"/>
    <s v="Second Class"/>
    <s v="SZ-20035"/>
    <s v="Sam Zeldin"/>
    <x v="2"/>
    <s v="United States"/>
    <s v="Lancaster"/>
    <x v="24"/>
    <n v="43130"/>
    <x v="3"/>
    <x v="1536"/>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x v="363"/>
    <x v="0"/>
    <x v="3"/>
    <s v="Bevis Round Conference Table Top, X-Base"/>
    <n v="215.148"/>
    <n v="2"/>
    <n v="0.4"/>
    <n v="-103.98819999999998"/>
  </r>
  <r>
    <n v="3430"/>
    <x v="1697"/>
    <x v="3"/>
    <x v="445"/>
    <d v="2014-07-07T00:00:00"/>
    <s v="Second Class"/>
    <s v="SZ-20035"/>
    <s v="Sam Zeldin"/>
    <x v="2"/>
    <s v="United States"/>
    <s v="Lancaster"/>
    <x v="24"/>
    <n v="43130"/>
    <x v="3"/>
    <x v="1408"/>
    <x v="1"/>
    <x v="10"/>
    <s v="Wirebound Four 2-3/4 x 5 Forms per Page, 400 Sets per Book"/>
    <n v="30.96"/>
    <n v="6"/>
    <n v="0.2"/>
    <n v="11.223000000000001"/>
  </r>
  <r>
    <n v="3431"/>
    <x v="1698"/>
    <x v="3"/>
    <x v="166"/>
    <d v="2014-12-10T00:00:00"/>
    <s v="First Class"/>
    <s v="LF-17185"/>
    <s v="Luke Foster"/>
    <x v="0"/>
    <s v="United States"/>
    <s v="Inglewood"/>
    <x v="1"/>
    <n v="90301"/>
    <x v="1"/>
    <x v="337"/>
    <x v="1"/>
    <x v="4"/>
    <s v="Akro-Mils 12-Gallon Tote"/>
    <n v="29.79"/>
    <n v="3"/>
    <n v="0"/>
    <n v="8.6390999999999956"/>
  </r>
  <r>
    <n v="3432"/>
    <x v="1698"/>
    <x v="3"/>
    <x v="166"/>
    <d v="2014-12-10T00:00:00"/>
    <s v="First Class"/>
    <s v="LF-17185"/>
    <s v="Luke Foster"/>
    <x v="0"/>
    <s v="United States"/>
    <s v="Inglewood"/>
    <x v="1"/>
    <n v="90301"/>
    <x v="1"/>
    <x v="1537"/>
    <x v="0"/>
    <x v="5"/>
    <s v="Tenex Traditional Chairmats for Hard Floors, Average Lip, 36&quot; x 48&quot;"/>
    <n v="128.9"/>
    <n v="2"/>
    <n v="0"/>
    <n v="15.468000000000004"/>
  </r>
  <r>
    <n v="3433"/>
    <x v="1698"/>
    <x v="3"/>
    <x v="166"/>
    <d v="2014-12-10T00:00:00"/>
    <s v="First Class"/>
    <s v="LF-17185"/>
    <s v="Luke Foster"/>
    <x v="0"/>
    <s v="United States"/>
    <s v="Inglewood"/>
    <x v="1"/>
    <n v="90301"/>
    <x v="1"/>
    <x v="652"/>
    <x v="1"/>
    <x v="10"/>
    <s v="Xerox 1968"/>
    <n v="60.12"/>
    <n v="9"/>
    <n v="0"/>
    <n v="28.857599999999998"/>
  </r>
  <r>
    <n v="3434"/>
    <x v="1699"/>
    <x v="3"/>
    <x v="256"/>
    <d v="2014-12-10T00:00:00"/>
    <s v="Standard Class"/>
    <s v="AB-10165"/>
    <s v="Alan Barnes"/>
    <x v="0"/>
    <s v="United States"/>
    <s v="Bellevue"/>
    <x v="4"/>
    <n v="98006"/>
    <x v="1"/>
    <x v="1339"/>
    <x v="1"/>
    <x v="8"/>
    <s v="GBC Wire Binding Combs"/>
    <n v="24.816000000000003"/>
    <n v="3"/>
    <n v="0.2"/>
    <n v="8.3753999999999991"/>
  </r>
  <r>
    <n v="3435"/>
    <x v="1699"/>
    <x v="3"/>
    <x v="256"/>
    <d v="2014-12-10T00:00:00"/>
    <s v="Standard Class"/>
    <s v="AB-10165"/>
    <s v="Alan Barnes"/>
    <x v="0"/>
    <s v="United States"/>
    <s v="Bellevue"/>
    <x v="4"/>
    <n v="98006"/>
    <x v="1"/>
    <x v="744"/>
    <x v="1"/>
    <x v="8"/>
    <s v="Zipper Ring Binder Pockets"/>
    <n v="14.976000000000003"/>
    <n v="6"/>
    <n v="0.2"/>
    <n v="5.4287999999999981"/>
  </r>
  <r>
    <n v="3436"/>
    <x v="1700"/>
    <x v="1"/>
    <x v="874"/>
    <d v="2012-09-29T00:00:00"/>
    <s v="First Class"/>
    <s v="NM-18520"/>
    <s v="Neoma Murray"/>
    <x v="0"/>
    <s v="United States"/>
    <s v="Chicago"/>
    <x v="10"/>
    <n v="60610"/>
    <x v="2"/>
    <x v="443"/>
    <x v="1"/>
    <x v="8"/>
    <s v="Vinyl Sectional Post Binders"/>
    <n v="15.079999999999998"/>
    <n v="2"/>
    <n v="0.8"/>
    <n v="-22.620000000000005"/>
  </r>
  <r>
    <n v="3437"/>
    <x v="1700"/>
    <x v="1"/>
    <x v="874"/>
    <d v="2012-09-29T00:00:00"/>
    <s v="First Class"/>
    <s v="NM-18520"/>
    <s v="Neoma Murray"/>
    <x v="0"/>
    <s v="United States"/>
    <s v="Chicago"/>
    <x v="10"/>
    <n v="60610"/>
    <x v="2"/>
    <x v="526"/>
    <x v="0"/>
    <x v="5"/>
    <s v="DAX Metal Frame, Desktop, Stepped-Edge"/>
    <n v="24.288"/>
    <n v="3"/>
    <n v="0.6"/>
    <n v="-12.751199999999997"/>
  </r>
  <r>
    <n v="3438"/>
    <x v="1701"/>
    <x v="3"/>
    <x v="505"/>
    <d v="2014-10-31T00:00:00"/>
    <s v="Same Day"/>
    <s v="RA-19945"/>
    <s v="Ryan Akin"/>
    <x v="0"/>
    <s v="United States"/>
    <s v="Dallas"/>
    <x v="5"/>
    <n v="75217"/>
    <x v="2"/>
    <x v="526"/>
    <x v="0"/>
    <x v="5"/>
    <s v="DAX Metal Frame, Desktop, Stepped-Edge"/>
    <n v="16.192"/>
    <n v="2"/>
    <n v="0.6"/>
    <n v="-8.5007999999999981"/>
  </r>
  <r>
    <n v="3439"/>
    <x v="1701"/>
    <x v="3"/>
    <x v="505"/>
    <d v="2014-10-31T00:00:00"/>
    <s v="Same Day"/>
    <s v="RA-19945"/>
    <s v="Ryan Akin"/>
    <x v="0"/>
    <s v="United States"/>
    <s v="Dallas"/>
    <x v="5"/>
    <n v="75217"/>
    <x v="2"/>
    <x v="363"/>
    <x v="0"/>
    <x v="3"/>
    <s v="Bevis Round Conference Table Top, X-Base"/>
    <n v="251.00599999999997"/>
    <n v="2"/>
    <n v="0.3"/>
    <n v="-68.130199999999988"/>
  </r>
  <r>
    <n v="3440"/>
    <x v="1701"/>
    <x v="3"/>
    <x v="505"/>
    <d v="2014-10-31T00:00:00"/>
    <s v="Same Day"/>
    <s v="RA-19945"/>
    <s v="Ryan Akin"/>
    <x v="0"/>
    <s v="United States"/>
    <s v="Dallas"/>
    <x v="5"/>
    <n v="75217"/>
    <x v="2"/>
    <x v="1011"/>
    <x v="1"/>
    <x v="4"/>
    <s v="X-Rack File for Hanging Folders"/>
    <n v="54.192"/>
    <n v="6"/>
    <n v="0.2"/>
    <n v="4.0643999999999973"/>
  </r>
  <r>
    <n v="3441"/>
    <x v="1702"/>
    <x v="1"/>
    <x v="239"/>
    <d v="2012-11-30T00:00:00"/>
    <s v="Same Day"/>
    <s v="PO-19195"/>
    <s v="Phillina Ober"/>
    <x v="2"/>
    <s v="United States"/>
    <s v="San Francisco"/>
    <x v="1"/>
    <n v="94122"/>
    <x v="1"/>
    <x v="61"/>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x v="565"/>
    <x v="1"/>
    <x v="10"/>
    <s v="Southworth 100% Résumé Paper, 24lb."/>
    <n v="108.92"/>
    <n v="14"/>
    <n v="0"/>
    <n v="49.013999999999996"/>
  </r>
  <r>
    <n v="3443"/>
    <x v="1704"/>
    <x v="3"/>
    <x v="123"/>
    <d v="2014-11-24T00:00:00"/>
    <s v="Standard Class"/>
    <s v="JD-16150"/>
    <s v="Justin Deggeller"/>
    <x v="1"/>
    <s v="United States"/>
    <s v="New York City"/>
    <x v="15"/>
    <n v="10011"/>
    <x v="3"/>
    <x v="407"/>
    <x v="1"/>
    <x v="12"/>
    <s v="Staples"/>
    <n v="16.740000000000002"/>
    <n v="3"/>
    <n v="0"/>
    <n v="8.370000000000001"/>
  </r>
  <r>
    <n v="3444"/>
    <x v="1704"/>
    <x v="3"/>
    <x v="123"/>
    <d v="2014-11-24T00:00:00"/>
    <s v="Standard Class"/>
    <s v="JD-16150"/>
    <s v="Justin Deggeller"/>
    <x v="1"/>
    <s v="United States"/>
    <s v="New York City"/>
    <x v="15"/>
    <n v="10011"/>
    <x v="3"/>
    <x v="847"/>
    <x v="1"/>
    <x v="9"/>
    <s v="Hoover Shoulder Vac Commercial Portable Vacuum"/>
    <n v="2504.7399999999998"/>
    <n v="7"/>
    <n v="0"/>
    <n v="626.18499999999995"/>
  </r>
  <r>
    <n v="3445"/>
    <x v="1705"/>
    <x v="0"/>
    <x v="875"/>
    <d v="2013-08-03T00:00:00"/>
    <s v="Standard Class"/>
    <s v="JO-15145"/>
    <s v="Jack O'Briant"/>
    <x v="1"/>
    <s v="United States"/>
    <s v="Philadelphia"/>
    <x v="9"/>
    <n v="19140"/>
    <x v="3"/>
    <x v="45"/>
    <x v="1"/>
    <x v="4"/>
    <s v="Gould Plastics 9-Pocket Panel Bin, 18-3/8w x 5-1/4d x 20-1/2h, Black"/>
    <n v="84.784000000000006"/>
    <n v="2"/>
    <n v="0.2"/>
    <n v="-16.956800000000005"/>
  </r>
  <r>
    <n v="3446"/>
    <x v="1706"/>
    <x v="1"/>
    <x v="821"/>
    <d v="2012-06-17T00:00:00"/>
    <s v="Standard Class"/>
    <s v="LE-16810"/>
    <s v="Laurel Elliston"/>
    <x v="0"/>
    <s v="United States"/>
    <s v="Newark"/>
    <x v="13"/>
    <n v="19711"/>
    <x v="3"/>
    <x v="1198"/>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x v="258"/>
    <x v="1"/>
    <x v="10"/>
    <s v="Staples"/>
    <n v="70.88"/>
    <n v="2"/>
    <n v="0"/>
    <n v="33.313599999999994"/>
  </r>
  <r>
    <n v="3448"/>
    <x v="1708"/>
    <x v="3"/>
    <x v="532"/>
    <d v="2014-06-16T00:00:00"/>
    <s v="Standard Class"/>
    <s v="KN-16705"/>
    <s v="Kristina Nunn"/>
    <x v="2"/>
    <s v="United States"/>
    <s v="Auburn"/>
    <x v="19"/>
    <n v="36830"/>
    <x v="0"/>
    <x v="868"/>
    <x v="1"/>
    <x v="6"/>
    <s v="OIC #2 Pencils, Medium Soft"/>
    <n v="3.76"/>
    <n v="2"/>
    <n v="0"/>
    <n v="1.0903999999999998"/>
  </r>
  <r>
    <n v="3449"/>
    <x v="1709"/>
    <x v="0"/>
    <x v="877"/>
    <d v="2013-10-14T00:00:00"/>
    <s v="Standard Class"/>
    <s v="TB-21250"/>
    <s v="Tim Brockman"/>
    <x v="0"/>
    <s v="United States"/>
    <s v="Los Angeles"/>
    <x v="1"/>
    <n v="90049"/>
    <x v="1"/>
    <x v="822"/>
    <x v="1"/>
    <x v="8"/>
    <s v="GBC Recycled VeloBinder Covers"/>
    <n v="27.263999999999999"/>
    <n v="2"/>
    <n v="0.2"/>
    <n v="8.8607999999999976"/>
  </r>
  <r>
    <n v="3450"/>
    <x v="1710"/>
    <x v="2"/>
    <x v="78"/>
    <d v="2011-09-14T00:00:00"/>
    <s v="Standard Class"/>
    <s v="DP-13390"/>
    <s v="Dennis Pardue"/>
    <x v="2"/>
    <s v="United States"/>
    <s v="San Francisco"/>
    <x v="1"/>
    <n v="94110"/>
    <x v="1"/>
    <x v="1201"/>
    <x v="1"/>
    <x v="9"/>
    <s v="Holmes Replacement Filter for HEPA Air Cleaner, Medium Room"/>
    <n v="56.65"/>
    <n v="5"/>
    <n v="0"/>
    <n v="24.359500000000004"/>
  </r>
  <r>
    <n v="3451"/>
    <x v="1710"/>
    <x v="2"/>
    <x v="78"/>
    <d v="2011-09-14T00:00:00"/>
    <s v="Standard Class"/>
    <s v="DP-13390"/>
    <s v="Dennis Pardue"/>
    <x v="2"/>
    <s v="United States"/>
    <s v="San Francisco"/>
    <x v="1"/>
    <n v="94110"/>
    <x v="1"/>
    <x v="328"/>
    <x v="1"/>
    <x v="4"/>
    <s v="Pizazz Global Quick File"/>
    <n v="14.97"/>
    <n v="1"/>
    <n v="0"/>
    <n v="4.1916000000000011"/>
  </r>
  <r>
    <n v="3452"/>
    <x v="1710"/>
    <x v="2"/>
    <x v="78"/>
    <d v="2011-09-14T00:00:00"/>
    <s v="Standard Class"/>
    <s v="DP-13390"/>
    <s v="Dennis Pardue"/>
    <x v="2"/>
    <s v="United States"/>
    <s v="San Francisco"/>
    <x v="1"/>
    <n v="94110"/>
    <x v="1"/>
    <x v="131"/>
    <x v="1"/>
    <x v="13"/>
    <s v="Ideal Clamps"/>
    <n v="4.0199999999999996"/>
    <n v="2"/>
    <n v="0"/>
    <n v="1.9697999999999998"/>
  </r>
  <r>
    <n v="3453"/>
    <x v="1711"/>
    <x v="2"/>
    <x v="878"/>
    <d v="2011-03-21T00:00:00"/>
    <s v="Second Class"/>
    <s v="KN-16705"/>
    <s v="Kristina Nunn"/>
    <x v="2"/>
    <s v="United States"/>
    <s v="Raleigh"/>
    <x v="3"/>
    <n v="27604"/>
    <x v="0"/>
    <x v="1538"/>
    <x v="2"/>
    <x v="7"/>
    <s v="Polycom VoiceStation 500 Conference phone"/>
    <n v="471.92"/>
    <n v="2"/>
    <n v="0.2"/>
    <n v="29.495000000000019"/>
  </r>
  <r>
    <n v="3454"/>
    <x v="1712"/>
    <x v="1"/>
    <x v="879"/>
    <d v="2012-03-02T00:00:00"/>
    <s v="Second Class"/>
    <s v="ST-20530"/>
    <s v="Shui Tom"/>
    <x v="0"/>
    <s v="United States"/>
    <s v="Macon"/>
    <x v="32"/>
    <n v="31204"/>
    <x v="0"/>
    <x v="908"/>
    <x v="1"/>
    <x v="8"/>
    <s v="XtraLife ClearVue Slant-D Ring Binder, White, 3&quot;"/>
    <n v="58.72"/>
    <n v="4"/>
    <n v="0"/>
    <n v="27.011199999999999"/>
  </r>
  <r>
    <n v="3455"/>
    <x v="1713"/>
    <x v="1"/>
    <x v="584"/>
    <d v="2012-07-14T00:00:00"/>
    <s v="Standard Class"/>
    <s v="EB-13870"/>
    <s v="Emily Burns"/>
    <x v="0"/>
    <s v="United States"/>
    <s v="Nashville"/>
    <x v="18"/>
    <n v="37211"/>
    <x v="0"/>
    <x v="1539"/>
    <x v="1"/>
    <x v="6"/>
    <s v="Binney &amp; Smith inkTank Desk Highlighter, Chisel Tip, Yellow, 12/Box"/>
    <n v="5.16"/>
    <n v="3"/>
    <n v="0.2"/>
    <n v="0.83849999999999936"/>
  </r>
  <r>
    <n v="3456"/>
    <x v="1714"/>
    <x v="0"/>
    <x v="880"/>
    <d v="2013-02-27T00:00:00"/>
    <s v="Standard Class"/>
    <s v="AH-10210"/>
    <s v="Alan Hwang"/>
    <x v="0"/>
    <s v="United States"/>
    <s v="Nashville"/>
    <x v="18"/>
    <n v="37211"/>
    <x v="0"/>
    <x v="1540"/>
    <x v="1"/>
    <x v="10"/>
    <s v="Speediset Carbonless Redi-Letter 7&quot; x 8 1/2&quot;"/>
    <n v="16.496000000000002"/>
    <n v="2"/>
    <n v="0.2"/>
    <n v="5.5673999999999992"/>
  </r>
  <r>
    <n v="3457"/>
    <x v="1715"/>
    <x v="3"/>
    <x v="118"/>
    <d v="2014-09-19T00:00:00"/>
    <s v="First Class"/>
    <s v="AS-10090"/>
    <s v="Adam Shillingsburg"/>
    <x v="0"/>
    <s v="United States"/>
    <s v="Philadelphia"/>
    <x v="9"/>
    <n v="19143"/>
    <x v="3"/>
    <x v="1016"/>
    <x v="2"/>
    <x v="11"/>
    <s v="Logitech Trackman Marble Mouse"/>
    <n v="71.975999999999999"/>
    <n v="3"/>
    <n v="0.2"/>
    <n v="19.793400000000005"/>
  </r>
  <r>
    <n v="3458"/>
    <x v="1715"/>
    <x v="3"/>
    <x v="118"/>
    <d v="2014-09-19T00:00:00"/>
    <s v="First Class"/>
    <s v="AS-10090"/>
    <s v="Adam Shillingsburg"/>
    <x v="0"/>
    <s v="United States"/>
    <s v="Philadelphia"/>
    <x v="9"/>
    <n v="19143"/>
    <x v="3"/>
    <x v="1441"/>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x v="1212"/>
    <x v="1"/>
    <x v="8"/>
    <s v="Binder Posts"/>
    <n v="3.4440000000000008"/>
    <n v="2"/>
    <n v="0.7"/>
    <n v="-2.7551999999999994"/>
  </r>
  <r>
    <n v="3460"/>
    <x v="1715"/>
    <x v="3"/>
    <x v="118"/>
    <d v="2014-09-19T00:00:00"/>
    <s v="First Class"/>
    <s v="AS-10090"/>
    <s v="Adam Shillingsburg"/>
    <x v="0"/>
    <s v="United States"/>
    <s v="Philadelphia"/>
    <x v="9"/>
    <n v="19143"/>
    <x v="3"/>
    <x v="1176"/>
    <x v="1"/>
    <x v="8"/>
    <s v="GBC DocuBind TL300 Electric Binding System"/>
    <n v="538.19400000000007"/>
    <n v="2"/>
    <n v="0.7"/>
    <n v="-412.61539999999991"/>
  </r>
  <r>
    <n v="3461"/>
    <x v="1715"/>
    <x v="3"/>
    <x v="118"/>
    <d v="2014-09-19T00:00:00"/>
    <s v="First Class"/>
    <s v="AS-10090"/>
    <s v="Adam Shillingsburg"/>
    <x v="0"/>
    <s v="United States"/>
    <s v="Philadelphia"/>
    <x v="9"/>
    <n v="19143"/>
    <x v="3"/>
    <x v="246"/>
    <x v="2"/>
    <x v="11"/>
    <s v="Logitech 910-002974 M325 Wireless Mouse for Web Scrolling"/>
    <n v="47.984000000000002"/>
    <n v="2"/>
    <n v="0.2"/>
    <n v="14.395200000000004"/>
  </r>
  <r>
    <n v="3462"/>
    <x v="1716"/>
    <x v="3"/>
    <x v="60"/>
    <d v="2014-11-11T00:00:00"/>
    <s v="Second Class"/>
    <s v="EM-13825"/>
    <s v="Elizabeth Moffitt"/>
    <x v="1"/>
    <s v="United States"/>
    <s v="Dallas"/>
    <x v="5"/>
    <n v="75081"/>
    <x v="2"/>
    <x v="348"/>
    <x v="2"/>
    <x v="7"/>
    <s v="Nortel Meridian M3904 Professional Digital phone"/>
    <n v="492.76800000000003"/>
    <n v="4"/>
    <n v="0.2"/>
    <n v="55.436399999999935"/>
  </r>
  <r>
    <n v="3463"/>
    <x v="1717"/>
    <x v="1"/>
    <x v="763"/>
    <d v="2012-02-23T00:00:00"/>
    <s v="Second Class"/>
    <s v="KA-16525"/>
    <s v="Kelly Andreada"/>
    <x v="0"/>
    <s v="United States"/>
    <s v="Perth Amboy"/>
    <x v="30"/>
    <n v="8861"/>
    <x v="3"/>
    <x v="894"/>
    <x v="1"/>
    <x v="6"/>
    <s v="Sanford 52201 APSCO Electric Pencil Sharpener"/>
    <n v="286.78999999999996"/>
    <n v="7"/>
    <n v="0"/>
    <n v="74.565400000000011"/>
  </r>
  <r>
    <n v="3464"/>
    <x v="1718"/>
    <x v="0"/>
    <x v="881"/>
    <d v="2013-12-01T00:00:00"/>
    <s v="Standard Class"/>
    <s v="HJ-14875"/>
    <s v="Heather Jas"/>
    <x v="2"/>
    <s v="United States"/>
    <s v="Jacksonville"/>
    <x v="2"/>
    <n v="32216"/>
    <x v="0"/>
    <x v="69"/>
    <x v="1"/>
    <x v="10"/>
    <s v="Telephone Message Books with Fax/Mobile Section, 5 1/2&quot; x 3 3/16&quot;"/>
    <n v="5.08"/>
    <n v="1"/>
    <n v="0.2"/>
    <n v="1.6509999999999998"/>
  </r>
  <r>
    <n v="3465"/>
    <x v="1719"/>
    <x v="3"/>
    <x v="734"/>
    <d v="2014-12-06T00:00:00"/>
    <s v="Second Class"/>
    <s v="ND-18370"/>
    <s v="Natalie DeCherney"/>
    <x v="0"/>
    <s v="United States"/>
    <s v="Jacksonville"/>
    <x v="2"/>
    <n v="32216"/>
    <x v="0"/>
    <x v="876"/>
    <x v="2"/>
    <x v="11"/>
    <s v="Kensington Orbit Wireless Mobile Trackball for PC and Mac"/>
    <n v="47.992000000000004"/>
    <n v="1"/>
    <n v="0.2"/>
    <n v="7.198799999999995"/>
  </r>
  <r>
    <n v="3466"/>
    <x v="1720"/>
    <x v="1"/>
    <x v="229"/>
    <d v="2012-09-14T00:00:00"/>
    <s v="Standard Class"/>
    <s v="EH-13765"/>
    <s v="Edward Hooks"/>
    <x v="1"/>
    <s v="United States"/>
    <s v="Revere"/>
    <x v="31"/>
    <n v="2151"/>
    <x v="3"/>
    <x v="1271"/>
    <x v="1"/>
    <x v="9"/>
    <s v="Euro-Pro Shark Turbo Vacuum"/>
    <n v="61.96"/>
    <n v="2"/>
    <n v="0"/>
    <n v="16.1096"/>
  </r>
  <r>
    <n v="3467"/>
    <x v="1720"/>
    <x v="1"/>
    <x v="229"/>
    <d v="2012-09-14T00:00:00"/>
    <s v="Standard Class"/>
    <s v="EH-13765"/>
    <s v="Edward Hooks"/>
    <x v="1"/>
    <s v="United States"/>
    <s v="Revere"/>
    <x v="31"/>
    <n v="2151"/>
    <x v="3"/>
    <x v="199"/>
    <x v="0"/>
    <x v="0"/>
    <s v="O'Sullivan 2-Door Barrister Bookcase in Odessa Pine"/>
    <n v="361.96"/>
    <n v="2"/>
    <n v="0"/>
    <n v="83.25079999999997"/>
  </r>
  <r>
    <n v="3468"/>
    <x v="1720"/>
    <x v="1"/>
    <x v="229"/>
    <d v="2012-09-14T00:00:00"/>
    <s v="Standard Class"/>
    <s v="EH-13765"/>
    <s v="Edward Hooks"/>
    <x v="1"/>
    <s v="United States"/>
    <s v="Revere"/>
    <x v="31"/>
    <n v="2151"/>
    <x v="3"/>
    <x v="334"/>
    <x v="1"/>
    <x v="10"/>
    <s v="Xerox 1960"/>
    <n v="278.82"/>
    <n v="9"/>
    <n v="0"/>
    <n v="125.46899999999999"/>
  </r>
  <r>
    <n v="3469"/>
    <x v="1721"/>
    <x v="0"/>
    <x v="882"/>
    <d v="2013-12-20T00:00:00"/>
    <s v="Standard Class"/>
    <s v="MC-17845"/>
    <s v="Michael Chen"/>
    <x v="0"/>
    <s v="United States"/>
    <s v="Jackson"/>
    <x v="35"/>
    <n v="39212"/>
    <x v="0"/>
    <x v="1380"/>
    <x v="0"/>
    <x v="5"/>
    <s v="Executive Impressions 14&quot;"/>
    <n v="133.38"/>
    <n v="6"/>
    <n v="0"/>
    <n v="58.687200000000011"/>
  </r>
  <r>
    <n v="3470"/>
    <x v="1722"/>
    <x v="1"/>
    <x v="744"/>
    <d v="2012-04-10T00:00:00"/>
    <s v="Standard Class"/>
    <s v="MH-17455"/>
    <s v="Mark Hamilton"/>
    <x v="0"/>
    <s v="United States"/>
    <s v="Jacksonville"/>
    <x v="3"/>
    <n v="28540"/>
    <x v="0"/>
    <x v="681"/>
    <x v="1"/>
    <x v="10"/>
    <s v="Xerox 1884"/>
    <n v="47.952000000000005"/>
    <n v="3"/>
    <n v="0.2"/>
    <n v="16.183799999999998"/>
  </r>
  <r>
    <n v="3471"/>
    <x v="1723"/>
    <x v="0"/>
    <x v="49"/>
    <d v="2013-12-06T00:00:00"/>
    <s v="Standard Class"/>
    <s v="CL-11890"/>
    <s v="Carl Ludwig"/>
    <x v="0"/>
    <s v="United States"/>
    <s v="San Francisco"/>
    <x v="1"/>
    <n v="94122"/>
    <x v="1"/>
    <x v="904"/>
    <x v="0"/>
    <x v="5"/>
    <s v="Westinghouse Clip-On Gooseneck Lamps"/>
    <n v="16.739999999999998"/>
    <n v="2"/>
    <n v="0"/>
    <n v="4.3523999999999994"/>
  </r>
  <r>
    <n v="3472"/>
    <x v="1724"/>
    <x v="3"/>
    <x v="105"/>
    <d v="2014-11-18T00:00:00"/>
    <s v="Standard Class"/>
    <s v="SF-20965"/>
    <s v="Sylvia Foulston"/>
    <x v="1"/>
    <s v="United States"/>
    <s v="Columbus"/>
    <x v="24"/>
    <n v="43229"/>
    <x v="3"/>
    <x v="987"/>
    <x v="1"/>
    <x v="10"/>
    <s v="Strathmore Photo Mount Cards"/>
    <n v="10.848000000000001"/>
    <n v="2"/>
    <n v="0.2"/>
    <n v="3.5255999999999994"/>
  </r>
  <r>
    <n v="3473"/>
    <x v="1724"/>
    <x v="3"/>
    <x v="105"/>
    <d v="2014-11-18T00:00:00"/>
    <s v="Standard Class"/>
    <s v="SF-20965"/>
    <s v="Sylvia Foulston"/>
    <x v="1"/>
    <s v="United States"/>
    <s v="Columbus"/>
    <x v="24"/>
    <n v="43229"/>
    <x v="3"/>
    <x v="567"/>
    <x v="2"/>
    <x v="11"/>
    <s v="Verbatim 25 GB 6x Blu-ray Single Layer Recordable Disc, 10/Pack"/>
    <n v="18.544"/>
    <n v="2"/>
    <n v="0.2"/>
    <n v="3.0133999999999981"/>
  </r>
  <r>
    <n v="3474"/>
    <x v="1725"/>
    <x v="3"/>
    <x v="448"/>
    <d v="2014-03-11T00:00:00"/>
    <s v="Standard Class"/>
    <s v="EP-13915"/>
    <s v="Emily Phan"/>
    <x v="0"/>
    <s v="United States"/>
    <s v="Dearborn Heights"/>
    <x v="12"/>
    <n v="48127"/>
    <x v="2"/>
    <x v="323"/>
    <x v="0"/>
    <x v="1"/>
    <s v="Global Ergonomic Managers Chair"/>
    <n v="180.98"/>
    <n v="1"/>
    <n v="0"/>
    <n v="47.0548"/>
  </r>
  <r>
    <n v="3475"/>
    <x v="1725"/>
    <x v="3"/>
    <x v="448"/>
    <d v="2014-03-11T00:00:00"/>
    <s v="Standard Class"/>
    <s v="EP-13915"/>
    <s v="Emily Phan"/>
    <x v="0"/>
    <s v="United States"/>
    <s v="Dearborn Heights"/>
    <x v="12"/>
    <n v="48127"/>
    <x v="2"/>
    <x v="1135"/>
    <x v="2"/>
    <x v="11"/>
    <s v="Logitech Wireless Marathon Mouse M705"/>
    <n v="99.98"/>
    <n v="2"/>
    <n v="0"/>
    <n v="42.991400000000006"/>
  </r>
  <r>
    <n v="3476"/>
    <x v="1726"/>
    <x v="0"/>
    <x v="581"/>
    <d v="2013-12-01T00:00:00"/>
    <s v="First Class"/>
    <s v="RW-19630"/>
    <s v="Rob Williams"/>
    <x v="1"/>
    <s v="United States"/>
    <s v="Overland Park"/>
    <x v="41"/>
    <n v="66212"/>
    <x v="2"/>
    <x v="60"/>
    <x v="2"/>
    <x v="11"/>
    <s v="Verbatim 25 GB 6x Blu-ray Single Layer Recordable Disc, 3/Pack"/>
    <n v="34.950000000000003"/>
    <n v="5"/>
    <n v="0"/>
    <n v="15.378000000000004"/>
  </r>
  <r>
    <n v="3477"/>
    <x v="1726"/>
    <x v="0"/>
    <x v="581"/>
    <d v="2013-12-01T00:00:00"/>
    <s v="First Class"/>
    <s v="RW-19630"/>
    <s v="Rob Williams"/>
    <x v="1"/>
    <s v="United States"/>
    <s v="Overland Park"/>
    <x v="41"/>
    <n v="66212"/>
    <x v="2"/>
    <x v="999"/>
    <x v="1"/>
    <x v="8"/>
    <s v="Ibico Plastic Spiral Binding Combs"/>
    <n v="152"/>
    <n v="5"/>
    <n v="0"/>
    <n v="69.919999999999987"/>
  </r>
  <r>
    <n v="3478"/>
    <x v="1727"/>
    <x v="2"/>
    <x v="883"/>
    <d v="2011-09-05T00:00:00"/>
    <s v="Standard Class"/>
    <s v="SJ-20500"/>
    <s v="Shirley Jackson"/>
    <x v="0"/>
    <s v="United States"/>
    <s v="Santa Fe"/>
    <x v="27"/>
    <n v="87505"/>
    <x v="1"/>
    <x v="1386"/>
    <x v="2"/>
    <x v="11"/>
    <s v="KeyTronic KT400U2 - Keyboard - Black"/>
    <n v="92.52"/>
    <n v="9"/>
    <n v="0"/>
    <n v="18.503999999999991"/>
  </r>
  <r>
    <n v="3479"/>
    <x v="1728"/>
    <x v="0"/>
    <x v="16"/>
    <d v="2013-12-15T00:00:00"/>
    <s v="Standard Class"/>
    <s v="SP-20620"/>
    <s v="Stefania Perrino"/>
    <x v="1"/>
    <s v="United States"/>
    <s v="San Francisco"/>
    <x v="1"/>
    <n v="94110"/>
    <x v="1"/>
    <x v="18"/>
    <x v="1"/>
    <x v="6"/>
    <s v="Newell 341"/>
    <n v="8.56"/>
    <n v="2"/>
    <n v="0"/>
    <n v="2.4823999999999993"/>
  </r>
  <r>
    <n v="3480"/>
    <x v="1728"/>
    <x v="0"/>
    <x v="16"/>
    <d v="2013-12-15T00:00:00"/>
    <s v="Standard Class"/>
    <s v="SP-20620"/>
    <s v="Stefania Perrino"/>
    <x v="1"/>
    <s v="United States"/>
    <s v="San Francisco"/>
    <x v="1"/>
    <n v="94110"/>
    <x v="1"/>
    <x v="1541"/>
    <x v="1"/>
    <x v="10"/>
    <s v="Xerox 204"/>
    <n v="45.36"/>
    <n v="7"/>
    <n v="0"/>
    <n v="21.772800000000004"/>
  </r>
  <r>
    <n v="3481"/>
    <x v="1728"/>
    <x v="0"/>
    <x v="16"/>
    <d v="2013-12-15T00:00:00"/>
    <s v="Standard Class"/>
    <s v="SP-20620"/>
    <s v="Stefania Perrino"/>
    <x v="1"/>
    <s v="United States"/>
    <s v="San Francisco"/>
    <x v="1"/>
    <n v="94110"/>
    <x v="1"/>
    <x v="1234"/>
    <x v="0"/>
    <x v="3"/>
    <s v="Hon 94000 Series Round Tables"/>
    <n v="1421.6640000000002"/>
    <n v="6"/>
    <n v="0.2"/>
    <n v="-195.47879999999998"/>
  </r>
  <r>
    <n v="3482"/>
    <x v="1729"/>
    <x v="2"/>
    <x v="884"/>
    <d v="2011-04-10T00:00:00"/>
    <s v="First Class"/>
    <s v="PJ-19015"/>
    <s v="Pauline Johnson"/>
    <x v="0"/>
    <s v="United States"/>
    <s v="Mobile"/>
    <x v="19"/>
    <n v="36608"/>
    <x v="0"/>
    <x v="1073"/>
    <x v="0"/>
    <x v="5"/>
    <s v="Stacking Tray, Side-Loading, Legal, Smoke"/>
    <n v="8.9600000000000009"/>
    <n v="2"/>
    <n v="0"/>
    <n v="2.7775999999999996"/>
  </r>
  <r>
    <n v="3483"/>
    <x v="1730"/>
    <x v="2"/>
    <x v="9"/>
    <d v="2011-08-29T00:00:00"/>
    <s v="First Class"/>
    <s v="CC-12610"/>
    <s v="Corey Catlett"/>
    <x v="1"/>
    <s v="United States"/>
    <s v="Springfield"/>
    <x v="17"/>
    <n v="22153"/>
    <x v="0"/>
    <x v="1133"/>
    <x v="2"/>
    <x v="7"/>
    <s v="GE 30522EE2"/>
    <n v="579.94999999999993"/>
    <n v="5"/>
    <n v="0"/>
    <n v="168.18549999999993"/>
  </r>
  <r>
    <n v="3484"/>
    <x v="1730"/>
    <x v="2"/>
    <x v="9"/>
    <d v="2011-08-29T00:00:00"/>
    <s v="First Class"/>
    <s v="CC-12610"/>
    <s v="Corey Catlett"/>
    <x v="1"/>
    <s v="United States"/>
    <s v="Springfield"/>
    <x v="17"/>
    <n v="22153"/>
    <x v="0"/>
    <x v="1027"/>
    <x v="0"/>
    <x v="5"/>
    <s v="Master Caster Door Stop, Large Neon Orange"/>
    <n v="29.12"/>
    <n v="4"/>
    <n v="0"/>
    <n v="12.521600000000003"/>
  </r>
  <r>
    <n v="3485"/>
    <x v="1730"/>
    <x v="2"/>
    <x v="9"/>
    <d v="2011-08-29T00:00:00"/>
    <s v="First Class"/>
    <s v="CC-12610"/>
    <s v="Corey Catlett"/>
    <x v="1"/>
    <s v="United States"/>
    <s v="Springfield"/>
    <x v="17"/>
    <n v="22153"/>
    <x v="0"/>
    <x v="1382"/>
    <x v="0"/>
    <x v="3"/>
    <s v="Bretford CR8500 Series Meeting Room Furniture"/>
    <n v="1202.94"/>
    <n v="3"/>
    <n v="0"/>
    <n v="300.73500000000001"/>
  </r>
  <r>
    <n v="3486"/>
    <x v="1731"/>
    <x v="0"/>
    <x v="147"/>
    <d v="2013-10-27T00:00:00"/>
    <s v="Standard Class"/>
    <s v="MY-18295"/>
    <s v="Muhammed Yedwab"/>
    <x v="1"/>
    <s v="United States"/>
    <s v="Newark"/>
    <x v="13"/>
    <n v="19711"/>
    <x v="3"/>
    <x v="922"/>
    <x v="1"/>
    <x v="8"/>
    <s v="Avery Reinforcements for Hole-Punch Pages"/>
    <n v="7.92"/>
    <n v="4"/>
    <n v="0"/>
    <n v="3.5640000000000001"/>
  </r>
  <r>
    <n v="3487"/>
    <x v="1732"/>
    <x v="0"/>
    <x v="885"/>
    <d v="2013-12-01T00:00:00"/>
    <s v="Same Day"/>
    <s v="DB-13210"/>
    <s v="Dean Braden"/>
    <x v="0"/>
    <s v="United States"/>
    <s v="Hickory"/>
    <x v="3"/>
    <n v="28601"/>
    <x v="0"/>
    <x v="1409"/>
    <x v="2"/>
    <x v="7"/>
    <s v="AT&amp;T 17929 Lendline Telephone"/>
    <n v="36.192"/>
    <n v="1"/>
    <n v="0.2"/>
    <n v="2.7143999999999995"/>
  </r>
  <r>
    <n v="3488"/>
    <x v="1733"/>
    <x v="3"/>
    <x v="528"/>
    <d v="2014-09-12T00:00:00"/>
    <s v="Standard Class"/>
    <s v="MG-17875"/>
    <s v="Michael Grace"/>
    <x v="2"/>
    <s v="United States"/>
    <s v="Fort Lauderdale"/>
    <x v="2"/>
    <n v="33311"/>
    <x v="0"/>
    <x v="196"/>
    <x v="1"/>
    <x v="4"/>
    <s v="Gould Plastics 18-Pocket Panel Bin, 34w x 5-1/4d x 20-1/2h"/>
    <n v="147.184"/>
    <n v="2"/>
    <n v="0.2"/>
    <n v="-29.436800000000012"/>
  </r>
  <r>
    <n v="3489"/>
    <x v="1734"/>
    <x v="1"/>
    <x v="740"/>
    <d v="2012-07-06T00:00:00"/>
    <s v="Standard Class"/>
    <s v="RH-19600"/>
    <s v="Rob Haberlin"/>
    <x v="0"/>
    <s v="United States"/>
    <s v="Carol Stream"/>
    <x v="10"/>
    <n v="60188"/>
    <x v="2"/>
    <x v="284"/>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x v="1209"/>
    <x v="0"/>
    <x v="1"/>
    <s v="Global Wood Trimmed Manager's Task Chair, Khaki"/>
    <n v="382.11599999999999"/>
    <n v="6"/>
    <n v="0.3"/>
    <n v="-92.799600000000027"/>
  </r>
  <r>
    <n v="3491"/>
    <x v="1734"/>
    <x v="1"/>
    <x v="740"/>
    <d v="2012-07-06T00:00:00"/>
    <s v="Standard Class"/>
    <s v="RH-19600"/>
    <s v="Rob Haberlin"/>
    <x v="0"/>
    <s v="United States"/>
    <s v="Carol Stream"/>
    <x v="10"/>
    <n v="60188"/>
    <x v="2"/>
    <x v="456"/>
    <x v="1"/>
    <x v="4"/>
    <s v="Advantus Rolling Storage Box"/>
    <n v="68.599999999999994"/>
    <n v="5"/>
    <n v="0.2"/>
    <n v="6.0024999999999977"/>
  </r>
  <r>
    <n v="3492"/>
    <x v="1734"/>
    <x v="1"/>
    <x v="740"/>
    <d v="2012-07-06T00:00:00"/>
    <s v="Standard Class"/>
    <s v="RH-19600"/>
    <s v="Rob Haberlin"/>
    <x v="0"/>
    <s v="United States"/>
    <s v="Carol Stream"/>
    <x v="10"/>
    <n v="60188"/>
    <x v="2"/>
    <x v="245"/>
    <x v="1"/>
    <x v="4"/>
    <s v="Adjustable Depth Letter/Legal Cart"/>
    <n v="435.50400000000002"/>
    <n v="3"/>
    <n v="0.2"/>
    <n v="48.994199999999921"/>
  </r>
  <r>
    <n v="3493"/>
    <x v="1734"/>
    <x v="1"/>
    <x v="740"/>
    <d v="2012-07-06T00:00:00"/>
    <s v="Standard Class"/>
    <s v="RH-19600"/>
    <s v="Rob Haberlin"/>
    <x v="0"/>
    <s v="United States"/>
    <s v="Carol Stream"/>
    <x v="10"/>
    <n v="60188"/>
    <x v="2"/>
    <x v="161"/>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x v="1542"/>
    <x v="2"/>
    <x v="11"/>
    <s v="KeyTronic E03601U1 - Keyboard - Beige"/>
    <n v="72"/>
    <n v="4"/>
    <n v="0"/>
    <n v="12.959999999999994"/>
  </r>
  <r>
    <n v="3495"/>
    <x v="1735"/>
    <x v="3"/>
    <x v="241"/>
    <d v="2014-09-29T00:00:00"/>
    <s v="Standard Class"/>
    <s v="KB-16240"/>
    <s v="Karen Bern"/>
    <x v="1"/>
    <s v="United States"/>
    <s v="Saint Cloud"/>
    <x v="11"/>
    <n v="56301"/>
    <x v="2"/>
    <x v="1543"/>
    <x v="2"/>
    <x v="11"/>
    <s v="Imation Bio 2GB USB Flash Drive Imation Corp"/>
    <n v="655.90000000000009"/>
    <n v="5"/>
    <n v="0"/>
    <n v="275.47800000000001"/>
  </r>
  <r>
    <n v="3496"/>
    <x v="1735"/>
    <x v="3"/>
    <x v="241"/>
    <d v="2014-09-29T00:00:00"/>
    <s v="Standard Class"/>
    <s v="KB-16240"/>
    <s v="Karen Bern"/>
    <x v="1"/>
    <s v="United States"/>
    <s v="Saint Cloud"/>
    <x v="11"/>
    <n v="56301"/>
    <x v="2"/>
    <x v="662"/>
    <x v="0"/>
    <x v="1"/>
    <s v="Global Airflow Leather Mesh Back Chair, Black"/>
    <n v="603.91999999999996"/>
    <n v="4"/>
    <n v="0"/>
    <n v="181.17599999999993"/>
  </r>
  <r>
    <n v="3497"/>
    <x v="1736"/>
    <x v="0"/>
    <x v="590"/>
    <d v="2013-08-16T00:00:00"/>
    <s v="Standard Class"/>
    <s v="CA-12055"/>
    <s v="Cathy Armstrong"/>
    <x v="2"/>
    <s v="United States"/>
    <s v="Los Angeles"/>
    <x v="1"/>
    <n v="90036"/>
    <x v="1"/>
    <x v="855"/>
    <x v="0"/>
    <x v="3"/>
    <s v="Chromcraft 48&quot; x 96&quot; Racetrack Double Pedestal Table"/>
    <n v="513.024"/>
    <n v="2"/>
    <n v="0.2"/>
    <n v="12.82559999999998"/>
  </r>
  <r>
    <n v="3498"/>
    <x v="1736"/>
    <x v="0"/>
    <x v="590"/>
    <d v="2013-08-16T00:00:00"/>
    <s v="Standard Class"/>
    <s v="CA-12055"/>
    <s v="Cathy Armstrong"/>
    <x v="2"/>
    <s v="United States"/>
    <s v="Los Angeles"/>
    <x v="1"/>
    <n v="90036"/>
    <x v="1"/>
    <x v="723"/>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x v="315"/>
    <x v="1"/>
    <x v="8"/>
    <s v="Acco Hanging Data Binders"/>
    <n v="15.24"/>
    <n v="5"/>
    <n v="0.2"/>
    <n v="5.3339999999999996"/>
  </r>
  <r>
    <n v="3500"/>
    <x v="1737"/>
    <x v="0"/>
    <x v="321"/>
    <d v="2013-10-04T00:00:00"/>
    <s v="Standard Class"/>
    <s v="JK-15730"/>
    <s v="Joe Kamberova"/>
    <x v="0"/>
    <s v="United States"/>
    <s v="Mobile"/>
    <x v="19"/>
    <n v="36608"/>
    <x v="0"/>
    <x v="1509"/>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x v="542"/>
    <x v="1"/>
    <x v="8"/>
    <s v="Premium Transparent Presentation Covers by GBC"/>
    <n v="62.94"/>
    <n v="3"/>
    <n v="0"/>
    <n v="30.211199999999998"/>
  </r>
  <r>
    <n v="3502"/>
    <x v="1737"/>
    <x v="0"/>
    <x v="321"/>
    <d v="2013-10-04T00:00:00"/>
    <s v="Standard Class"/>
    <s v="JK-15730"/>
    <s v="Joe Kamberova"/>
    <x v="0"/>
    <s v="United States"/>
    <s v="Mobile"/>
    <x v="19"/>
    <n v="36608"/>
    <x v="0"/>
    <x v="130"/>
    <x v="1"/>
    <x v="6"/>
    <s v="Sanford Colorific Colored Pencils, 12/Box"/>
    <n v="25.919999999999998"/>
    <n v="9"/>
    <n v="0"/>
    <n v="7.7759999999999989"/>
  </r>
  <r>
    <n v="3503"/>
    <x v="1738"/>
    <x v="3"/>
    <x v="318"/>
    <d v="2014-04-11T00:00:00"/>
    <s v="Same Day"/>
    <s v="RD-19930"/>
    <s v="Russell D'Ascenzo"/>
    <x v="0"/>
    <s v="United States"/>
    <s v="Austin"/>
    <x v="5"/>
    <n v="78745"/>
    <x v="2"/>
    <x v="511"/>
    <x v="1"/>
    <x v="10"/>
    <s v="Xerox 1894"/>
    <n v="10.368000000000002"/>
    <n v="2"/>
    <n v="0.2"/>
    <n v="3.6288"/>
  </r>
  <r>
    <n v="3504"/>
    <x v="1738"/>
    <x v="3"/>
    <x v="318"/>
    <d v="2014-04-11T00:00:00"/>
    <s v="Same Day"/>
    <s v="RD-19930"/>
    <s v="Russell D'Ascenzo"/>
    <x v="0"/>
    <s v="United States"/>
    <s v="Austin"/>
    <x v="5"/>
    <n v="78745"/>
    <x v="2"/>
    <x v="685"/>
    <x v="2"/>
    <x v="11"/>
    <s v="Logitech MX Performance Wireless Mouse"/>
    <n v="95.736000000000004"/>
    <n v="3"/>
    <n v="0.2"/>
    <n v="20.343900000000001"/>
  </r>
  <r>
    <n v="3505"/>
    <x v="1739"/>
    <x v="0"/>
    <x v="122"/>
    <d v="2013-12-21T00:00:00"/>
    <s v="Second Class"/>
    <s v="JK-16120"/>
    <s v="Julie Kriz"/>
    <x v="2"/>
    <s v="United States"/>
    <s v="New York City"/>
    <x v="15"/>
    <n v="10009"/>
    <x v="3"/>
    <x v="906"/>
    <x v="1"/>
    <x v="4"/>
    <s v="Tennsco Double-Tier Lockers"/>
    <n v="900.08"/>
    <n v="4"/>
    <n v="0"/>
    <n v="117.0104"/>
  </r>
  <r>
    <n v="3506"/>
    <x v="1740"/>
    <x v="2"/>
    <x v="886"/>
    <d v="2011-06-24T00:00:00"/>
    <s v="Standard Class"/>
    <s v="SC-20020"/>
    <s v="Sam Craven"/>
    <x v="0"/>
    <s v="United States"/>
    <s v="Plano"/>
    <x v="5"/>
    <n v="75023"/>
    <x v="2"/>
    <x v="1370"/>
    <x v="2"/>
    <x v="7"/>
    <s v="HTC One Mini"/>
    <n v="201.584"/>
    <n v="2"/>
    <n v="0.2"/>
    <n v="20.158400000000015"/>
  </r>
  <r>
    <n v="3507"/>
    <x v="1740"/>
    <x v="2"/>
    <x v="886"/>
    <d v="2011-06-24T00:00:00"/>
    <s v="Standard Class"/>
    <s v="SC-20020"/>
    <s v="Sam Craven"/>
    <x v="0"/>
    <s v="United States"/>
    <s v="Plano"/>
    <x v="5"/>
    <n v="75023"/>
    <x v="2"/>
    <x v="15"/>
    <x v="1"/>
    <x v="8"/>
    <s v="Storex DuraTech Recycled Plastic Frosted Binders"/>
    <n v="3.3919999999999995"/>
    <n v="4"/>
    <n v="0.8"/>
    <n v="-5.088000000000001"/>
  </r>
  <r>
    <n v="3508"/>
    <x v="1740"/>
    <x v="2"/>
    <x v="886"/>
    <d v="2011-06-24T00:00:00"/>
    <s v="Standard Class"/>
    <s v="SC-20020"/>
    <s v="Sam Craven"/>
    <x v="0"/>
    <s v="United States"/>
    <s v="Plano"/>
    <x v="5"/>
    <n v="75023"/>
    <x v="2"/>
    <x v="1544"/>
    <x v="0"/>
    <x v="0"/>
    <s v="Hon Metal Bookcases, Black"/>
    <n v="193.06559999999999"/>
    <n v="4"/>
    <n v="0.32"/>
    <n v="-19.874399999999994"/>
  </r>
  <r>
    <n v="3509"/>
    <x v="1740"/>
    <x v="2"/>
    <x v="886"/>
    <d v="2011-06-24T00:00:00"/>
    <s v="Standard Class"/>
    <s v="SC-20020"/>
    <s v="Sam Craven"/>
    <x v="0"/>
    <s v="United States"/>
    <s v="Plano"/>
    <x v="5"/>
    <n v="75023"/>
    <x v="2"/>
    <x v="778"/>
    <x v="1"/>
    <x v="10"/>
    <s v="Xerox 2"/>
    <n v="15.552000000000003"/>
    <n v="3"/>
    <n v="0.2"/>
    <n v="5.4432"/>
  </r>
  <r>
    <n v="3510"/>
    <x v="1740"/>
    <x v="2"/>
    <x v="886"/>
    <d v="2011-06-24T00:00:00"/>
    <s v="Standard Class"/>
    <s v="SC-20020"/>
    <s v="Sam Craven"/>
    <x v="0"/>
    <s v="United States"/>
    <s v="Plano"/>
    <x v="5"/>
    <n v="75023"/>
    <x v="2"/>
    <x v="57"/>
    <x v="1"/>
    <x v="10"/>
    <s v="Array Parchment Paper, Assorted Colors"/>
    <n v="11.648000000000001"/>
    <n v="2"/>
    <n v="0.2"/>
    <n v="4.0768000000000004"/>
  </r>
  <r>
    <n v="3511"/>
    <x v="1740"/>
    <x v="2"/>
    <x v="886"/>
    <d v="2011-06-24T00:00:00"/>
    <s v="Standard Class"/>
    <s v="SC-20020"/>
    <s v="Sam Craven"/>
    <x v="0"/>
    <s v="United States"/>
    <s v="Plano"/>
    <x v="5"/>
    <n v="75023"/>
    <x v="2"/>
    <x v="1491"/>
    <x v="2"/>
    <x v="15"/>
    <s v="Okidata C331dn Printer"/>
    <n v="418.8"/>
    <n v="2"/>
    <n v="0.4"/>
    <n v="-97.71999999999997"/>
  </r>
  <r>
    <n v="3512"/>
    <x v="1740"/>
    <x v="2"/>
    <x v="886"/>
    <d v="2011-06-24T00:00:00"/>
    <s v="Standard Class"/>
    <s v="SC-20020"/>
    <s v="Sam Craven"/>
    <x v="0"/>
    <s v="United States"/>
    <s v="Plano"/>
    <x v="5"/>
    <n v="75023"/>
    <x v="2"/>
    <x v="72"/>
    <x v="1"/>
    <x v="4"/>
    <s v="Safco Industrial Wire Shelving System"/>
    <n v="509.48800000000006"/>
    <n v="7"/>
    <n v="0.2"/>
    <n v="-127.37200000000001"/>
  </r>
  <r>
    <n v="3513"/>
    <x v="1741"/>
    <x v="3"/>
    <x v="507"/>
    <d v="2014-09-07T00:00:00"/>
    <s v="First Class"/>
    <s v="HW-14935"/>
    <s v="Helen Wasserman"/>
    <x v="1"/>
    <s v="United States"/>
    <s v="Chicago"/>
    <x v="10"/>
    <n v="60653"/>
    <x v="2"/>
    <x v="1545"/>
    <x v="0"/>
    <x v="0"/>
    <s v="Bush Birmingham Collection Bookcase, Dark Cherry"/>
    <n v="825.17399999999998"/>
    <n v="9"/>
    <n v="0.3"/>
    <n v="-117.88199999999998"/>
  </r>
  <r>
    <n v="3514"/>
    <x v="1741"/>
    <x v="3"/>
    <x v="507"/>
    <d v="2014-09-07T00:00:00"/>
    <s v="First Class"/>
    <s v="HW-14935"/>
    <s v="Helen Wasserman"/>
    <x v="1"/>
    <s v="United States"/>
    <s v="Chicago"/>
    <x v="10"/>
    <n v="60653"/>
    <x v="2"/>
    <x v="956"/>
    <x v="1"/>
    <x v="10"/>
    <s v="It's Hot Message Books with Stickers, 2 3/4&quot; x 5&quot;"/>
    <n v="17.760000000000002"/>
    <n v="3"/>
    <n v="0.2"/>
    <n v="5.55"/>
  </r>
  <r>
    <n v="3515"/>
    <x v="1741"/>
    <x v="3"/>
    <x v="507"/>
    <d v="2014-09-07T00:00:00"/>
    <s v="First Class"/>
    <s v="HW-14935"/>
    <s v="Helen Wasserman"/>
    <x v="1"/>
    <s v="United States"/>
    <s v="Chicago"/>
    <x v="10"/>
    <n v="60653"/>
    <x v="2"/>
    <x v="130"/>
    <x v="1"/>
    <x v="6"/>
    <s v="Sanford Colorific Colored Pencils, 12/Box"/>
    <n v="6.911999999999999"/>
    <n v="3"/>
    <n v="0.2"/>
    <n v="0.86399999999999988"/>
  </r>
  <r>
    <n v="3516"/>
    <x v="1742"/>
    <x v="0"/>
    <x v="887"/>
    <d v="2013-12-25T00:00:00"/>
    <s v="Standard Class"/>
    <s v="SC-20800"/>
    <s v="Stuart Calhoun"/>
    <x v="0"/>
    <s v="United States"/>
    <s v="Jackson"/>
    <x v="35"/>
    <n v="39212"/>
    <x v="0"/>
    <x v="176"/>
    <x v="2"/>
    <x v="11"/>
    <s v="SanDisk Ultra 32 GB MicroSDHC Class 10 Memory Card"/>
    <n v="66.300000000000011"/>
    <n v="3"/>
    <n v="0"/>
    <n v="8.6190000000000033"/>
  </r>
  <r>
    <n v="3517"/>
    <x v="1743"/>
    <x v="0"/>
    <x v="888"/>
    <d v="2013-08-13T00:00:00"/>
    <s v="First Class"/>
    <s v="HA-14920"/>
    <s v="Helen Andreada"/>
    <x v="0"/>
    <s v="United States"/>
    <s v="Fayetteville"/>
    <x v="3"/>
    <n v="28314"/>
    <x v="0"/>
    <x v="1012"/>
    <x v="1"/>
    <x v="10"/>
    <s v="Xerox 199"/>
    <n v="30.816000000000003"/>
    <n v="9"/>
    <n v="0.2"/>
    <n v="9.6299999999999955"/>
  </r>
  <r>
    <n v="3518"/>
    <x v="1743"/>
    <x v="0"/>
    <x v="888"/>
    <d v="2013-08-13T00:00:00"/>
    <s v="First Class"/>
    <s v="HA-14920"/>
    <s v="Helen Andreada"/>
    <x v="0"/>
    <s v="United States"/>
    <s v="Fayetteville"/>
    <x v="3"/>
    <n v="28314"/>
    <x v="0"/>
    <x v="1480"/>
    <x v="2"/>
    <x v="7"/>
    <s v="Apple EarPods with Remote and Mic"/>
    <n v="44.783999999999999"/>
    <n v="2"/>
    <n v="0.2"/>
    <n v="4.4783999999999988"/>
  </r>
  <r>
    <n v="3519"/>
    <x v="1743"/>
    <x v="0"/>
    <x v="888"/>
    <d v="2013-08-13T00:00:00"/>
    <s v="First Class"/>
    <s v="HA-14920"/>
    <s v="Helen Andreada"/>
    <x v="0"/>
    <s v="United States"/>
    <s v="Fayetteville"/>
    <x v="3"/>
    <n v="28314"/>
    <x v="0"/>
    <x v="159"/>
    <x v="1"/>
    <x v="9"/>
    <s v="Kensington 7 Outlet MasterPiece Power Center"/>
    <n v="569.53599999999994"/>
    <n v="4"/>
    <n v="0.2"/>
    <n v="64.072799999999944"/>
  </r>
  <r>
    <n v="3520"/>
    <x v="1744"/>
    <x v="1"/>
    <x v="137"/>
    <d v="2012-06-25T00:00:00"/>
    <s v="First Class"/>
    <s v="MG-17875"/>
    <s v="Michael Grace"/>
    <x v="2"/>
    <s v="United States"/>
    <s v="Aurora"/>
    <x v="10"/>
    <n v="60505"/>
    <x v="2"/>
    <x v="1337"/>
    <x v="0"/>
    <x v="3"/>
    <s v="Hon Rectangular Conference Tables"/>
    <n v="796.42500000000007"/>
    <n v="7"/>
    <n v="0.5"/>
    <n v="-525.6405000000002"/>
  </r>
  <r>
    <n v="3521"/>
    <x v="1745"/>
    <x v="1"/>
    <x v="889"/>
    <d v="2012-04-15T00:00:00"/>
    <s v="Standard Class"/>
    <s v="DM-12955"/>
    <s v="Dario Medina"/>
    <x v="1"/>
    <s v="United States"/>
    <s v="Sacramento"/>
    <x v="1"/>
    <n v="95823"/>
    <x v="1"/>
    <x v="385"/>
    <x v="1"/>
    <x v="8"/>
    <s v="Insertable Tab Post Binder Dividers"/>
    <n v="12.832000000000001"/>
    <n v="2"/>
    <n v="0.2"/>
    <n v="4.3307999999999982"/>
  </r>
  <r>
    <n v="3522"/>
    <x v="1746"/>
    <x v="0"/>
    <x v="831"/>
    <d v="2013-11-26T00:00:00"/>
    <s v="Second Class"/>
    <s v="DM-13345"/>
    <s v="Denise Monton"/>
    <x v="1"/>
    <s v="United States"/>
    <s v="Des Moines"/>
    <x v="23"/>
    <n v="50315"/>
    <x v="2"/>
    <x v="371"/>
    <x v="1"/>
    <x v="10"/>
    <s v="Xerox 1987"/>
    <n v="40.46"/>
    <n v="7"/>
    <n v="0"/>
    <n v="19.825400000000002"/>
  </r>
  <r>
    <n v="3523"/>
    <x v="1746"/>
    <x v="0"/>
    <x v="831"/>
    <d v="2013-11-26T00:00:00"/>
    <s v="Second Class"/>
    <s v="DM-13345"/>
    <s v="Denise Monton"/>
    <x v="1"/>
    <s v="United States"/>
    <s v="Des Moines"/>
    <x v="23"/>
    <n v="50315"/>
    <x v="2"/>
    <x v="233"/>
    <x v="2"/>
    <x v="7"/>
    <s v="Logitech Mobile Speakerphone P710e - speaker phone"/>
    <n v="404.93999999999994"/>
    <n v="3"/>
    <n v="0"/>
    <n v="109.33379999999998"/>
  </r>
  <r>
    <n v="3524"/>
    <x v="1747"/>
    <x v="0"/>
    <x v="64"/>
    <d v="2013-09-11T00:00:00"/>
    <s v="Standard Class"/>
    <s v="ML-17395"/>
    <s v="Marina Lichtenstein"/>
    <x v="1"/>
    <s v="United States"/>
    <s v="San Diego"/>
    <x v="1"/>
    <n v="92105"/>
    <x v="1"/>
    <x v="174"/>
    <x v="2"/>
    <x v="11"/>
    <s v="HP Standard 104 key PS/2 Keyboard"/>
    <n v="116"/>
    <n v="8"/>
    <n v="0"/>
    <n v="29"/>
  </r>
  <r>
    <n v="3525"/>
    <x v="1748"/>
    <x v="0"/>
    <x v="390"/>
    <d v="2013-11-29T00:00:00"/>
    <s v="Standard Class"/>
    <s v="GA-14515"/>
    <s v="George Ashbrook"/>
    <x v="0"/>
    <s v="United States"/>
    <s v="Dallas"/>
    <x v="5"/>
    <n v="75081"/>
    <x v="2"/>
    <x v="1546"/>
    <x v="2"/>
    <x v="7"/>
    <s v="AT&amp;T 1080 Phone"/>
    <n v="657.55200000000013"/>
    <n v="6"/>
    <n v="0.2"/>
    <n v="49.316399999999987"/>
  </r>
  <r>
    <n v="3526"/>
    <x v="1749"/>
    <x v="3"/>
    <x v="389"/>
    <d v="2014-12-16T00:00:00"/>
    <s v="Second Class"/>
    <s v="SU-20665"/>
    <s v="Stephanie Ulpright"/>
    <x v="2"/>
    <s v="United States"/>
    <s v="Jackson"/>
    <x v="35"/>
    <n v="39212"/>
    <x v="0"/>
    <x v="651"/>
    <x v="2"/>
    <x v="11"/>
    <s v="Razer Tiamat Over Ear 7.1 Surround Sound PC Gaming Headset"/>
    <n v="599.97"/>
    <n v="3"/>
    <n v="0"/>
    <n v="257.98710000000005"/>
  </r>
  <r>
    <n v="3527"/>
    <x v="1749"/>
    <x v="3"/>
    <x v="389"/>
    <d v="2014-12-16T00:00:00"/>
    <s v="Second Class"/>
    <s v="SU-20665"/>
    <s v="Stephanie Ulpright"/>
    <x v="2"/>
    <s v="United States"/>
    <s v="Jackson"/>
    <x v="35"/>
    <n v="39212"/>
    <x v="0"/>
    <x v="780"/>
    <x v="2"/>
    <x v="7"/>
    <s v="Cyber Acoustics AC-202b Speech Recognition Stereo Headset"/>
    <n v="38.97"/>
    <n v="3"/>
    <n v="0"/>
    <n v="0.77940000000000076"/>
  </r>
  <r>
    <n v="3528"/>
    <x v="1749"/>
    <x v="3"/>
    <x v="389"/>
    <d v="2014-12-16T00:00:00"/>
    <s v="Second Class"/>
    <s v="SU-20665"/>
    <s v="Stephanie Ulpright"/>
    <x v="2"/>
    <s v="United States"/>
    <s v="Jackson"/>
    <x v="35"/>
    <n v="39212"/>
    <x v="0"/>
    <x v="1547"/>
    <x v="1"/>
    <x v="8"/>
    <s v="Avery Metallic Poly Binders"/>
    <n v="45.84"/>
    <n v="8"/>
    <n v="0"/>
    <n v="22.0032"/>
  </r>
  <r>
    <n v="3529"/>
    <x v="1750"/>
    <x v="0"/>
    <x v="890"/>
    <d v="2013-06-30T00:00:00"/>
    <s v="Standard Class"/>
    <s v="BD-11320"/>
    <s v="Bill Donatelli"/>
    <x v="0"/>
    <s v="United States"/>
    <s v="San Diego"/>
    <x v="1"/>
    <n v="92024"/>
    <x v="1"/>
    <x v="1378"/>
    <x v="2"/>
    <x v="7"/>
    <s v="Macally Suction Cup Mount"/>
    <n v="38.24"/>
    <n v="4"/>
    <n v="0.2"/>
    <n v="-9.56"/>
  </r>
  <r>
    <n v="3530"/>
    <x v="1751"/>
    <x v="1"/>
    <x v="14"/>
    <d v="2012-09-23T00:00:00"/>
    <s v="Standard Class"/>
    <s v="DB-13405"/>
    <s v="Denny Blanton"/>
    <x v="0"/>
    <s v="United States"/>
    <s v="Orlando"/>
    <x v="2"/>
    <n v="32839"/>
    <x v="0"/>
    <x v="477"/>
    <x v="2"/>
    <x v="11"/>
    <s v="SanDisk Cruzer 64 GB USB Flash Drive"/>
    <n v="87.168000000000006"/>
    <n v="3"/>
    <n v="0.2"/>
    <n v="10.895999999999987"/>
  </r>
  <r>
    <n v="3531"/>
    <x v="1752"/>
    <x v="0"/>
    <x v="288"/>
    <d v="2013-05-24T00:00:00"/>
    <s v="Standard Class"/>
    <s v="RP-19855"/>
    <s v="Roy Phan"/>
    <x v="1"/>
    <s v="United States"/>
    <s v="Lafayette"/>
    <x v="14"/>
    <n v="47905"/>
    <x v="2"/>
    <x v="18"/>
    <x v="1"/>
    <x v="6"/>
    <s v="Newell 341"/>
    <n v="21.400000000000002"/>
    <n v="5"/>
    <n v="0"/>
    <n v="6.2059999999999977"/>
  </r>
  <r>
    <n v="3532"/>
    <x v="1753"/>
    <x v="0"/>
    <x v="316"/>
    <d v="2013-05-29T00:00:00"/>
    <s v="Same Day"/>
    <s v="EH-13765"/>
    <s v="Edward Hooks"/>
    <x v="1"/>
    <s v="United States"/>
    <s v="New York City"/>
    <x v="15"/>
    <n v="10035"/>
    <x v="3"/>
    <x v="133"/>
    <x v="1"/>
    <x v="14"/>
    <s v="Fiskars Softgrip Scissors"/>
    <n v="54.900000000000006"/>
    <n v="5"/>
    <n v="0"/>
    <n v="15.372000000000003"/>
  </r>
  <r>
    <n v="3533"/>
    <x v="1754"/>
    <x v="2"/>
    <x v="891"/>
    <d v="2011-04-23T00:00:00"/>
    <s v="Standard Class"/>
    <s v="JL-15835"/>
    <s v="John Lee"/>
    <x v="0"/>
    <s v="United States"/>
    <s v="Los Angeles"/>
    <x v="1"/>
    <n v="90049"/>
    <x v="1"/>
    <x v="1548"/>
    <x v="2"/>
    <x v="15"/>
    <s v="Ativa MDM8000 8-Sheet Micro-Cut Shredder"/>
    <n v="287.96800000000002"/>
    <n v="4"/>
    <n v="0.2"/>
    <n v="97.189199999999985"/>
  </r>
  <r>
    <n v="3534"/>
    <x v="1754"/>
    <x v="2"/>
    <x v="891"/>
    <d v="2011-04-23T00:00:00"/>
    <s v="Standard Class"/>
    <s v="JL-15835"/>
    <s v="John Lee"/>
    <x v="0"/>
    <s v="United States"/>
    <s v="Los Angeles"/>
    <x v="1"/>
    <n v="90049"/>
    <x v="1"/>
    <x v="836"/>
    <x v="1"/>
    <x v="6"/>
    <s v="Newell 351"/>
    <n v="13.12"/>
    <n v="4"/>
    <n v="0"/>
    <n v="3.8047999999999984"/>
  </r>
  <r>
    <n v="3535"/>
    <x v="1754"/>
    <x v="2"/>
    <x v="891"/>
    <d v="2011-04-23T00:00:00"/>
    <s v="Standard Class"/>
    <s v="JL-15835"/>
    <s v="John Lee"/>
    <x v="0"/>
    <s v="United States"/>
    <s v="Los Angeles"/>
    <x v="1"/>
    <n v="90049"/>
    <x v="1"/>
    <x v="1539"/>
    <x v="1"/>
    <x v="6"/>
    <s v="Binney &amp; Smith inkTank Desk Highlighter, Chisel Tip, Yellow, 12/Box"/>
    <n v="10.75"/>
    <n v="5"/>
    <n v="0"/>
    <n v="3.547499999999999"/>
  </r>
  <r>
    <n v="3536"/>
    <x v="1754"/>
    <x v="2"/>
    <x v="891"/>
    <d v="2011-04-23T00:00:00"/>
    <s v="Standard Class"/>
    <s v="JL-15835"/>
    <s v="John Lee"/>
    <x v="0"/>
    <s v="United States"/>
    <s v="Los Angeles"/>
    <x v="1"/>
    <n v="90049"/>
    <x v="1"/>
    <x v="195"/>
    <x v="1"/>
    <x v="13"/>
    <s v="Advantus Push Pins, Aluminum Head"/>
    <n v="11.62"/>
    <n v="2"/>
    <n v="0"/>
    <n v="3.6021999999999998"/>
  </r>
  <r>
    <n v="3537"/>
    <x v="1755"/>
    <x v="0"/>
    <x v="26"/>
    <d v="2013-06-21T00:00:00"/>
    <s v="Second Class"/>
    <s v="FM-14380"/>
    <s v="Fred McMath"/>
    <x v="0"/>
    <s v="United States"/>
    <s v="New York City"/>
    <x v="15"/>
    <n v="10024"/>
    <x v="3"/>
    <x v="1033"/>
    <x v="1"/>
    <x v="4"/>
    <s v="Rogers Jumbo File, Granite"/>
    <n v="40.74"/>
    <n v="3"/>
    <n v="0"/>
    <n v="0.4073999999999991"/>
  </r>
  <r>
    <n v="3538"/>
    <x v="1756"/>
    <x v="2"/>
    <x v="309"/>
    <d v="2011-05-09T00:00:00"/>
    <s v="Same Day"/>
    <s v="SB-20290"/>
    <s v="Sean Braxton"/>
    <x v="1"/>
    <s v="United States"/>
    <s v="Henderson"/>
    <x v="0"/>
    <n v="42420"/>
    <x v="0"/>
    <x v="17"/>
    <x v="1"/>
    <x v="4"/>
    <s v="Fellowes Super Stor/Drawer"/>
    <n v="83.25"/>
    <n v="3"/>
    <n v="0"/>
    <n v="14.984999999999992"/>
  </r>
  <r>
    <n v="3539"/>
    <x v="1756"/>
    <x v="2"/>
    <x v="309"/>
    <d v="2011-05-09T00:00:00"/>
    <s v="Same Day"/>
    <s v="SB-20290"/>
    <s v="Sean Braxton"/>
    <x v="1"/>
    <s v="United States"/>
    <s v="Henderson"/>
    <x v="0"/>
    <n v="42420"/>
    <x v="0"/>
    <x v="1042"/>
    <x v="1"/>
    <x v="2"/>
    <s v="Avery 518"/>
    <n v="9.4499999999999993"/>
    <n v="3"/>
    <n v="0"/>
    <n v="4.5359999999999996"/>
  </r>
  <r>
    <n v="3540"/>
    <x v="1756"/>
    <x v="2"/>
    <x v="309"/>
    <d v="2011-05-09T00:00:00"/>
    <s v="Same Day"/>
    <s v="SB-20290"/>
    <s v="Sean Braxton"/>
    <x v="1"/>
    <s v="United States"/>
    <s v="Henderson"/>
    <x v="0"/>
    <n v="42420"/>
    <x v="0"/>
    <x v="1008"/>
    <x v="1"/>
    <x v="2"/>
    <s v="Avery 506"/>
    <n v="20.65"/>
    <n v="5"/>
    <n v="0"/>
    <n v="9.4989999999999988"/>
  </r>
  <r>
    <n v="3541"/>
    <x v="1756"/>
    <x v="2"/>
    <x v="309"/>
    <d v="2011-05-09T00:00:00"/>
    <s v="Same Day"/>
    <s v="SB-20290"/>
    <s v="Sean Braxton"/>
    <x v="1"/>
    <s v="United States"/>
    <s v="Henderson"/>
    <x v="0"/>
    <n v="42420"/>
    <x v="0"/>
    <x v="1076"/>
    <x v="1"/>
    <x v="10"/>
    <s v="Weyerhaeuser First Choice Laser/Copy Paper (20Lb. and 88 Bright)"/>
    <n v="45.36"/>
    <n v="7"/>
    <n v="0"/>
    <n v="21.772800000000004"/>
  </r>
  <r>
    <n v="3542"/>
    <x v="1757"/>
    <x v="0"/>
    <x v="31"/>
    <d v="2013-09-21T00:00:00"/>
    <s v="First Class"/>
    <s v="SV-20365"/>
    <s v="Seth Vernon"/>
    <x v="0"/>
    <s v="United States"/>
    <s v="Columbus"/>
    <x v="24"/>
    <n v="43229"/>
    <x v="3"/>
    <x v="1348"/>
    <x v="0"/>
    <x v="5"/>
    <s v="Eldon Pizzaz Desk Accessories"/>
    <n v="5.3520000000000003"/>
    <n v="3"/>
    <n v="0.2"/>
    <n v="1.6055999999999999"/>
  </r>
  <r>
    <n v="3543"/>
    <x v="1757"/>
    <x v="0"/>
    <x v="31"/>
    <d v="2013-09-21T00:00:00"/>
    <s v="First Class"/>
    <s v="SV-20365"/>
    <s v="Seth Vernon"/>
    <x v="0"/>
    <s v="United States"/>
    <s v="Columbus"/>
    <x v="24"/>
    <n v="43229"/>
    <x v="3"/>
    <x v="474"/>
    <x v="0"/>
    <x v="1"/>
    <s v="Situations Contoured Folding Chairs, 4/Set"/>
    <n v="99.372"/>
    <n v="2"/>
    <n v="0.3"/>
    <n v="-7.0979999999999919"/>
  </r>
  <r>
    <n v="3544"/>
    <x v="1757"/>
    <x v="0"/>
    <x v="31"/>
    <d v="2013-09-21T00:00:00"/>
    <s v="First Class"/>
    <s v="SV-20365"/>
    <s v="Seth Vernon"/>
    <x v="0"/>
    <s v="United States"/>
    <s v="Columbus"/>
    <x v="24"/>
    <n v="43229"/>
    <x v="3"/>
    <x v="1216"/>
    <x v="1"/>
    <x v="6"/>
    <s v="Eldon Spacemaker Box, Quick-Snap Lid, Clear"/>
    <n v="2.6720000000000002"/>
    <n v="1"/>
    <n v="0.2"/>
    <n v="0.36739999999999962"/>
  </r>
  <r>
    <n v="3545"/>
    <x v="1758"/>
    <x v="3"/>
    <x v="331"/>
    <d v="2014-12-26T00:00:00"/>
    <s v="Second Class"/>
    <s v="MM-17920"/>
    <s v="Michael Moore"/>
    <x v="0"/>
    <s v="United States"/>
    <s v="College Station"/>
    <x v="5"/>
    <n v="77840"/>
    <x v="2"/>
    <x v="1056"/>
    <x v="1"/>
    <x v="10"/>
    <s v="Spiral Phone Message Books with Labels by Adams"/>
    <n v="28.672000000000004"/>
    <n v="8"/>
    <n v="0.2"/>
    <n v="10.393600000000001"/>
  </r>
  <r>
    <n v="3546"/>
    <x v="1758"/>
    <x v="3"/>
    <x v="331"/>
    <d v="2014-12-26T00:00:00"/>
    <s v="Second Class"/>
    <s v="MM-17920"/>
    <s v="Michael Moore"/>
    <x v="0"/>
    <s v="United States"/>
    <s v="College Station"/>
    <x v="5"/>
    <n v="77840"/>
    <x v="2"/>
    <x v="1549"/>
    <x v="1"/>
    <x v="9"/>
    <s v="Acco 6 Outlet Guardian Premium Plus Surge Suppressor"/>
    <n v="29.311999999999994"/>
    <n v="8"/>
    <n v="0.8"/>
    <n v="-74.74560000000001"/>
  </r>
  <r>
    <n v="3547"/>
    <x v="1759"/>
    <x v="3"/>
    <x v="505"/>
    <d v="2014-11-02T00:00:00"/>
    <s v="First Class"/>
    <s v="RD-19810"/>
    <s v="Ross DeVincentis"/>
    <x v="2"/>
    <s v="United States"/>
    <s v="Richmond"/>
    <x v="0"/>
    <n v="40475"/>
    <x v="0"/>
    <x v="464"/>
    <x v="1"/>
    <x v="4"/>
    <s v="Eldon Gobal File Keepers"/>
    <n v="105.98"/>
    <n v="7"/>
    <n v="0"/>
    <n v="4.2391999999999932"/>
  </r>
  <r>
    <n v="3548"/>
    <x v="1759"/>
    <x v="3"/>
    <x v="505"/>
    <d v="2014-11-02T00:00:00"/>
    <s v="First Class"/>
    <s v="RD-19810"/>
    <s v="Ross DeVincentis"/>
    <x v="2"/>
    <s v="United States"/>
    <s v="Richmond"/>
    <x v="0"/>
    <n v="40475"/>
    <x v="0"/>
    <x v="354"/>
    <x v="1"/>
    <x v="14"/>
    <s v="Acme 10&quot; Easy Grip Assistive Scissors"/>
    <n v="35.06"/>
    <n v="2"/>
    <n v="0"/>
    <n v="10.517999999999997"/>
  </r>
  <r>
    <n v="3549"/>
    <x v="1759"/>
    <x v="3"/>
    <x v="505"/>
    <d v="2014-11-02T00:00:00"/>
    <s v="First Class"/>
    <s v="RD-19810"/>
    <s v="Ross DeVincentis"/>
    <x v="2"/>
    <s v="United States"/>
    <s v="Richmond"/>
    <x v="0"/>
    <n v="40475"/>
    <x v="0"/>
    <x v="1272"/>
    <x v="0"/>
    <x v="1"/>
    <s v="Metal Folding Chairs, Beige, 4/Carton"/>
    <n v="33.94"/>
    <n v="1"/>
    <n v="0"/>
    <n v="9.1637999999999984"/>
  </r>
  <r>
    <n v="3550"/>
    <x v="1759"/>
    <x v="3"/>
    <x v="505"/>
    <d v="2014-11-02T00:00:00"/>
    <s v="First Class"/>
    <s v="RD-19810"/>
    <s v="Ross DeVincentis"/>
    <x v="2"/>
    <s v="United States"/>
    <s v="Richmond"/>
    <x v="0"/>
    <n v="40475"/>
    <x v="0"/>
    <x v="1550"/>
    <x v="1"/>
    <x v="2"/>
    <s v="Smead Alpha-Z Color-Coded Name Labels First Letter Starter Set"/>
    <n v="30"/>
    <n v="8"/>
    <n v="0"/>
    <n v="14.399999999999999"/>
  </r>
  <r>
    <n v="3551"/>
    <x v="1760"/>
    <x v="0"/>
    <x v="892"/>
    <d v="2013-04-03T00:00:00"/>
    <s v="Second Class"/>
    <s v="ME-17320"/>
    <s v="Maria Etezadi"/>
    <x v="2"/>
    <s v="United States"/>
    <s v="Chicago"/>
    <x v="10"/>
    <n v="60653"/>
    <x v="2"/>
    <x v="1237"/>
    <x v="1"/>
    <x v="10"/>
    <s v="Computer Printout Paper with Letter-Trim Perforations"/>
    <n v="45.527999999999999"/>
    <n v="3"/>
    <n v="0.2"/>
    <n v="15.934799999999997"/>
  </r>
  <r>
    <n v="3552"/>
    <x v="1760"/>
    <x v="0"/>
    <x v="892"/>
    <d v="2013-04-03T00:00:00"/>
    <s v="Second Class"/>
    <s v="ME-17320"/>
    <s v="Maria Etezadi"/>
    <x v="2"/>
    <s v="United States"/>
    <s v="Chicago"/>
    <x v="10"/>
    <n v="60653"/>
    <x v="2"/>
    <x v="228"/>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x v="143"/>
    <x v="2"/>
    <x v="7"/>
    <s v="Jabra BIZ 2300 Duo QD Duo Corded Headset"/>
    <n v="812.73599999999999"/>
    <n v="8"/>
    <n v="0.2"/>
    <n v="60.955199999999962"/>
  </r>
  <r>
    <n v="3554"/>
    <x v="1761"/>
    <x v="3"/>
    <x v="51"/>
    <d v="2014-11-27T00:00:00"/>
    <s v="Second Class"/>
    <s v="FH-14275"/>
    <s v="Frank Hawley"/>
    <x v="1"/>
    <s v="United States"/>
    <s v="Philadelphia"/>
    <x v="9"/>
    <n v="19120"/>
    <x v="3"/>
    <x v="444"/>
    <x v="1"/>
    <x v="8"/>
    <s v="GBC Standard Therm-A-Bind Covers"/>
    <n v="7.4760000000000018"/>
    <n v="1"/>
    <n v="0.7"/>
    <n v="-5.9807999999999986"/>
  </r>
  <r>
    <n v="3555"/>
    <x v="1762"/>
    <x v="2"/>
    <x v="893"/>
    <d v="2011-03-26T00:00:00"/>
    <s v="Second Class"/>
    <s v="PO-18865"/>
    <s v="Patrick O'Donnell"/>
    <x v="0"/>
    <s v="United States"/>
    <s v="Los Angeles"/>
    <x v="1"/>
    <n v="90036"/>
    <x v="1"/>
    <x v="546"/>
    <x v="1"/>
    <x v="4"/>
    <s v="Economy Rollaway Files"/>
    <n v="330.4"/>
    <n v="2"/>
    <n v="0"/>
    <n v="85.903999999999996"/>
  </r>
  <r>
    <n v="3556"/>
    <x v="1762"/>
    <x v="2"/>
    <x v="893"/>
    <d v="2011-03-26T00:00:00"/>
    <s v="Second Class"/>
    <s v="PO-18865"/>
    <s v="Patrick O'Donnell"/>
    <x v="0"/>
    <s v="United States"/>
    <s v="Los Angeles"/>
    <x v="1"/>
    <n v="90036"/>
    <x v="1"/>
    <x v="1551"/>
    <x v="2"/>
    <x v="7"/>
    <s v="Ooma Telo VoIP Home Phone System"/>
    <n v="604.75199999999995"/>
    <n v="6"/>
    <n v="0.2"/>
    <n v="37.797000000000025"/>
  </r>
  <r>
    <n v="3557"/>
    <x v="1763"/>
    <x v="3"/>
    <x v="96"/>
    <d v="2014-12-06T00:00:00"/>
    <s v="Standard Class"/>
    <s v="CC-12550"/>
    <s v="Clay Cheatham"/>
    <x v="0"/>
    <s v="United States"/>
    <s v="Los Angeles"/>
    <x v="1"/>
    <n v="90008"/>
    <x v="1"/>
    <x v="832"/>
    <x v="1"/>
    <x v="10"/>
    <s v="Xerox 1905"/>
    <n v="45.36"/>
    <n v="7"/>
    <n v="0"/>
    <n v="21.772800000000004"/>
  </r>
  <r>
    <n v="3558"/>
    <x v="1763"/>
    <x v="3"/>
    <x v="96"/>
    <d v="2014-12-06T00:00:00"/>
    <s v="Standard Class"/>
    <s v="CC-12550"/>
    <s v="Clay Cheatham"/>
    <x v="0"/>
    <s v="United States"/>
    <s v="Los Angeles"/>
    <x v="1"/>
    <n v="90008"/>
    <x v="1"/>
    <x v="858"/>
    <x v="1"/>
    <x v="8"/>
    <s v="Cardinal HOLDit! Binder Insert Strips,Extra Strips"/>
    <n v="10.128"/>
    <n v="2"/>
    <n v="0.2"/>
    <n v="3.6714000000000002"/>
  </r>
  <r>
    <n v="3559"/>
    <x v="1764"/>
    <x v="3"/>
    <x v="659"/>
    <d v="2014-11-13T00:00:00"/>
    <s v="Standard Class"/>
    <s v="TS-21505"/>
    <s v="Tony Sayre"/>
    <x v="0"/>
    <s v="United States"/>
    <s v="San Francisco"/>
    <x v="1"/>
    <n v="94122"/>
    <x v="1"/>
    <x v="1282"/>
    <x v="1"/>
    <x v="8"/>
    <s v="Avery Self-Adhesive Photo Pockets for Polaroid Photos"/>
    <n v="21.792000000000002"/>
    <n v="4"/>
    <n v="0.2"/>
    <n v="7.6271999999999984"/>
  </r>
  <r>
    <n v="3560"/>
    <x v="1764"/>
    <x v="3"/>
    <x v="659"/>
    <d v="2014-11-13T00:00:00"/>
    <s v="Standard Class"/>
    <s v="TS-21505"/>
    <s v="Tony Sayre"/>
    <x v="0"/>
    <s v="United States"/>
    <s v="San Francisco"/>
    <x v="1"/>
    <n v="94122"/>
    <x v="1"/>
    <x v="989"/>
    <x v="2"/>
    <x v="11"/>
    <s v="Plantronics Audio 995 Wireless Stereo Headset"/>
    <n v="439.8"/>
    <n v="4"/>
    <n v="0"/>
    <n v="145.13400000000001"/>
  </r>
  <r>
    <n v="3561"/>
    <x v="1765"/>
    <x v="3"/>
    <x v="507"/>
    <d v="2014-09-10T00:00:00"/>
    <s v="Second Class"/>
    <s v="MD-17350"/>
    <s v="Maribeth Dona"/>
    <x v="0"/>
    <s v="United States"/>
    <s v="Akron"/>
    <x v="24"/>
    <n v="44312"/>
    <x v="3"/>
    <x v="679"/>
    <x v="1"/>
    <x v="6"/>
    <s v="DIXON Oriole Pencils"/>
    <n v="8.2560000000000002"/>
    <n v="4"/>
    <n v="0.2"/>
    <n v="0.61920000000000019"/>
  </r>
  <r>
    <n v="3562"/>
    <x v="1765"/>
    <x v="3"/>
    <x v="507"/>
    <d v="2014-09-10T00:00:00"/>
    <s v="Second Class"/>
    <s v="MD-17350"/>
    <s v="Maribeth Dona"/>
    <x v="0"/>
    <s v="United States"/>
    <s v="Akron"/>
    <x v="24"/>
    <n v="44312"/>
    <x v="3"/>
    <x v="822"/>
    <x v="1"/>
    <x v="8"/>
    <s v="GBC Recycled VeloBinder Covers"/>
    <n v="25.560000000000002"/>
    <n v="5"/>
    <n v="0.7"/>
    <n v="-20.448"/>
  </r>
  <r>
    <n v="3563"/>
    <x v="1765"/>
    <x v="3"/>
    <x v="507"/>
    <d v="2014-09-10T00:00:00"/>
    <s v="Second Class"/>
    <s v="MD-17350"/>
    <s v="Maribeth Dona"/>
    <x v="0"/>
    <s v="United States"/>
    <s v="Akron"/>
    <x v="24"/>
    <n v="44312"/>
    <x v="3"/>
    <x v="24"/>
    <x v="1"/>
    <x v="8"/>
    <s v="Wilson Jones Active Use Binders"/>
    <n v="4.3680000000000012"/>
    <n v="2"/>
    <n v="0.7"/>
    <n v="-3.0575999999999999"/>
  </r>
  <r>
    <n v="3564"/>
    <x v="1765"/>
    <x v="3"/>
    <x v="507"/>
    <d v="2014-09-10T00:00:00"/>
    <s v="Second Class"/>
    <s v="MD-17350"/>
    <s v="Maribeth Dona"/>
    <x v="0"/>
    <s v="United States"/>
    <s v="Akron"/>
    <x v="24"/>
    <n v="44312"/>
    <x v="3"/>
    <x v="1552"/>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x v="1553"/>
    <x v="1"/>
    <x v="10"/>
    <s v="Xerox 200"/>
    <n v="12.96"/>
    <n v="2"/>
    <n v="0"/>
    <n v="6.2208000000000006"/>
  </r>
  <r>
    <n v="3566"/>
    <x v="1766"/>
    <x v="0"/>
    <x v="894"/>
    <d v="2013-07-07T00:00:00"/>
    <s v="First Class"/>
    <s v="GT-14755"/>
    <s v="Guy Thornton"/>
    <x v="0"/>
    <s v="United States"/>
    <s v="Los Angeles"/>
    <x v="1"/>
    <n v="90049"/>
    <x v="1"/>
    <x v="1079"/>
    <x v="1"/>
    <x v="13"/>
    <s v="Brites Rubber Bands, 1 1/2 oz. Box"/>
    <n v="3.96"/>
    <n v="2"/>
    <n v="0"/>
    <n v="7.9200000000000159E-2"/>
  </r>
  <r>
    <n v="3567"/>
    <x v="1767"/>
    <x v="3"/>
    <x v="210"/>
    <d v="2014-09-15T00:00:00"/>
    <s v="Standard Class"/>
    <s v="RD-19660"/>
    <s v="Robert Dilbeck"/>
    <x v="2"/>
    <s v="United States"/>
    <s v="Independence"/>
    <x v="25"/>
    <n v="64055"/>
    <x v="2"/>
    <x v="115"/>
    <x v="1"/>
    <x v="8"/>
    <s v="GBC DocuBind 300 Electric Binding Machine"/>
    <n v="1577.94"/>
    <n v="3"/>
    <n v="0"/>
    <n v="757.41120000000001"/>
  </r>
  <r>
    <n v="3568"/>
    <x v="1768"/>
    <x v="0"/>
    <x v="369"/>
    <d v="2013-09-15T00:00:00"/>
    <s v="Second Class"/>
    <s v="DB-12910"/>
    <s v="Daniel Byrd"/>
    <x v="2"/>
    <s v="United States"/>
    <s v="Dallas"/>
    <x v="5"/>
    <n v="75220"/>
    <x v="2"/>
    <x v="1441"/>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x v="246"/>
    <x v="2"/>
    <x v="11"/>
    <s v="Logitech 910-002974 M325 Wireless Mouse for Web Scrolling"/>
    <n v="59.98"/>
    <n v="2"/>
    <n v="0"/>
    <n v="26.391200000000005"/>
  </r>
  <r>
    <n v="3570"/>
    <x v="1769"/>
    <x v="3"/>
    <x v="445"/>
    <d v="2014-07-04T00:00:00"/>
    <s v="Same Day"/>
    <s v="JK-15640"/>
    <s v="Jim Kriz"/>
    <x v="2"/>
    <s v="United States"/>
    <s v="Seattle"/>
    <x v="4"/>
    <n v="98105"/>
    <x v="1"/>
    <x v="206"/>
    <x v="2"/>
    <x v="15"/>
    <s v="Okidata MB491 Multifunction Printer"/>
    <n v="2395.2000000000003"/>
    <n v="6"/>
    <n v="0.2"/>
    <n v="209.58000000000004"/>
  </r>
  <r>
    <n v="3571"/>
    <x v="1769"/>
    <x v="3"/>
    <x v="445"/>
    <d v="2014-07-04T00:00:00"/>
    <s v="Same Day"/>
    <s v="JK-15640"/>
    <s v="Jim Kriz"/>
    <x v="2"/>
    <s v="United States"/>
    <s v="Seattle"/>
    <x v="4"/>
    <n v="98105"/>
    <x v="1"/>
    <x v="695"/>
    <x v="2"/>
    <x v="11"/>
    <s v="Plantronics Savi W720 Multi-Device Wireless Headset System"/>
    <n v="1687.8"/>
    <n v="4"/>
    <n v="0"/>
    <n v="742.63200000000006"/>
  </r>
  <r>
    <n v="3572"/>
    <x v="1769"/>
    <x v="3"/>
    <x v="445"/>
    <d v="2014-07-04T00:00:00"/>
    <s v="Same Day"/>
    <s v="JK-15640"/>
    <s v="Jim Kriz"/>
    <x v="2"/>
    <s v="United States"/>
    <s v="Seattle"/>
    <x v="4"/>
    <n v="98105"/>
    <x v="1"/>
    <x v="312"/>
    <x v="2"/>
    <x v="7"/>
    <s v="Square Credit Card Reader, 4 1/2&quot; x 4 1/2&quot; x 1&quot;, White"/>
    <n v="7.9920000000000009"/>
    <n v="1"/>
    <n v="0.2"/>
    <n v="2.6972999999999994"/>
  </r>
  <r>
    <n v="3573"/>
    <x v="1770"/>
    <x v="3"/>
    <x v="222"/>
    <d v="2014-07-05T00:00:00"/>
    <s v="Standard Class"/>
    <s v="FC-14335"/>
    <s v="Fred Chung"/>
    <x v="1"/>
    <s v="United States"/>
    <s v="Mesquite"/>
    <x v="5"/>
    <n v="75150"/>
    <x v="2"/>
    <x v="644"/>
    <x v="1"/>
    <x v="10"/>
    <s v="Xerox 218"/>
    <n v="5.1840000000000011"/>
    <n v="1"/>
    <n v="0.2"/>
    <n v="1.8144"/>
  </r>
  <r>
    <n v="3574"/>
    <x v="1771"/>
    <x v="3"/>
    <x v="783"/>
    <d v="2014-08-13T00:00:00"/>
    <s v="Standard Class"/>
    <s v="JW-15955"/>
    <s v="Joni Wasserman"/>
    <x v="0"/>
    <s v="United States"/>
    <s v="Long Beach"/>
    <x v="15"/>
    <n v="11561"/>
    <x v="3"/>
    <x v="241"/>
    <x v="1"/>
    <x v="6"/>
    <s v="Quartet Omega Colored Chalk, 12/Pack"/>
    <n v="11.68"/>
    <n v="2"/>
    <n v="0"/>
    <n v="5.4895999999999994"/>
  </r>
  <r>
    <n v="3575"/>
    <x v="1771"/>
    <x v="3"/>
    <x v="783"/>
    <d v="2014-08-13T00:00:00"/>
    <s v="Standard Class"/>
    <s v="JW-15955"/>
    <s v="Joni Wasserman"/>
    <x v="0"/>
    <s v="United States"/>
    <s v="Long Beach"/>
    <x v="15"/>
    <n v="11561"/>
    <x v="3"/>
    <x v="1554"/>
    <x v="1"/>
    <x v="6"/>
    <s v="Staples"/>
    <n v="104.80000000000001"/>
    <n v="10"/>
    <n v="0"/>
    <n v="26.200000000000003"/>
  </r>
  <r>
    <n v="3576"/>
    <x v="1772"/>
    <x v="1"/>
    <x v="531"/>
    <d v="2012-03-24T00:00:00"/>
    <s v="Standard Class"/>
    <s v="DC-12850"/>
    <s v="Dan Campbell"/>
    <x v="0"/>
    <s v="United States"/>
    <s v="North Miami"/>
    <x v="2"/>
    <n v="33161"/>
    <x v="0"/>
    <x v="670"/>
    <x v="1"/>
    <x v="10"/>
    <s v="Adams Telephone Message Books, 5 1/4” x 11”"/>
    <n v="14.496000000000002"/>
    <n v="3"/>
    <n v="0.2"/>
    <n v="4.8924000000000003"/>
  </r>
  <r>
    <n v="3577"/>
    <x v="1773"/>
    <x v="0"/>
    <x v="843"/>
    <d v="2013-06-12T00:00:00"/>
    <s v="Standard Class"/>
    <s v="FM-14290"/>
    <s v="Frank Merwin"/>
    <x v="2"/>
    <s v="United States"/>
    <s v="Bakersfield"/>
    <x v="1"/>
    <n v="93309"/>
    <x v="1"/>
    <x v="570"/>
    <x v="1"/>
    <x v="8"/>
    <s v="Avery Hanging File Binders"/>
    <n v="4.7840000000000007"/>
    <n v="1"/>
    <n v="0.2"/>
    <n v="1.5547999999999997"/>
  </r>
  <r>
    <n v="3578"/>
    <x v="1773"/>
    <x v="0"/>
    <x v="843"/>
    <d v="2013-06-12T00:00:00"/>
    <s v="Standard Class"/>
    <s v="FM-14290"/>
    <s v="Frank Merwin"/>
    <x v="2"/>
    <s v="United States"/>
    <s v="Bakersfield"/>
    <x v="1"/>
    <n v="93309"/>
    <x v="1"/>
    <x v="204"/>
    <x v="1"/>
    <x v="10"/>
    <s v="While You Were Out Pads, 50 per Pad, 4 x 5 1/4, Green Cycle"/>
    <n v="4.7300000000000004"/>
    <n v="1"/>
    <n v="0"/>
    <n v="2.3177000000000003"/>
  </r>
  <r>
    <n v="3579"/>
    <x v="1774"/>
    <x v="0"/>
    <x v="197"/>
    <d v="2013-07-30T00:00:00"/>
    <s v="Standard Class"/>
    <s v="MT-17815"/>
    <s v="Meg Tillman"/>
    <x v="0"/>
    <s v="United States"/>
    <s v="Jackson"/>
    <x v="35"/>
    <n v="39212"/>
    <x v="0"/>
    <x v="1555"/>
    <x v="1"/>
    <x v="4"/>
    <s v="Akro Stacking Bins"/>
    <n v="7.89"/>
    <n v="1"/>
    <n v="0"/>
    <n v="0.31559999999999899"/>
  </r>
  <r>
    <n v="3580"/>
    <x v="1774"/>
    <x v="0"/>
    <x v="197"/>
    <d v="2013-07-30T00:00:00"/>
    <s v="Standard Class"/>
    <s v="MT-17815"/>
    <s v="Meg Tillman"/>
    <x v="0"/>
    <s v="United States"/>
    <s v="Jackson"/>
    <x v="35"/>
    <n v="39212"/>
    <x v="0"/>
    <x v="1402"/>
    <x v="1"/>
    <x v="10"/>
    <s v="Advantus Motivational Note Cards"/>
    <n v="65.5"/>
    <n v="5"/>
    <n v="0"/>
    <n v="32.094999999999999"/>
  </r>
  <r>
    <n v="3581"/>
    <x v="1774"/>
    <x v="0"/>
    <x v="197"/>
    <d v="2013-07-30T00:00:00"/>
    <s v="Standard Class"/>
    <s v="MT-17815"/>
    <s v="Meg Tillman"/>
    <x v="0"/>
    <s v="United States"/>
    <s v="Jackson"/>
    <x v="35"/>
    <n v="39212"/>
    <x v="0"/>
    <x v="335"/>
    <x v="0"/>
    <x v="3"/>
    <s v="Office Impressions End Table, 20-1/2&quot;H x 24&quot;W x 20&quot;D"/>
    <n v="2430.08"/>
    <n v="8"/>
    <n v="0"/>
    <n v="388.81280000000015"/>
  </r>
  <r>
    <n v="3582"/>
    <x v="1775"/>
    <x v="3"/>
    <x v="172"/>
    <d v="2014-10-08T00:00:00"/>
    <s v="Standard Class"/>
    <s v="DK-13090"/>
    <s v="Dave Kipp"/>
    <x v="0"/>
    <s v="United States"/>
    <s v="Fremont"/>
    <x v="8"/>
    <n v="68025"/>
    <x v="2"/>
    <x v="921"/>
    <x v="1"/>
    <x v="10"/>
    <s v="Xerox 1915"/>
    <n v="104.85"/>
    <n v="1"/>
    <n v="0"/>
    <n v="50.327999999999996"/>
  </r>
  <r>
    <n v="3583"/>
    <x v="1776"/>
    <x v="1"/>
    <x v="895"/>
    <d v="2012-12-16T00:00:00"/>
    <s v="Standard Class"/>
    <s v="KD-16495"/>
    <s v="Keith Dawkins"/>
    <x v="1"/>
    <s v="United States"/>
    <s v="Jackson"/>
    <x v="12"/>
    <n v="49201"/>
    <x v="2"/>
    <x v="130"/>
    <x v="1"/>
    <x v="6"/>
    <s v="Avery Hi-Liter Comfort Grip Fluorescent Highlighter, Yellow Ink"/>
    <n v="3.9"/>
    <n v="2"/>
    <n v="0"/>
    <n v="1.5209999999999999"/>
  </r>
  <r>
    <n v="3584"/>
    <x v="1776"/>
    <x v="1"/>
    <x v="895"/>
    <d v="2012-12-16T00:00:00"/>
    <s v="Standard Class"/>
    <s v="KD-16495"/>
    <s v="Keith Dawkins"/>
    <x v="1"/>
    <s v="United States"/>
    <s v="Jackson"/>
    <x v="12"/>
    <n v="49201"/>
    <x v="2"/>
    <x v="1382"/>
    <x v="0"/>
    <x v="3"/>
    <s v="Bretford CR8500 Series Meeting Room Furniture"/>
    <n v="801.96"/>
    <n v="2"/>
    <n v="0"/>
    <n v="200.49"/>
  </r>
  <r>
    <n v="3585"/>
    <x v="1776"/>
    <x v="1"/>
    <x v="895"/>
    <d v="2012-12-16T00:00:00"/>
    <s v="Standard Class"/>
    <s v="KD-16495"/>
    <s v="Keith Dawkins"/>
    <x v="1"/>
    <s v="United States"/>
    <s v="Jackson"/>
    <x v="12"/>
    <n v="49201"/>
    <x v="2"/>
    <x v="992"/>
    <x v="0"/>
    <x v="1"/>
    <s v="Global Super Steno Chair"/>
    <n v="191.96"/>
    <n v="2"/>
    <n v="0"/>
    <n v="32.633199999999988"/>
  </r>
  <r>
    <n v="3586"/>
    <x v="1776"/>
    <x v="1"/>
    <x v="895"/>
    <d v="2012-12-16T00:00:00"/>
    <s v="Standard Class"/>
    <s v="KD-16495"/>
    <s v="Keith Dawkins"/>
    <x v="1"/>
    <s v="United States"/>
    <s v="Jackson"/>
    <x v="12"/>
    <n v="49201"/>
    <x v="2"/>
    <x v="709"/>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x v="79"/>
    <x v="1"/>
    <x v="6"/>
    <s v="Premium Writing Pencils, Soft, #2 by Central Association for the Blind"/>
    <n v="5.96"/>
    <n v="2"/>
    <n v="0"/>
    <n v="1.6688000000000001"/>
  </r>
  <r>
    <n v="3588"/>
    <x v="1778"/>
    <x v="3"/>
    <x v="241"/>
    <d v="2014-09-29T00:00:00"/>
    <s v="Standard Class"/>
    <s v="MH-18115"/>
    <s v="Mick Hernandez"/>
    <x v="2"/>
    <s v="United States"/>
    <s v="Lancaster"/>
    <x v="24"/>
    <n v="43130"/>
    <x v="3"/>
    <x v="1148"/>
    <x v="2"/>
    <x v="7"/>
    <s v="Apple iPhone 5"/>
    <n v="1169.694"/>
    <n v="3"/>
    <n v="0.4"/>
    <n v="-253.43369999999993"/>
  </r>
  <r>
    <n v="3589"/>
    <x v="1779"/>
    <x v="3"/>
    <x v="484"/>
    <d v="2014-12-22T00:00:00"/>
    <s v="First Class"/>
    <s v="AC-10450"/>
    <s v="Amy Cox"/>
    <x v="0"/>
    <s v="United States"/>
    <s v="Lafayette"/>
    <x v="28"/>
    <n v="70506"/>
    <x v="0"/>
    <x v="465"/>
    <x v="1"/>
    <x v="14"/>
    <s v="Martin Yale Chadless Opener Electric Letter Opener"/>
    <n v="1665.62"/>
    <n v="2"/>
    <n v="0"/>
    <n v="33.312400000000025"/>
  </r>
  <r>
    <n v="3590"/>
    <x v="1780"/>
    <x v="3"/>
    <x v="221"/>
    <d v="2014-12-01T00:00:00"/>
    <s v="Standard Class"/>
    <s v="FM-14290"/>
    <s v="Frank Merwin"/>
    <x v="2"/>
    <s v="United States"/>
    <s v="Richmond"/>
    <x v="0"/>
    <n v="40475"/>
    <x v="0"/>
    <x v="614"/>
    <x v="1"/>
    <x v="8"/>
    <s v="Avery Durable Binders"/>
    <n v="2.88"/>
    <n v="1"/>
    <n v="0"/>
    <n v="1.4112"/>
  </r>
  <r>
    <n v="3591"/>
    <x v="1780"/>
    <x v="3"/>
    <x v="221"/>
    <d v="2014-12-01T00:00:00"/>
    <s v="Standard Class"/>
    <s v="FM-14290"/>
    <s v="Frank Merwin"/>
    <x v="2"/>
    <s v="United States"/>
    <s v="Richmond"/>
    <x v="0"/>
    <n v="40475"/>
    <x v="0"/>
    <x v="772"/>
    <x v="1"/>
    <x v="4"/>
    <s v="Iceberg Mobile Mega Data/Printer Cart "/>
    <n v="1443.96"/>
    <n v="12"/>
    <n v="0"/>
    <n v="375.42959999999994"/>
  </r>
  <r>
    <n v="3592"/>
    <x v="1781"/>
    <x v="2"/>
    <x v="736"/>
    <d v="2011-12-15T00:00:00"/>
    <s v="Second Class"/>
    <s v="RA-19285"/>
    <s v="Ralph Arnett"/>
    <x v="0"/>
    <s v="United States"/>
    <s v="Houston"/>
    <x v="5"/>
    <n v="77070"/>
    <x v="2"/>
    <x v="503"/>
    <x v="1"/>
    <x v="14"/>
    <s v="Acme Value Line Scissors"/>
    <n v="2.92"/>
    <n v="1"/>
    <n v="0.2"/>
    <n v="0.36499999999999977"/>
  </r>
  <r>
    <n v="3593"/>
    <x v="1782"/>
    <x v="0"/>
    <x v="5"/>
    <d v="2013-12-08T00:00:00"/>
    <s v="Second Class"/>
    <s v="JG-15160"/>
    <s v="James Galang"/>
    <x v="0"/>
    <s v="United States"/>
    <s v="New York City"/>
    <x v="15"/>
    <n v="10024"/>
    <x v="3"/>
    <x v="1449"/>
    <x v="1"/>
    <x v="4"/>
    <s v="Dual Level, Single-Width Filing Carts"/>
    <n v="465.18"/>
    <n v="3"/>
    <n v="0"/>
    <n v="120.94680000000001"/>
  </r>
  <r>
    <n v="3594"/>
    <x v="1783"/>
    <x v="0"/>
    <x v="108"/>
    <d v="2013-09-18T00:00:00"/>
    <s v="Standard Class"/>
    <s v="NZ-18565"/>
    <s v="Nick Zandusky"/>
    <x v="2"/>
    <s v="United States"/>
    <s v="Toledo"/>
    <x v="24"/>
    <n v="43615"/>
    <x v="3"/>
    <x v="444"/>
    <x v="1"/>
    <x v="8"/>
    <s v="GBC Standard Therm-A-Bind Covers"/>
    <n v="22.428000000000004"/>
    <n v="3"/>
    <n v="0.7"/>
    <n v="-17.942399999999992"/>
  </r>
  <r>
    <n v="3595"/>
    <x v="1783"/>
    <x v="0"/>
    <x v="108"/>
    <d v="2013-09-18T00:00:00"/>
    <s v="Standard Class"/>
    <s v="NZ-18565"/>
    <s v="Nick Zandusky"/>
    <x v="2"/>
    <s v="United States"/>
    <s v="Toledo"/>
    <x v="24"/>
    <n v="43615"/>
    <x v="3"/>
    <x v="1190"/>
    <x v="1"/>
    <x v="4"/>
    <s v="Staples"/>
    <n v="37.52000000000001"/>
    <n v="5"/>
    <n v="0.2"/>
    <n v="3.7519999999999989"/>
  </r>
  <r>
    <n v="3596"/>
    <x v="1784"/>
    <x v="3"/>
    <x v="34"/>
    <d v="2014-12-16T00:00:00"/>
    <s v="Standard Class"/>
    <s v="KM-16225"/>
    <s v="Kalyca Meade"/>
    <x v="1"/>
    <s v="United States"/>
    <s v="Philadelphia"/>
    <x v="9"/>
    <n v="19143"/>
    <x v="3"/>
    <x v="346"/>
    <x v="1"/>
    <x v="6"/>
    <s v="Crayola Colored Pencils"/>
    <n v="2.6240000000000001"/>
    <n v="1"/>
    <n v="0.2"/>
    <n v="0.42639999999999978"/>
  </r>
  <r>
    <n v="3597"/>
    <x v="1785"/>
    <x v="2"/>
    <x v="340"/>
    <d v="2011-09-14T00:00:00"/>
    <s v="Second Class"/>
    <s v="LC-17140"/>
    <s v="Logan Currie"/>
    <x v="0"/>
    <s v="United States"/>
    <s v="Philadelphia"/>
    <x v="9"/>
    <n v="19140"/>
    <x v="3"/>
    <x v="739"/>
    <x v="1"/>
    <x v="10"/>
    <s v="Xerox 210"/>
    <n v="15.552000000000003"/>
    <n v="3"/>
    <n v="0.2"/>
    <n v="5.4432"/>
  </r>
  <r>
    <n v="3598"/>
    <x v="1785"/>
    <x v="2"/>
    <x v="340"/>
    <d v="2011-09-14T00:00:00"/>
    <s v="Second Class"/>
    <s v="LC-17140"/>
    <s v="Logan Currie"/>
    <x v="0"/>
    <s v="United States"/>
    <s v="Philadelphia"/>
    <x v="9"/>
    <n v="19140"/>
    <x v="3"/>
    <x v="1556"/>
    <x v="2"/>
    <x v="11"/>
    <s v="Rosewill 107 Normal Keys USB Wired Standard Keyboard"/>
    <n v="64.704000000000008"/>
    <n v="6"/>
    <n v="0.2"/>
    <n v="-4.852800000000002"/>
  </r>
  <r>
    <n v="3599"/>
    <x v="1785"/>
    <x v="2"/>
    <x v="340"/>
    <d v="2011-09-14T00:00:00"/>
    <s v="Second Class"/>
    <s v="LC-17140"/>
    <s v="Logan Currie"/>
    <x v="0"/>
    <s v="United States"/>
    <s v="Philadelphia"/>
    <x v="9"/>
    <n v="19140"/>
    <x v="3"/>
    <x v="1027"/>
    <x v="0"/>
    <x v="5"/>
    <s v="Master Caster Door Stop, Large Neon Orange"/>
    <n v="17.472000000000001"/>
    <n v="3"/>
    <n v="0.2"/>
    <n v="5.023200000000001"/>
  </r>
  <r>
    <n v="3600"/>
    <x v="1785"/>
    <x v="2"/>
    <x v="340"/>
    <d v="2011-09-14T00:00:00"/>
    <s v="Second Class"/>
    <s v="LC-17140"/>
    <s v="Logan Currie"/>
    <x v="0"/>
    <s v="United States"/>
    <s v="Philadelphia"/>
    <x v="9"/>
    <n v="19140"/>
    <x v="3"/>
    <x v="944"/>
    <x v="2"/>
    <x v="7"/>
    <s v="Polycom SoundPoint IP 450 VoIP phone"/>
    <n v="135.51599999999999"/>
    <n v="1"/>
    <n v="0.4"/>
    <n v="-31.620400000000004"/>
  </r>
  <r>
    <n v="3601"/>
    <x v="1786"/>
    <x v="3"/>
    <x v="335"/>
    <d v="2014-07-01T00:00:00"/>
    <s v="Standard Class"/>
    <s v="NP-18700"/>
    <s v="Nora Preis"/>
    <x v="0"/>
    <s v="United States"/>
    <s v="Denver"/>
    <x v="22"/>
    <n v="80219"/>
    <x v="1"/>
    <x v="876"/>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x v="565"/>
    <x v="1"/>
    <x v="10"/>
    <s v="Southworth 100% Résumé Paper, 24lb."/>
    <n v="12.448"/>
    <n v="2"/>
    <n v="0.2"/>
    <n v="3.8899999999999988"/>
  </r>
  <r>
    <n v="3603"/>
    <x v="1787"/>
    <x v="2"/>
    <x v="664"/>
    <d v="2011-11-24T00:00:00"/>
    <s v="Standard Class"/>
    <s v="RB-19330"/>
    <s v="Randy Bradley"/>
    <x v="0"/>
    <s v="United States"/>
    <s v="Philadelphia"/>
    <x v="9"/>
    <n v="19143"/>
    <x v="3"/>
    <x v="499"/>
    <x v="0"/>
    <x v="1"/>
    <s v="Hon Every-Day Series Multi-Task Chairs"/>
    <n v="657.93"/>
    <n v="5"/>
    <n v="0.3"/>
    <n v="-93.989999999999952"/>
  </r>
  <r>
    <n v="3604"/>
    <x v="1788"/>
    <x v="3"/>
    <x v="170"/>
    <d v="2014-08-28T00:00:00"/>
    <s v="Standard Class"/>
    <s v="TH-21550"/>
    <s v="Tracy Hopkins"/>
    <x v="2"/>
    <s v="United States"/>
    <s v="Columbia"/>
    <x v="39"/>
    <n v="21044"/>
    <x v="3"/>
    <x v="447"/>
    <x v="1"/>
    <x v="10"/>
    <s v="Xerox 1888"/>
    <n v="277.39999999999998"/>
    <n v="5"/>
    <n v="0"/>
    <n v="133.15199999999999"/>
  </r>
  <r>
    <n v="3605"/>
    <x v="1788"/>
    <x v="3"/>
    <x v="170"/>
    <d v="2014-08-28T00:00:00"/>
    <s v="Standard Class"/>
    <s v="TH-21550"/>
    <s v="Tracy Hopkins"/>
    <x v="2"/>
    <s v="United States"/>
    <s v="Columbia"/>
    <x v="39"/>
    <n v="21044"/>
    <x v="3"/>
    <x v="980"/>
    <x v="0"/>
    <x v="5"/>
    <s v="DAX Executive Solid Wood Document Frame, Desktop or Hang, Mahogany, 5 x 7"/>
    <n v="25.16"/>
    <n v="2"/>
    <n v="0"/>
    <n v="8.5543999999999976"/>
  </r>
  <r>
    <n v="3606"/>
    <x v="1788"/>
    <x v="3"/>
    <x v="170"/>
    <d v="2014-08-28T00:00:00"/>
    <s v="Standard Class"/>
    <s v="TH-21550"/>
    <s v="Tracy Hopkins"/>
    <x v="2"/>
    <s v="United States"/>
    <s v="Columbia"/>
    <x v="39"/>
    <n v="21044"/>
    <x v="3"/>
    <x v="935"/>
    <x v="0"/>
    <x v="5"/>
    <s v="Seth Thomas 12&quot; Clock w/ Goldtone Case"/>
    <n v="91.92"/>
    <n v="4"/>
    <n v="0"/>
    <n v="31.252800000000001"/>
  </r>
  <r>
    <n v="3607"/>
    <x v="1789"/>
    <x v="0"/>
    <x v="299"/>
    <d v="2013-03-17T00:00:00"/>
    <s v="Second Class"/>
    <s v="CK-12595"/>
    <s v="Clytie Kelty"/>
    <x v="0"/>
    <s v="United States"/>
    <s v="New York City"/>
    <x v="15"/>
    <n v="10024"/>
    <x v="3"/>
    <x v="706"/>
    <x v="1"/>
    <x v="12"/>
    <s v="Staples"/>
    <n v="29.339999999999996"/>
    <n v="3"/>
    <n v="0"/>
    <n v="13.496399999999998"/>
  </r>
  <r>
    <n v="3608"/>
    <x v="1790"/>
    <x v="2"/>
    <x v="865"/>
    <d v="2011-09-28T00:00:00"/>
    <s v="Second Class"/>
    <s v="ST-20530"/>
    <s v="Shui Tom"/>
    <x v="0"/>
    <s v="United States"/>
    <s v="New York City"/>
    <x v="15"/>
    <n v="10035"/>
    <x v="3"/>
    <x v="920"/>
    <x v="1"/>
    <x v="8"/>
    <s v="Avery Arch Ring Binders"/>
    <n v="139.44"/>
    <n v="3"/>
    <n v="0.2"/>
    <n v="47.060999999999993"/>
  </r>
  <r>
    <n v="3609"/>
    <x v="1791"/>
    <x v="2"/>
    <x v="582"/>
    <d v="2011-05-03T00:00:00"/>
    <s v="Standard Class"/>
    <s v="GB-14530"/>
    <s v="George Bell"/>
    <x v="1"/>
    <s v="United States"/>
    <s v="Newark"/>
    <x v="24"/>
    <n v="43055"/>
    <x v="3"/>
    <x v="745"/>
    <x v="1"/>
    <x v="2"/>
    <s v="Avery File Folder Labels"/>
    <n v="6.911999999999999"/>
    <n v="3"/>
    <n v="0.2"/>
    <n v="2.5056000000000003"/>
  </r>
  <r>
    <n v="3610"/>
    <x v="1791"/>
    <x v="2"/>
    <x v="582"/>
    <d v="2011-05-03T00:00:00"/>
    <s v="Standard Class"/>
    <s v="GB-14530"/>
    <s v="George Bell"/>
    <x v="1"/>
    <s v="United States"/>
    <s v="Newark"/>
    <x v="24"/>
    <n v="43055"/>
    <x v="3"/>
    <x v="1011"/>
    <x v="1"/>
    <x v="4"/>
    <s v="X-Rack File for Hanging Folders"/>
    <n v="27.096"/>
    <n v="3"/>
    <n v="0.2"/>
    <n v="2.0321999999999987"/>
  </r>
  <r>
    <n v="3611"/>
    <x v="1791"/>
    <x v="2"/>
    <x v="582"/>
    <d v="2011-05-03T00:00:00"/>
    <s v="Standard Class"/>
    <s v="GB-14530"/>
    <s v="George Bell"/>
    <x v="1"/>
    <s v="United States"/>
    <s v="Newark"/>
    <x v="24"/>
    <n v="43055"/>
    <x v="3"/>
    <x v="1439"/>
    <x v="1"/>
    <x v="4"/>
    <s v="Carina Mini System Audio Rack, Model AR050B"/>
    <n v="177.56800000000001"/>
    <n v="2"/>
    <n v="0.2"/>
    <n v="-37.733199999999989"/>
  </r>
  <r>
    <n v="3612"/>
    <x v="1792"/>
    <x v="0"/>
    <x v="896"/>
    <d v="2013-12-02T00:00:00"/>
    <s v="Second Class"/>
    <s v="NC-18535"/>
    <s v="Nick Crebassa"/>
    <x v="1"/>
    <s v="United States"/>
    <s v="Dallas"/>
    <x v="5"/>
    <n v="75217"/>
    <x v="2"/>
    <x v="1312"/>
    <x v="2"/>
    <x v="11"/>
    <s v="Memorex Micro Travel Drive 32 GB"/>
    <n v="58.415999999999997"/>
    <n v="2"/>
    <n v="0.2"/>
    <n v="16.794600000000003"/>
  </r>
  <r>
    <n v="3613"/>
    <x v="1793"/>
    <x v="1"/>
    <x v="155"/>
    <d v="2012-12-08T00:00:00"/>
    <s v="Standard Class"/>
    <s v="AB-10255"/>
    <s v="Alejandro Ballentine"/>
    <x v="2"/>
    <s v="United States"/>
    <s v="Philadelphia"/>
    <x v="9"/>
    <n v="19134"/>
    <x v="3"/>
    <x v="1536"/>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x v="43"/>
    <x v="2"/>
    <x v="11"/>
    <s v="Verbatim 25 GB 6x Blu-ray Single Layer Recordable Disc, 25/Pack"/>
    <n v="36.783999999999999"/>
    <n v="2"/>
    <n v="0.2"/>
    <n v="10.5754"/>
  </r>
  <r>
    <n v="3615"/>
    <x v="1794"/>
    <x v="3"/>
    <x v="123"/>
    <d v="2014-11-22T00:00:00"/>
    <s v="First Class"/>
    <s v="SC-20770"/>
    <s v="Stewart Carmichael"/>
    <x v="1"/>
    <s v="United States"/>
    <s v="San Antonio"/>
    <x v="5"/>
    <n v="78207"/>
    <x v="2"/>
    <x v="975"/>
    <x v="0"/>
    <x v="3"/>
    <s v="Bush Andora Conference Table, Maple/Graphite Gray Finish"/>
    <n v="718.11599999999987"/>
    <n v="6"/>
    <n v="0.3"/>
    <n v="-71.811599999999999"/>
  </r>
  <r>
    <n v="3616"/>
    <x v="1794"/>
    <x v="3"/>
    <x v="123"/>
    <d v="2014-11-22T00:00:00"/>
    <s v="First Class"/>
    <s v="SC-20770"/>
    <s v="Stewart Carmichael"/>
    <x v="1"/>
    <s v="United States"/>
    <s v="San Antonio"/>
    <x v="5"/>
    <n v="78207"/>
    <x v="2"/>
    <x v="1068"/>
    <x v="1"/>
    <x v="6"/>
    <s v="Peel-Off China Markers"/>
    <n v="31.776"/>
    <n v="4"/>
    <n v="0.2"/>
    <n v="8.7384000000000022"/>
  </r>
  <r>
    <n v="3617"/>
    <x v="1795"/>
    <x v="0"/>
    <x v="64"/>
    <d v="2013-09-10T00:00:00"/>
    <s v="Standard Class"/>
    <s v="JC-15340"/>
    <s v="Jasper Cacioppo"/>
    <x v="0"/>
    <s v="United States"/>
    <s v="Philadelphia"/>
    <x v="9"/>
    <n v="19120"/>
    <x v="3"/>
    <x v="48"/>
    <x v="1"/>
    <x v="8"/>
    <s v="C-Line Peel &amp; Stick Add-On Filing Pockets, 8-3/4 x 5-1/8, 10/Pack"/>
    <n v="9.5550000000000015"/>
    <n v="5"/>
    <n v="0.7"/>
    <n v="-7.3254999999999981"/>
  </r>
  <r>
    <n v="3618"/>
    <x v="1796"/>
    <x v="3"/>
    <x v="507"/>
    <d v="2014-09-09T00:00:00"/>
    <s v="Standard Class"/>
    <s v="RA-19285"/>
    <s v="Ralph Arnett"/>
    <x v="0"/>
    <s v="United States"/>
    <s v="Los Angeles"/>
    <x v="1"/>
    <n v="90004"/>
    <x v="1"/>
    <x v="569"/>
    <x v="1"/>
    <x v="8"/>
    <s v="Ibico Hi-Tech Manual Binding System"/>
    <n v="487.98400000000004"/>
    <n v="2"/>
    <n v="0.2"/>
    <n v="152.49499999999998"/>
  </r>
  <r>
    <n v="3619"/>
    <x v="1796"/>
    <x v="3"/>
    <x v="507"/>
    <d v="2014-09-09T00:00:00"/>
    <s v="Standard Class"/>
    <s v="RA-19285"/>
    <s v="Ralph Arnett"/>
    <x v="0"/>
    <s v="United States"/>
    <s v="Los Angeles"/>
    <x v="1"/>
    <n v="90004"/>
    <x v="1"/>
    <x v="1091"/>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x v="123"/>
    <x v="1"/>
    <x v="4"/>
    <s v="Trav-L-File Heavy-Duty Shuttle II, Black"/>
    <n v="217.85"/>
    <n v="5"/>
    <n v="0"/>
    <n v="65.35499999999999"/>
  </r>
  <r>
    <n v="3621"/>
    <x v="1797"/>
    <x v="0"/>
    <x v="897"/>
    <d v="2013-09-30T00:00:00"/>
    <s v="Standard Class"/>
    <s v="SH-19975"/>
    <s v="Sally Hughsby"/>
    <x v="1"/>
    <s v="United States"/>
    <s v="Smyrna"/>
    <x v="18"/>
    <n v="37167"/>
    <x v="0"/>
    <x v="1385"/>
    <x v="1"/>
    <x v="6"/>
    <s v="Berol Giant Pencil Sharpener"/>
    <n v="40.775999999999996"/>
    <n v="3"/>
    <n v="0.2"/>
    <n v="4.5872999999999937"/>
  </r>
  <r>
    <n v="3622"/>
    <x v="1797"/>
    <x v="0"/>
    <x v="897"/>
    <d v="2013-09-30T00:00:00"/>
    <s v="Standard Class"/>
    <s v="SH-19975"/>
    <s v="Sally Hughsby"/>
    <x v="1"/>
    <s v="United States"/>
    <s v="Smyrna"/>
    <x v="18"/>
    <n v="37167"/>
    <x v="0"/>
    <x v="1557"/>
    <x v="2"/>
    <x v="7"/>
    <s v="PayAnywhere Card Reader"/>
    <n v="63.936000000000007"/>
    <n v="8"/>
    <n v="0.2"/>
    <n v="5.5944000000000003"/>
  </r>
  <r>
    <n v="3623"/>
    <x v="1798"/>
    <x v="2"/>
    <x v="80"/>
    <d v="2011-09-19T00:00:00"/>
    <s v="Standard Class"/>
    <s v="JC-15775"/>
    <s v="John Castell"/>
    <x v="0"/>
    <s v="United States"/>
    <s v="Macon"/>
    <x v="32"/>
    <n v="31204"/>
    <x v="0"/>
    <x v="1146"/>
    <x v="0"/>
    <x v="5"/>
    <s v="Seth Thomas 14&quot; Day/Date Wall Clock"/>
    <n v="142.4"/>
    <n v="5"/>
    <n v="0"/>
    <n v="52.688000000000002"/>
  </r>
  <r>
    <n v="3624"/>
    <x v="1798"/>
    <x v="2"/>
    <x v="80"/>
    <d v="2011-09-19T00:00:00"/>
    <s v="Standard Class"/>
    <s v="JC-15775"/>
    <s v="John Castell"/>
    <x v="0"/>
    <s v="United States"/>
    <s v="Macon"/>
    <x v="32"/>
    <n v="31204"/>
    <x v="0"/>
    <x v="175"/>
    <x v="1"/>
    <x v="8"/>
    <s v="Avery Poly Binder Pockets"/>
    <n v="7.16"/>
    <n v="2"/>
    <n v="0"/>
    <n v="3.4367999999999999"/>
  </r>
  <r>
    <n v="3625"/>
    <x v="1799"/>
    <x v="3"/>
    <x v="240"/>
    <d v="2014-05-22T00:00:00"/>
    <s v="Second Class"/>
    <s v="BC-11125"/>
    <s v="Becky Castell"/>
    <x v="2"/>
    <s v="United States"/>
    <s v="San Francisco"/>
    <x v="1"/>
    <n v="94109"/>
    <x v="1"/>
    <x v="474"/>
    <x v="0"/>
    <x v="1"/>
    <s v="Situations Contoured Folding Chairs, 4/Set"/>
    <n v="681.40800000000013"/>
    <n v="12"/>
    <n v="0.2"/>
    <n v="42.588000000000022"/>
  </r>
  <r>
    <n v="3626"/>
    <x v="1799"/>
    <x v="3"/>
    <x v="240"/>
    <d v="2014-05-22T00:00:00"/>
    <s v="Second Class"/>
    <s v="BC-11125"/>
    <s v="Becky Castell"/>
    <x v="2"/>
    <s v="United States"/>
    <s v="San Francisco"/>
    <x v="1"/>
    <n v="94109"/>
    <x v="1"/>
    <x v="1039"/>
    <x v="1"/>
    <x v="6"/>
    <s v="Newell 310"/>
    <n v="3.52"/>
    <n v="2"/>
    <n v="0"/>
    <n v="1.0207999999999999"/>
  </r>
  <r>
    <n v="3627"/>
    <x v="1799"/>
    <x v="3"/>
    <x v="240"/>
    <d v="2014-05-22T00:00:00"/>
    <s v="Second Class"/>
    <s v="BC-11125"/>
    <s v="Becky Castell"/>
    <x v="2"/>
    <s v="United States"/>
    <s v="San Francisco"/>
    <x v="1"/>
    <n v="94109"/>
    <x v="1"/>
    <x v="311"/>
    <x v="1"/>
    <x v="6"/>
    <s v="Newell 314"/>
    <n v="5.58"/>
    <n v="1"/>
    <n v="0"/>
    <n v="1.3949999999999996"/>
  </r>
  <r>
    <n v="3628"/>
    <x v="1799"/>
    <x v="3"/>
    <x v="240"/>
    <d v="2014-05-22T00:00:00"/>
    <s v="Second Class"/>
    <s v="BC-11125"/>
    <s v="Becky Castell"/>
    <x v="2"/>
    <s v="United States"/>
    <s v="San Francisco"/>
    <x v="1"/>
    <n v="94109"/>
    <x v="1"/>
    <x v="477"/>
    <x v="2"/>
    <x v="11"/>
    <s v="SanDisk Cruzer 64 GB USB Flash Drive"/>
    <n v="36.32"/>
    <n v="1"/>
    <n v="0"/>
    <n v="10.895999999999997"/>
  </r>
  <r>
    <n v="3629"/>
    <x v="1800"/>
    <x v="2"/>
    <x v="128"/>
    <d v="2011-08-13T00:00:00"/>
    <s v="Standard Class"/>
    <s v="JH-15985"/>
    <s v="Joseph Holt"/>
    <x v="0"/>
    <s v="United States"/>
    <s v="Seattle"/>
    <x v="4"/>
    <n v="98103"/>
    <x v="1"/>
    <x v="1498"/>
    <x v="1"/>
    <x v="8"/>
    <s v="Ibico Ibimaster 300 Manual Binding System"/>
    <n v="2060.7440000000001"/>
    <n v="7"/>
    <n v="0.2"/>
    <n v="643.98249999999996"/>
  </r>
  <r>
    <n v="3630"/>
    <x v="1801"/>
    <x v="3"/>
    <x v="200"/>
    <d v="2014-12-01T00:00:00"/>
    <s v="Standard Class"/>
    <s v="CC-12610"/>
    <s v="Corey Catlett"/>
    <x v="1"/>
    <s v="United States"/>
    <s v="Columbus"/>
    <x v="24"/>
    <n v="43229"/>
    <x v="3"/>
    <x v="1112"/>
    <x v="1"/>
    <x v="9"/>
    <s v="Holmes HEPA Air Purifier"/>
    <n v="52.272000000000006"/>
    <n v="3"/>
    <n v="0.2"/>
    <n v="9.8009999999999984"/>
  </r>
  <r>
    <n v="3631"/>
    <x v="1801"/>
    <x v="3"/>
    <x v="200"/>
    <d v="2014-12-01T00:00:00"/>
    <s v="Standard Class"/>
    <s v="CC-12610"/>
    <s v="Corey Catlett"/>
    <x v="1"/>
    <s v="United States"/>
    <s v="Columbus"/>
    <x v="24"/>
    <n v="43229"/>
    <x v="3"/>
    <x v="513"/>
    <x v="1"/>
    <x v="9"/>
    <s v="Fellowes Superior 10 Outlet Split Surge Protector"/>
    <n v="213.13600000000002"/>
    <n v="7"/>
    <n v="0.2"/>
    <n v="23.977799999999988"/>
  </r>
  <r>
    <n v="3632"/>
    <x v="1802"/>
    <x v="3"/>
    <x v="898"/>
    <d v="2014-05-09T00:00:00"/>
    <s v="Second Class"/>
    <s v="DB-12970"/>
    <s v="Darren Budd"/>
    <x v="1"/>
    <s v="United States"/>
    <s v="Los Angeles"/>
    <x v="1"/>
    <n v="90004"/>
    <x v="1"/>
    <x v="1156"/>
    <x v="1"/>
    <x v="4"/>
    <s v="Multi-Use Personal File Cart and Caster Set, Three Stacking Bins"/>
    <n v="69.52"/>
    <n v="2"/>
    <n v="0"/>
    <n v="19.465600000000002"/>
  </r>
  <r>
    <n v="3633"/>
    <x v="1802"/>
    <x v="3"/>
    <x v="898"/>
    <d v="2014-05-09T00:00:00"/>
    <s v="Second Class"/>
    <s v="DB-12970"/>
    <s v="Darren Budd"/>
    <x v="1"/>
    <s v="United States"/>
    <s v="Los Angeles"/>
    <x v="1"/>
    <n v="90004"/>
    <x v="1"/>
    <x v="621"/>
    <x v="1"/>
    <x v="4"/>
    <s v="Fellowes Stor/Drawer Steel Plus Storage Drawers"/>
    <n v="763.44"/>
    <n v="8"/>
    <n v="0"/>
    <n v="45.80639999999994"/>
  </r>
  <r>
    <n v="3634"/>
    <x v="1803"/>
    <x v="0"/>
    <x v="338"/>
    <d v="2013-11-15T00:00:00"/>
    <s v="Standard Class"/>
    <s v="PP-18955"/>
    <s v="Paul Prost"/>
    <x v="2"/>
    <s v="United States"/>
    <s v="Springfield"/>
    <x v="24"/>
    <n v="45503"/>
    <x v="3"/>
    <x v="745"/>
    <x v="1"/>
    <x v="2"/>
    <s v="Avery File Folder Labels"/>
    <n v="9.2159999999999993"/>
    <n v="4"/>
    <n v="0.2"/>
    <n v="3.3408000000000002"/>
  </r>
  <r>
    <n v="3635"/>
    <x v="1803"/>
    <x v="0"/>
    <x v="338"/>
    <d v="2013-11-15T00:00:00"/>
    <s v="Standard Class"/>
    <s v="PP-18955"/>
    <s v="Paul Prost"/>
    <x v="2"/>
    <s v="United States"/>
    <s v="Springfield"/>
    <x v="24"/>
    <n v="45503"/>
    <x v="3"/>
    <x v="433"/>
    <x v="2"/>
    <x v="7"/>
    <s v="Square Credit Card Reader"/>
    <n v="41.957999999999998"/>
    <n v="7"/>
    <n v="0.4"/>
    <n v="-9.7901999999999987"/>
  </r>
  <r>
    <n v="3636"/>
    <x v="1803"/>
    <x v="0"/>
    <x v="338"/>
    <d v="2013-11-15T00:00:00"/>
    <s v="Standard Class"/>
    <s v="PP-18955"/>
    <s v="Paul Prost"/>
    <x v="2"/>
    <s v="United States"/>
    <s v="Springfield"/>
    <x v="24"/>
    <n v="45503"/>
    <x v="3"/>
    <x v="1558"/>
    <x v="1"/>
    <x v="10"/>
    <s v="Xerox 1882"/>
    <n v="89.567999999999998"/>
    <n v="2"/>
    <n v="0.2"/>
    <n v="32.468400000000003"/>
  </r>
  <r>
    <n v="3637"/>
    <x v="1803"/>
    <x v="0"/>
    <x v="338"/>
    <d v="2013-11-15T00:00:00"/>
    <s v="Standard Class"/>
    <s v="PP-18955"/>
    <s v="Paul Prost"/>
    <x v="2"/>
    <s v="United States"/>
    <s v="Springfield"/>
    <x v="24"/>
    <n v="45503"/>
    <x v="3"/>
    <x v="128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x v="549"/>
    <x v="1"/>
    <x v="9"/>
    <s v="Eureka The Boss Plus 12-Amp Hard Box Upright Vacuum, Red"/>
    <n v="334.88000000000005"/>
    <n v="4"/>
    <n v="0.2"/>
    <n v="29.301999999999978"/>
  </r>
  <r>
    <n v="3639"/>
    <x v="1803"/>
    <x v="0"/>
    <x v="338"/>
    <d v="2013-11-15T00:00:00"/>
    <s v="Standard Class"/>
    <s v="PP-18955"/>
    <s v="Paul Prost"/>
    <x v="2"/>
    <s v="United States"/>
    <s v="Springfield"/>
    <x v="24"/>
    <n v="45503"/>
    <x v="3"/>
    <x v="1092"/>
    <x v="0"/>
    <x v="5"/>
    <s v="DAX Natural Wood-Tone Poster Frame"/>
    <n v="148.28800000000001"/>
    <n v="7"/>
    <n v="0.2"/>
    <n v="29.657599999999988"/>
  </r>
  <r>
    <n v="3640"/>
    <x v="1803"/>
    <x v="0"/>
    <x v="338"/>
    <d v="2013-11-15T00:00:00"/>
    <s v="Standard Class"/>
    <s v="PP-18955"/>
    <s v="Paul Prost"/>
    <x v="2"/>
    <s v="United States"/>
    <s v="Springfield"/>
    <x v="24"/>
    <n v="45503"/>
    <x v="3"/>
    <x v="874"/>
    <x v="1"/>
    <x v="10"/>
    <s v="Xerox 1924"/>
    <n v="4.6240000000000006"/>
    <n v="1"/>
    <n v="0.2"/>
    <n v="1.6762000000000001"/>
  </r>
  <r>
    <n v="3641"/>
    <x v="1803"/>
    <x v="0"/>
    <x v="338"/>
    <d v="2013-11-15T00:00:00"/>
    <s v="Standard Class"/>
    <s v="PP-18955"/>
    <s v="Paul Prost"/>
    <x v="2"/>
    <s v="United States"/>
    <s v="Springfield"/>
    <x v="24"/>
    <n v="45503"/>
    <x v="3"/>
    <x v="1365"/>
    <x v="2"/>
    <x v="11"/>
    <s v="Memorex 25GB 6X Branded Blu-Ray Recordable Disc, 30/Pack"/>
    <n v="178.92000000000002"/>
    <n v="7"/>
    <n v="0.2"/>
    <n v="-29.074500000000008"/>
  </r>
  <r>
    <n v="3642"/>
    <x v="1803"/>
    <x v="0"/>
    <x v="338"/>
    <d v="2013-11-15T00:00:00"/>
    <s v="Standard Class"/>
    <s v="PP-18955"/>
    <s v="Paul Prost"/>
    <x v="2"/>
    <s v="United States"/>
    <s v="Springfield"/>
    <x v="24"/>
    <n v="45503"/>
    <x v="3"/>
    <x v="1197"/>
    <x v="1"/>
    <x v="8"/>
    <s v="GBC Twin Loop Wire Binding Elements"/>
    <n v="69.888000000000005"/>
    <n v="7"/>
    <n v="0.7"/>
    <n v="-46.591999999999999"/>
  </r>
  <r>
    <n v="3643"/>
    <x v="1804"/>
    <x v="2"/>
    <x v="414"/>
    <d v="2011-12-23T00:00:00"/>
    <s v="Second Class"/>
    <s v="MC-17845"/>
    <s v="Michael Chen"/>
    <x v="0"/>
    <s v="United States"/>
    <s v="Los Angeles"/>
    <x v="1"/>
    <n v="90008"/>
    <x v="1"/>
    <x v="569"/>
    <x v="1"/>
    <x v="8"/>
    <s v="Ibico Hi-Tech Manual Binding System"/>
    <n v="487.98400000000004"/>
    <n v="2"/>
    <n v="0.2"/>
    <n v="152.49499999999998"/>
  </r>
  <r>
    <n v="3644"/>
    <x v="1804"/>
    <x v="2"/>
    <x v="414"/>
    <d v="2011-12-23T00:00:00"/>
    <s v="Second Class"/>
    <s v="MC-17845"/>
    <s v="Michael Chen"/>
    <x v="0"/>
    <s v="United States"/>
    <s v="Los Angeles"/>
    <x v="1"/>
    <n v="90008"/>
    <x v="1"/>
    <x v="1559"/>
    <x v="1"/>
    <x v="6"/>
    <s v="Boston Home &amp; Office Model 2000 Electric Pencil Sharpeners"/>
    <n v="47.3"/>
    <n v="2"/>
    <n v="0"/>
    <n v="12.298000000000002"/>
  </r>
  <r>
    <n v="3645"/>
    <x v="1804"/>
    <x v="2"/>
    <x v="414"/>
    <d v="2011-12-23T00:00:00"/>
    <s v="Second Class"/>
    <s v="MC-17845"/>
    <s v="Michael Chen"/>
    <x v="0"/>
    <s v="United States"/>
    <s v="Los Angeles"/>
    <x v="1"/>
    <n v="90008"/>
    <x v="1"/>
    <x v="1560"/>
    <x v="1"/>
    <x v="6"/>
    <s v="Newell 31"/>
    <n v="4.13"/>
    <n v="1"/>
    <n v="0"/>
    <n v="1.1564000000000001"/>
  </r>
  <r>
    <n v="3646"/>
    <x v="1804"/>
    <x v="2"/>
    <x v="414"/>
    <d v="2011-12-23T00:00:00"/>
    <s v="Second Class"/>
    <s v="MC-17845"/>
    <s v="Michael Chen"/>
    <x v="0"/>
    <s v="United States"/>
    <s v="Los Angeles"/>
    <x v="1"/>
    <n v="90008"/>
    <x v="1"/>
    <x v="1561"/>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x v="727"/>
    <x v="1"/>
    <x v="10"/>
    <s v="Xerox 1966"/>
    <n v="6.48"/>
    <n v="1"/>
    <n v="0"/>
    <n v="3.1752000000000002"/>
  </r>
  <r>
    <n v="3648"/>
    <x v="1805"/>
    <x v="2"/>
    <x v="739"/>
    <d v="2011-07-27T00:00:00"/>
    <s v="Second Class"/>
    <s v="VF-21715"/>
    <s v="Vicky Freymann"/>
    <x v="2"/>
    <s v="United States"/>
    <s v="Los Angeles"/>
    <x v="1"/>
    <n v="90045"/>
    <x v="1"/>
    <x v="1562"/>
    <x v="1"/>
    <x v="14"/>
    <s v="Acme Kleen Earth Office Shears"/>
    <n v="15.52"/>
    <n v="4"/>
    <n v="0"/>
    <n v="4.5007999999999981"/>
  </r>
  <r>
    <n v="3649"/>
    <x v="1806"/>
    <x v="1"/>
    <x v="6"/>
    <d v="2012-11-27T00:00:00"/>
    <s v="Standard Class"/>
    <s v="MC-17275"/>
    <s v="Marc Crier"/>
    <x v="0"/>
    <s v="United States"/>
    <s v="Memphis"/>
    <x v="18"/>
    <n v="38109"/>
    <x v="0"/>
    <x v="696"/>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x v="271"/>
    <x v="1"/>
    <x v="13"/>
    <s v="Vinyl Coated Wire Paper Clips in Organizer Box, 800/Box"/>
    <n v="55.104000000000006"/>
    <n v="6"/>
    <n v="0.2"/>
    <n v="18.597599999999993"/>
  </r>
  <r>
    <n v="3651"/>
    <x v="1807"/>
    <x v="3"/>
    <x v="34"/>
    <d v="2014-12-12T00:00:00"/>
    <s v="Second Class"/>
    <s v="DB-13210"/>
    <s v="Dean Braden"/>
    <x v="0"/>
    <s v="United States"/>
    <s v="Detroit"/>
    <x v="12"/>
    <n v="48234"/>
    <x v="2"/>
    <x v="1563"/>
    <x v="2"/>
    <x v="11"/>
    <s v="Maxell Pro 80 Minute CD-R, 10/Pack"/>
    <n v="104.88"/>
    <n v="6"/>
    <n v="0"/>
    <n v="41.952000000000005"/>
  </r>
  <r>
    <n v="3652"/>
    <x v="1807"/>
    <x v="3"/>
    <x v="34"/>
    <d v="2014-12-12T00:00:00"/>
    <s v="Second Class"/>
    <s v="DB-13210"/>
    <s v="Dean Braden"/>
    <x v="0"/>
    <s v="United States"/>
    <s v="Detroit"/>
    <x v="12"/>
    <n v="48234"/>
    <x v="2"/>
    <x v="924"/>
    <x v="1"/>
    <x v="6"/>
    <s v="BIC Liqua Brite Liner"/>
    <n v="34.700000000000003"/>
    <n v="5"/>
    <n v="0"/>
    <n v="12.492000000000001"/>
  </r>
  <r>
    <n v="3653"/>
    <x v="1807"/>
    <x v="3"/>
    <x v="34"/>
    <d v="2014-12-12T00:00:00"/>
    <s v="Second Class"/>
    <s v="DB-13210"/>
    <s v="Dean Braden"/>
    <x v="0"/>
    <s v="United States"/>
    <s v="Detroit"/>
    <x v="12"/>
    <n v="48234"/>
    <x v="2"/>
    <x v="674"/>
    <x v="1"/>
    <x v="8"/>
    <s v="Ibico Plastic and Wire Spiral Binding Combs"/>
    <n v="33.72"/>
    <n v="4"/>
    <n v="0"/>
    <n v="15.511199999999999"/>
  </r>
  <r>
    <n v="3654"/>
    <x v="1807"/>
    <x v="3"/>
    <x v="34"/>
    <d v="2014-12-12T00:00:00"/>
    <s v="Second Class"/>
    <s v="DB-13210"/>
    <s v="Dean Braden"/>
    <x v="0"/>
    <s v="United States"/>
    <s v="Detroit"/>
    <x v="12"/>
    <n v="48234"/>
    <x v="2"/>
    <x v="811"/>
    <x v="1"/>
    <x v="10"/>
    <s v="Staples"/>
    <n v="14.940000000000001"/>
    <n v="3"/>
    <n v="0"/>
    <n v="7.0218000000000007"/>
  </r>
  <r>
    <n v="3655"/>
    <x v="1808"/>
    <x v="3"/>
    <x v="515"/>
    <d v="2014-09-06T00:00:00"/>
    <s v="Standard Class"/>
    <s v="AJ-10945"/>
    <s v="Ashley Jarboe"/>
    <x v="0"/>
    <s v="United States"/>
    <s v="Lawrence"/>
    <x v="14"/>
    <n v="46226"/>
    <x v="2"/>
    <x v="554"/>
    <x v="1"/>
    <x v="9"/>
    <s v="Tripp Lite Isotel 8 Ultra 8 Outlet Metal Surge"/>
    <n v="638.73"/>
    <n v="9"/>
    <n v="0"/>
    <n v="166.06979999999999"/>
  </r>
  <r>
    <n v="3656"/>
    <x v="1809"/>
    <x v="3"/>
    <x v="558"/>
    <d v="2014-05-01T00:00:00"/>
    <s v="Standard Class"/>
    <s v="CP-12340"/>
    <s v="Christine Phan"/>
    <x v="1"/>
    <s v="United States"/>
    <s v="Jacksonville"/>
    <x v="2"/>
    <n v="32216"/>
    <x v="0"/>
    <x v="1043"/>
    <x v="1"/>
    <x v="4"/>
    <s v="Sensible Storage WireTech Storage Systems"/>
    <n v="113.56800000000001"/>
    <n v="2"/>
    <n v="0.2"/>
    <n v="-21.294000000000018"/>
  </r>
  <r>
    <n v="3657"/>
    <x v="1810"/>
    <x v="3"/>
    <x v="565"/>
    <d v="2014-09-15T00:00:00"/>
    <s v="Standard Class"/>
    <s v="DB-13555"/>
    <s v="Dorothy Badders"/>
    <x v="1"/>
    <s v="United States"/>
    <s v="Dublin"/>
    <x v="24"/>
    <n v="43017"/>
    <x v="3"/>
    <x v="1564"/>
    <x v="2"/>
    <x v="11"/>
    <s v="Imation Swivel Flash Drive USB flash drive - 8 GB"/>
    <n v="9.0960000000000001"/>
    <n v="1"/>
    <n v="0.2"/>
    <n v="1.7054999999999998"/>
  </r>
  <r>
    <n v="3658"/>
    <x v="1811"/>
    <x v="1"/>
    <x v="899"/>
    <d v="2012-03-17T00:00:00"/>
    <s v="Standard Class"/>
    <s v="EB-13750"/>
    <s v="Edward Becker"/>
    <x v="1"/>
    <s v="United States"/>
    <s v="Plantation"/>
    <x v="2"/>
    <n v="33317"/>
    <x v="0"/>
    <x v="135"/>
    <x v="1"/>
    <x v="12"/>
    <s v="Convenience Packs of Business Envelopes"/>
    <n v="8.6880000000000006"/>
    <n v="3"/>
    <n v="0.2"/>
    <n v="2.9322000000000004"/>
  </r>
  <r>
    <n v="3659"/>
    <x v="1811"/>
    <x v="1"/>
    <x v="899"/>
    <d v="2012-03-17T00:00:00"/>
    <s v="Standard Class"/>
    <s v="EB-13750"/>
    <s v="Edward Becker"/>
    <x v="1"/>
    <s v="United States"/>
    <s v="Plantation"/>
    <x v="2"/>
    <n v="33317"/>
    <x v="0"/>
    <x v="76"/>
    <x v="0"/>
    <x v="5"/>
    <s v="Eldon Expressions Desk Accessory, Wood Pencil Holder, Oak"/>
    <n v="30.880000000000003"/>
    <n v="4"/>
    <n v="0.2"/>
    <n v="3.8599999999999977"/>
  </r>
  <r>
    <n v="3660"/>
    <x v="1811"/>
    <x v="1"/>
    <x v="899"/>
    <d v="2012-03-17T00:00:00"/>
    <s v="Standard Class"/>
    <s v="EB-13750"/>
    <s v="Edward Becker"/>
    <x v="1"/>
    <s v="United States"/>
    <s v="Plantation"/>
    <x v="2"/>
    <n v="33317"/>
    <x v="0"/>
    <x v="1565"/>
    <x v="0"/>
    <x v="5"/>
    <s v="Acrylic Self-Standing Desk Frames"/>
    <n v="6.4080000000000004"/>
    <n v="3"/>
    <n v="0.2"/>
    <n v="1.4418"/>
  </r>
  <r>
    <n v="3661"/>
    <x v="1812"/>
    <x v="0"/>
    <x v="427"/>
    <d v="2013-07-24T00:00:00"/>
    <s v="Standard Class"/>
    <s v="JP-15460"/>
    <s v="Jennifer Patt"/>
    <x v="1"/>
    <s v="United States"/>
    <s v="Glendale"/>
    <x v="16"/>
    <n v="85301"/>
    <x v="1"/>
    <x v="1566"/>
    <x v="1"/>
    <x v="14"/>
    <s v="Elite 5&quot; Scissors"/>
    <n v="33.799999999999997"/>
    <n v="5"/>
    <n v="0.2"/>
    <n v="4.2249999999999979"/>
  </r>
  <r>
    <n v="3662"/>
    <x v="1813"/>
    <x v="0"/>
    <x v="900"/>
    <d v="2013-06-16T00:00:00"/>
    <s v="Second Class"/>
    <s v="SC-20050"/>
    <s v="Sample Company A"/>
    <x v="2"/>
    <s v="United States"/>
    <s v="Jackson"/>
    <x v="12"/>
    <n v="49201"/>
    <x v="2"/>
    <x v="1551"/>
    <x v="2"/>
    <x v="7"/>
    <s v="Ooma Telo VoIP Home Phone System"/>
    <n v="377.96999999999997"/>
    <n v="3"/>
    <n v="0"/>
    <n v="94.492500000000007"/>
  </r>
  <r>
    <n v="3663"/>
    <x v="1814"/>
    <x v="3"/>
    <x v="445"/>
    <d v="2014-07-10T00:00:00"/>
    <s v="Standard Class"/>
    <s v="FM-14290"/>
    <s v="Frank Merwin"/>
    <x v="2"/>
    <s v="United States"/>
    <s v="Quincy"/>
    <x v="31"/>
    <n v="2169"/>
    <x v="3"/>
    <x v="1113"/>
    <x v="2"/>
    <x v="11"/>
    <s v="TRENDnet 56K USB 2.0 Phone, Internet and Fax Modem"/>
    <n v="258.89999999999998"/>
    <n v="10"/>
    <n v="0"/>
    <n v="93.203999999999994"/>
  </r>
  <r>
    <n v="3664"/>
    <x v="1814"/>
    <x v="3"/>
    <x v="445"/>
    <d v="2014-07-10T00:00:00"/>
    <s v="Standard Class"/>
    <s v="FM-14290"/>
    <s v="Frank Merwin"/>
    <x v="2"/>
    <s v="United States"/>
    <s v="Quincy"/>
    <x v="31"/>
    <n v="2169"/>
    <x v="3"/>
    <x v="314"/>
    <x v="1"/>
    <x v="10"/>
    <s v="Xerox 1881"/>
    <n v="24.56"/>
    <n v="2"/>
    <n v="0"/>
    <n v="11.543199999999999"/>
  </r>
  <r>
    <n v="3665"/>
    <x v="1815"/>
    <x v="2"/>
    <x v="589"/>
    <d v="2011-12-13T00:00:00"/>
    <s v="Standard Class"/>
    <s v="TB-21250"/>
    <s v="Tim Brockman"/>
    <x v="0"/>
    <s v="United States"/>
    <s v="Salem"/>
    <x v="21"/>
    <n v="97301"/>
    <x v="1"/>
    <x v="639"/>
    <x v="1"/>
    <x v="2"/>
    <s v="Avery 499"/>
    <n v="27.888000000000002"/>
    <n v="7"/>
    <n v="0.2"/>
    <n v="9.0635999999999974"/>
  </r>
  <r>
    <n v="3666"/>
    <x v="1815"/>
    <x v="2"/>
    <x v="589"/>
    <d v="2011-12-13T00:00:00"/>
    <s v="Standard Class"/>
    <s v="TB-21250"/>
    <s v="Tim Brockman"/>
    <x v="0"/>
    <s v="United States"/>
    <s v="Salem"/>
    <x v="21"/>
    <n v="97301"/>
    <x v="1"/>
    <x v="636"/>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x v="1513"/>
    <x v="2"/>
    <x v="7"/>
    <s v="Samsung HM1900 Bluetooth Headset"/>
    <n v="52.679999999999993"/>
    <n v="3"/>
    <n v="0.2"/>
    <n v="19.754999999999999"/>
  </r>
  <r>
    <n v="3668"/>
    <x v="1815"/>
    <x v="2"/>
    <x v="589"/>
    <d v="2011-12-13T00:00:00"/>
    <s v="Standard Class"/>
    <s v="TB-21250"/>
    <s v="Tim Brockman"/>
    <x v="0"/>
    <s v="United States"/>
    <s v="Salem"/>
    <x v="21"/>
    <n v="97301"/>
    <x v="1"/>
    <x v="1567"/>
    <x v="1"/>
    <x v="14"/>
    <s v="Acco Side-Punched Conventional Columnar Pads"/>
    <n v="13.88"/>
    <n v="5"/>
    <n v="0.2"/>
    <n v="-2.6025000000000014"/>
  </r>
  <r>
    <n v="3669"/>
    <x v="1815"/>
    <x v="2"/>
    <x v="589"/>
    <d v="2011-12-13T00:00:00"/>
    <s v="Standard Class"/>
    <s v="TB-21250"/>
    <s v="Tim Brockman"/>
    <x v="0"/>
    <s v="United States"/>
    <s v="Salem"/>
    <x v="21"/>
    <n v="97301"/>
    <x v="1"/>
    <x v="1421"/>
    <x v="2"/>
    <x v="11"/>
    <s v="SanDisk Ultra 16 GB MicroSDHC Class 10 Memory Card"/>
    <n v="103.92000000000002"/>
    <n v="10"/>
    <n v="0.2"/>
    <n v="-18.186000000000014"/>
  </r>
  <r>
    <n v="3670"/>
    <x v="1815"/>
    <x v="2"/>
    <x v="589"/>
    <d v="2011-12-13T00:00:00"/>
    <s v="Standard Class"/>
    <s v="TB-21250"/>
    <s v="Tim Brockman"/>
    <x v="0"/>
    <s v="United States"/>
    <s v="Salem"/>
    <x v="21"/>
    <n v="97301"/>
    <x v="1"/>
    <x v="1568"/>
    <x v="1"/>
    <x v="2"/>
    <s v="Avery 492"/>
    <n v="11.52"/>
    <n v="5"/>
    <n v="0.2"/>
    <n v="3.7439999999999989"/>
  </r>
  <r>
    <n v="3671"/>
    <x v="1815"/>
    <x v="2"/>
    <x v="589"/>
    <d v="2011-12-13T00:00:00"/>
    <s v="Standard Class"/>
    <s v="TB-21250"/>
    <s v="Tim Brockman"/>
    <x v="0"/>
    <s v="United States"/>
    <s v="Salem"/>
    <x v="21"/>
    <n v="97301"/>
    <x v="1"/>
    <x v="55"/>
    <x v="1"/>
    <x v="10"/>
    <s v="Xerox 232"/>
    <n v="10.368000000000002"/>
    <n v="2"/>
    <n v="0.2"/>
    <n v="3.6288"/>
  </r>
  <r>
    <n v="3672"/>
    <x v="1815"/>
    <x v="2"/>
    <x v="589"/>
    <d v="2011-12-13T00:00:00"/>
    <s v="Standard Class"/>
    <s v="TB-21250"/>
    <s v="Tim Brockman"/>
    <x v="0"/>
    <s v="United States"/>
    <s v="Salem"/>
    <x v="21"/>
    <n v="97301"/>
    <x v="1"/>
    <x v="1569"/>
    <x v="1"/>
    <x v="4"/>
    <s v="Adjustable Personal File Tote"/>
    <n v="39.072000000000003"/>
    <n v="3"/>
    <n v="0.2"/>
    <n v="2.9304000000000023"/>
  </r>
  <r>
    <n v="3673"/>
    <x v="1816"/>
    <x v="0"/>
    <x v="143"/>
    <d v="2013-04-15T00:00:00"/>
    <s v="Standard Class"/>
    <s v="EH-14125"/>
    <s v="Eugene Hildebrand"/>
    <x v="2"/>
    <s v="United States"/>
    <s v="Troy"/>
    <x v="24"/>
    <n v="45373"/>
    <x v="3"/>
    <x v="1475"/>
    <x v="1"/>
    <x v="12"/>
    <s v="#10 Self-Seal White Envelopes"/>
    <n v="8.8719999999999999"/>
    <n v="1"/>
    <n v="0.2"/>
    <n v="3.2161"/>
  </r>
  <r>
    <n v="3674"/>
    <x v="1816"/>
    <x v="0"/>
    <x v="143"/>
    <d v="2013-04-15T00:00:00"/>
    <s v="Standard Class"/>
    <s v="EH-14125"/>
    <s v="Eugene Hildebrand"/>
    <x v="2"/>
    <s v="United States"/>
    <s v="Troy"/>
    <x v="24"/>
    <n v="45373"/>
    <x v="3"/>
    <x v="1080"/>
    <x v="1"/>
    <x v="8"/>
    <s v="Catalog Binders with Expanding Posts"/>
    <n v="121.10400000000003"/>
    <n v="6"/>
    <n v="0.7"/>
    <n v="-100.91999999999999"/>
  </r>
  <r>
    <n v="3675"/>
    <x v="1817"/>
    <x v="3"/>
    <x v="44"/>
    <d v="2014-11-12T00:00:00"/>
    <s v="Standard Class"/>
    <s v="ML-17410"/>
    <s v="Maris LaWare"/>
    <x v="0"/>
    <s v="United States"/>
    <s v="Philadelphia"/>
    <x v="9"/>
    <n v="19143"/>
    <x v="3"/>
    <x v="1209"/>
    <x v="0"/>
    <x v="1"/>
    <s v="Global Wood Trimmed Manager's Task Chair, Khaki"/>
    <n v="127.372"/>
    <n v="2"/>
    <n v="0.3"/>
    <n v="-30.933200000000006"/>
  </r>
  <r>
    <n v="3676"/>
    <x v="1817"/>
    <x v="3"/>
    <x v="44"/>
    <d v="2014-11-12T00:00:00"/>
    <s v="Standard Class"/>
    <s v="ML-17410"/>
    <s v="Maris LaWare"/>
    <x v="0"/>
    <s v="United States"/>
    <s v="Philadelphia"/>
    <x v="9"/>
    <n v="19143"/>
    <x v="3"/>
    <x v="368"/>
    <x v="1"/>
    <x v="10"/>
    <s v="Xerox 191"/>
    <n v="47.952000000000005"/>
    <n v="3"/>
    <n v="0.2"/>
    <n v="16.183799999999998"/>
  </r>
  <r>
    <n v="3677"/>
    <x v="1818"/>
    <x v="1"/>
    <x v="901"/>
    <d v="2012-12-09T00:00:00"/>
    <s v="Standard Class"/>
    <s v="MH-17620"/>
    <s v="Matt Hagelstein"/>
    <x v="1"/>
    <s v="United States"/>
    <s v="San Diego"/>
    <x v="1"/>
    <n v="92105"/>
    <x v="1"/>
    <x v="642"/>
    <x v="0"/>
    <x v="5"/>
    <s v="Executive Impressions 14&quot; Contract Wall Clock"/>
    <n v="44.46"/>
    <n v="2"/>
    <n v="0"/>
    <n v="14.671799999999998"/>
  </r>
  <r>
    <n v="3678"/>
    <x v="1819"/>
    <x v="1"/>
    <x v="584"/>
    <d v="2012-07-14T00:00:00"/>
    <s v="Standard Class"/>
    <s v="BT-11680"/>
    <s v="Brian Thompson"/>
    <x v="0"/>
    <s v="United States"/>
    <s v="Clinton"/>
    <x v="39"/>
    <n v="20735"/>
    <x v="3"/>
    <x v="1432"/>
    <x v="1"/>
    <x v="13"/>
    <s v="Advantus Map Pennant Flags and Round Head Tacks"/>
    <n v="15.8"/>
    <n v="4"/>
    <n v="0"/>
    <n v="5.0559999999999992"/>
  </r>
  <r>
    <n v="3679"/>
    <x v="1819"/>
    <x v="1"/>
    <x v="584"/>
    <d v="2012-07-14T00:00:00"/>
    <s v="Standard Class"/>
    <s v="BT-11680"/>
    <s v="Brian Thompson"/>
    <x v="0"/>
    <s v="United States"/>
    <s v="Clinton"/>
    <x v="39"/>
    <n v="20735"/>
    <x v="3"/>
    <x v="1520"/>
    <x v="2"/>
    <x v="15"/>
    <s v="Fellowes Powershred HS-440 4-Sheet High Security Shredder"/>
    <n v="464.97"/>
    <n v="3"/>
    <n v="0"/>
    <n v="209.23649999999998"/>
  </r>
  <r>
    <n v="3680"/>
    <x v="1819"/>
    <x v="1"/>
    <x v="584"/>
    <d v="2012-07-14T00:00:00"/>
    <s v="Standard Class"/>
    <s v="BT-11680"/>
    <s v="Brian Thompson"/>
    <x v="0"/>
    <s v="United States"/>
    <s v="Clinton"/>
    <x v="39"/>
    <n v="20735"/>
    <x v="3"/>
    <x v="269"/>
    <x v="0"/>
    <x v="5"/>
    <s v="Eldon ClusterMat Chair Mat with Cordless Antistatic Protection"/>
    <n v="181.96"/>
    <n v="2"/>
    <n v="0"/>
    <n v="20.015600000000006"/>
  </r>
  <r>
    <n v="3681"/>
    <x v="1819"/>
    <x v="1"/>
    <x v="584"/>
    <d v="2012-07-14T00:00:00"/>
    <s v="Standard Class"/>
    <s v="BT-11680"/>
    <s v="Brian Thompson"/>
    <x v="0"/>
    <s v="United States"/>
    <s v="Clinton"/>
    <x v="39"/>
    <n v="20735"/>
    <x v="3"/>
    <x v="1570"/>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x v="912"/>
    <x v="1"/>
    <x v="8"/>
    <s v="Performers Binder/Pad Holder, Black"/>
    <n v="84.09"/>
    <n v="3"/>
    <n v="0"/>
    <n v="42.045000000000002"/>
  </r>
  <r>
    <n v="3683"/>
    <x v="1819"/>
    <x v="1"/>
    <x v="584"/>
    <d v="2012-07-14T00:00:00"/>
    <s v="Standard Class"/>
    <s v="BT-11680"/>
    <s v="Brian Thompson"/>
    <x v="0"/>
    <s v="United States"/>
    <s v="Clinton"/>
    <x v="39"/>
    <n v="20735"/>
    <x v="3"/>
    <x v="1571"/>
    <x v="1"/>
    <x v="6"/>
    <s v="Prismacolor Color Pencil Set"/>
    <n v="79.36"/>
    <n v="4"/>
    <n v="0"/>
    <n v="32.537600000000005"/>
  </r>
  <r>
    <n v="3684"/>
    <x v="1819"/>
    <x v="1"/>
    <x v="584"/>
    <d v="2012-07-14T00:00:00"/>
    <s v="Standard Class"/>
    <s v="BT-11680"/>
    <s v="Brian Thompson"/>
    <x v="0"/>
    <s v="United States"/>
    <s v="Clinton"/>
    <x v="39"/>
    <n v="20735"/>
    <x v="3"/>
    <x v="822"/>
    <x v="1"/>
    <x v="8"/>
    <s v="GBC Recycled VeloBinder Covers"/>
    <n v="153.35999999999999"/>
    <n v="9"/>
    <n v="0"/>
    <n v="70.545599999999979"/>
  </r>
  <r>
    <n v="3685"/>
    <x v="1819"/>
    <x v="1"/>
    <x v="584"/>
    <d v="2012-07-14T00:00:00"/>
    <s v="Standard Class"/>
    <s v="BT-11680"/>
    <s v="Brian Thompson"/>
    <x v="0"/>
    <s v="United States"/>
    <s v="Clinton"/>
    <x v="39"/>
    <n v="20735"/>
    <x v="3"/>
    <x v="24"/>
    <x v="1"/>
    <x v="8"/>
    <s v="Wilson Jones Active Use Binders"/>
    <n v="43.68"/>
    <n v="6"/>
    <n v="0"/>
    <n v="21.403200000000002"/>
  </r>
  <r>
    <n v="3686"/>
    <x v="1819"/>
    <x v="1"/>
    <x v="584"/>
    <d v="2012-07-14T00:00:00"/>
    <s v="Standard Class"/>
    <s v="BT-11680"/>
    <s v="Brian Thompson"/>
    <x v="0"/>
    <s v="United States"/>
    <s v="Clinton"/>
    <x v="39"/>
    <n v="20735"/>
    <x v="3"/>
    <x v="768"/>
    <x v="1"/>
    <x v="4"/>
    <s v="Project Tote Personal File"/>
    <n v="98.21"/>
    <n v="7"/>
    <n v="0"/>
    <n v="28.480899999999984"/>
  </r>
  <r>
    <n v="3687"/>
    <x v="1820"/>
    <x v="0"/>
    <x v="180"/>
    <d v="2013-12-20T00:00:00"/>
    <s v="Standard Class"/>
    <s v="JC-15340"/>
    <s v="Jasper Cacioppo"/>
    <x v="0"/>
    <s v="United States"/>
    <s v="Riverside"/>
    <x v="1"/>
    <n v="92503"/>
    <x v="1"/>
    <x v="346"/>
    <x v="1"/>
    <x v="6"/>
    <s v="Crayola Colored Pencils"/>
    <n v="9.84"/>
    <n v="3"/>
    <n v="0"/>
    <n v="3.2471999999999994"/>
  </r>
  <r>
    <n v="3688"/>
    <x v="1821"/>
    <x v="0"/>
    <x v="244"/>
    <d v="2013-05-25T00:00:00"/>
    <s v="Standard Class"/>
    <s v="DB-13210"/>
    <s v="Dean Braden"/>
    <x v="0"/>
    <s v="United States"/>
    <s v="Port Saint Lucie"/>
    <x v="2"/>
    <n v="34952"/>
    <x v="0"/>
    <x v="307"/>
    <x v="1"/>
    <x v="8"/>
    <s v="Avery Non-Stick Binders"/>
    <n v="2.6940000000000004"/>
    <n v="2"/>
    <n v="0.7"/>
    <n v="-2.2450000000000001"/>
  </r>
  <r>
    <n v="3689"/>
    <x v="1822"/>
    <x v="3"/>
    <x v="455"/>
    <d v="2014-06-06T00:00:00"/>
    <s v="Second Class"/>
    <s v="DO-13435"/>
    <s v="Denny Ordway"/>
    <x v="0"/>
    <s v="United States"/>
    <s v="Mesa"/>
    <x v="16"/>
    <n v="85204"/>
    <x v="1"/>
    <x v="218"/>
    <x v="1"/>
    <x v="10"/>
    <s v="Xerox 4200 Series MultiUse Premium Copy Paper (20Lb. and 84 Bright)"/>
    <n v="25.344000000000001"/>
    <n v="6"/>
    <n v="0.2"/>
    <n v="7.92"/>
  </r>
  <r>
    <n v="3690"/>
    <x v="1822"/>
    <x v="3"/>
    <x v="455"/>
    <d v="2014-06-06T00:00:00"/>
    <s v="Second Class"/>
    <s v="DO-13435"/>
    <s v="Denny Ordway"/>
    <x v="0"/>
    <s v="United States"/>
    <s v="Mesa"/>
    <x v="16"/>
    <n v="85204"/>
    <x v="1"/>
    <x v="598"/>
    <x v="1"/>
    <x v="12"/>
    <s v="Manila Recycled Extra-Heavyweight Clasp Envelopes, 6&quot; x 9&quot;"/>
    <n v="43.92"/>
    <n v="5"/>
    <n v="0.2"/>
    <n v="15.921000000000003"/>
  </r>
  <r>
    <n v="3691"/>
    <x v="1823"/>
    <x v="1"/>
    <x v="628"/>
    <d v="2012-11-02T00:00:00"/>
    <s v="Second Class"/>
    <s v="FA-14230"/>
    <s v="Frank Atkinson"/>
    <x v="1"/>
    <s v="United States"/>
    <s v="Denver"/>
    <x v="22"/>
    <n v="80219"/>
    <x v="1"/>
    <x v="1313"/>
    <x v="2"/>
    <x v="15"/>
    <s v="Lexmark S315 Color Inkjet Printer"/>
    <n v="59.994000000000007"/>
    <n v="2"/>
    <n v="0.7"/>
    <n v="-45.995400000000004"/>
  </r>
  <r>
    <n v="3692"/>
    <x v="1823"/>
    <x v="1"/>
    <x v="628"/>
    <d v="2012-11-02T00:00:00"/>
    <s v="Second Class"/>
    <s v="FA-14230"/>
    <s v="Frank Atkinson"/>
    <x v="1"/>
    <s v="United States"/>
    <s v="Denver"/>
    <x v="22"/>
    <n v="80219"/>
    <x v="1"/>
    <x v="1572"/>
    <x v="2"/>
    <x v="16"/>
    <s v="Sharp 1540cs Digital Laser Copier"/>
    <n v="439.99200000000002"/>
    <n v="1"/>
    <n v="0.2"/>
    <n v="164.99700000000001"/>
  </r>
  <r>
    <n v="3693"/>
    <x v="1823"/>
    <x v="1"/>
    <x v="628"/>
    <d v="2012-11-02T00:00:00"/>
    <s v="Second Class"/>
    <s v="FA-14230"/>
    <s v="Frank Atkinson"/>
    <x v="1"/>
    <s v="United States"/>
    <s v="Denver"/>
    <x v="22"/>
    <n v="80219"/>
    <x v="1"/>
    <x v="722"/>
    <x v="2"/>
    <x v="7"/>
    <s v="OtterBox Commuter Series Case - iPhone 5 &amp; 5s"/>
    <n v="87.96"/>
    <n v="5"/>
    <n v="0.2"/>
    <n v="30.785999999999998"/>
  </r>
  <r>
    <n v="3694"/>
    <x v="1823"/>
    <x v="1"/>
    <x v="628"/>
    <d v="2012-11-02T00:00:00"/>
    <s v="Second Class"/>
    <s v="FA-14230"/>
    <s v="Frank Atkinson"/>
    <x v="1"/>
    <s v="United States"/>
    <s v="Denver"/>
    <x v="22"/>
    <n v="80219"/>
    <x v="1"/>
    <x v="1573"/>
    <x v="0"/>
    <x v="5"/>
    <s v="Eldon Regeneration Recycled Desk Accessories, Black"/>
    <n v="15.488"/>
    <n v="4"/>
    <n v="0.2"/>
    <n v="3.6783999999999999"/>
  </r>
  <r>
    <n v="3695"/>
    <x v="1824"/>
    <x v="0"/>
    <x v="680"/>
    <d v="2013-10-21T00:00:00"/>
    <s v="Standard Class"/>
    <s v="QJ-19255"/>
    <s v="Quincy Jones"/>
    <x v="1"/>
    <s v="United States"/>
    <s v="Springfield"/>
    <x v="17"/>
    <n v="22153"/>
    <x v="0"/>
    <x v="1197"/>
    <x v="1"/>
    <x v="8"/>
    <s v="GBC Twin Loop Wire Binding Elements"/>
    <n v="232.96"/>
    <n v="7"/>
    <n v="0"/>
    <n v="116.48"/>
  </r>
  <r>
    <n v="3696"/>
    <x v="1824"/>
    <x v="0"/>
    <x v="680"/>
    <d v="2013-10-21T00:00:00"/>
    <s v="Standard Class"/>
    <s v="QJ-19255"/>
    <s v="Quincy Jones"/>
    <x v="1"/>
    <s v="United States"/>
    <s v="Springfield"/>
    <x v="17"/>
    <n v="22153"/>
    <x v="0"/>
    <x v="1475"/>
    <x v="1"/>
    <x v="12"/>
    <s v="#10 Self-Seal White Envelopes"/>
    <n v="66.539999999999992"/>
    <n v="6"/>
    <n v="0"/>
    <n v="32.604599999999998"/>
  </r>
  <r>
    <n v="3697"/>
    <x v="1824"/>
    <x v="0"/>
    <x v="680"/>
    <d v="2013-10-21T00:00:00"/>
    <s v="Standard Class"/>
    <s v="QJ-19255"/>
    <s v="Quincy Jones"/>
    <x v="1"/>
    <s v="United States"/>
    <s v="Springfield"/>
    <x v="17"/>
    <n v="22153"/>
    <x v="0"/>
    <x v="336"/>
    <x v="1"/>
    <x v="9"/>
    <s v="Holmes Odor Grabber"/>
    <n v="43.26"/>
    <n v="3"/>
    <n v="0"/>
    <n v="14.275799999999998"/>
  </r>
  <r>
    <n v="3698"/>
    <x v="1825"/>
    <x v="1"/>
    <x v="902"/>
    <d v="2012-11-21T00:00:00"/>
    <s v="Second Class"/>
    <s v="TC-21475"/>
    <s v="Tony Chapman"/>
    <x v="2"/>
    <s v="United States"/>
    <s v="Seattle"/>
    <x v="4"/>
    <n v="98115"/>
    <x v="1"/>
    <x v="1460"/>
    <x v="0"/>
    <x v="5"/>
    <s v="Tenex V2T-RE Standard Weight Series Chair Mat, 45&quot; x 53&quot;, Lip 25&quot; x 12&quot;"/>
    <n v="141.96"/>
    <n v="2"/>
    <n v="0"/>
    <n v="22.7136"/>
  </r>
  <r>
    <n v="3699"/>
    <x v="1826"/>
    <x v="2"/>
    <x v="103"/>
    <d v="2011-09-17T00:00:00"/>
    <s v="Standard Class"/>
    <s v="ON-18715"/>
    <s v="Odella Nelson"/>
    <x v="1"/>
    <s v="United States"/>
    <s v="Tempe"/>
    <x v="16"/>
    <n v="85281"/>
    <x v="1"/>
    <x v="1574"/>
    <x v="1"/>
    <x v="4"/>
    <s v="Eldon File Chest Portable File"/>
    <n v="79.400000000000006"/>
    <n v="5"/>
    <n v="0.2"/>
    <n v="5.9550000000000054"/>
  </r>
  <r>
    <n v="3700"/>
    <x v="1827"/>
    <x v="3"/>
    <x v="38"/>
    <d v="2014-11-19T00:00:00"/>
    <s v="Second Class"/>
    <s v="AD-10180"/>
    <s v="Alan Dominguez"/>
    <x v="2"/>
    <s v="United States"/>
    <s v="Yonkers"/>
    <x v="15"/>
    <n v="10701"/>
    <x v="3"/>
    <x v="374"/>
    <x v="2"/>
    <x v="11"/>
    <s v="KeyTronic 6101 Series - Keyboard - Black"/>
    <n v="163.96"/>
    <n v="4"/>
    <n v="0"/>
    <n v="70.502800000000008"/>
  </r>
  <r>
    <n v="3701"/>
    <x v="1828"/>
    <x v="3"/>
    <x v="165"/>
    <d v="2014-12-30T00:00:00"/>
    <s v="Standard Class"/>
    <s v="AC-10615"/>
    <s v="Ann Chong"/>
    <x v="1"/>
    <s v="United States"/>
    <s v="Rochester"/>
    <x v="15"/>
    <n v="14609"/>
    <x v="3"/>
    <x v="767"/>
    <x v="0"/>
    <x v="5"/>
    <s v="Eldon Delta Triangular Chair Mat, 52&quot; x 58&quot;, Clear"/>
    <n v="37.93"/>
    <n v="1"/>
    <n v="0"/>
    <n v="6.8273999999999972"/>
  </r>
  <r>
    <n v="3702"/>
    <x v="1829"/>
    <x v="0"/>
    <x v="850"/>
    <d v="2013-01-13T00:00:00"/>
    <s v="Second Class"/>
    <s v="MF-17665"/>
    <s v="Maureen Fritzler"/>
    <x v="1"/>
    <s v="United States"/>
    <s v="Toledo"/>
    <x v="24"/>
    <n v="43615"/>
    <x v="3"/>
    <x v="1462"/>
    <x v="0"/>
    <x v="5"/>
    <s v="DAX Two-Tone Rosewood/Black Document Frame, Desktop, 5 x 7"/>
    <n v="15.168000000000001"/>
    <n v="2"/>
    <n v="0.2"/>
    <n v="3.7920000000000011"/>
  </r>
  <r>
    <n v="3703"/>
    <x v="1830"/>
    <x v="1"/>
    <x v="385"/>
    <d v="2012-06-19T00:00:00"/>
    <s v="Standard Class"/>
    <s v="DH-13075"/>
    <s v="Dave Hallsten"/>
    <x v="1"/>
    <s v="United States"/>
    <s v="Decatur"/>
    <x v="19"/>
    <n v="35601"/>
    <x v="0"/>
    <x v="1560"/>
    <x v="1"/>
    <x v="6"/>
    <s v="Newell 31"/>
    <n v="24.78"/>
    <n v="6"/>
    <n v="0"/>
    <n v="6.9384000000000006"/>
  </r>
  <r>
    <n v="3704"/>
    <x v="1830"/>
    <x v="1"/>
    <x v="385"/>
    <d v="2012-06-19T00:00:00"/>
    <s v="Standard Class"/>
    <s v="DH-13075"/>
    <s v="Dave Hallsten"/>
    <x v="1"/>
    <s v="United States"/>
    <s v="Decatur"/>
    <x v="19"/>
    <n v="35601"/>
    <x v="0"/>
    <x v="1206"/>
    <x v="1"/>
    <x v="8"/>
    <s v="Avery Heavy-Duty EZD View Binder with Locking Rings"/>
    <n v="19.14"/>
    <n v="3"/>
    <n v="0"/>
    <n v="8.8043999999999993"/>
  </r>
  <r>
    <n v="3705"/>
    <x v="1830"/>
    <x v="1"/>
    <x v="385"/>
    <d v="2012-06-19T00:00:00"/>
    <s v="Standard Class"/>
    <s v="DH-13075"/>
    <s v="Dave Hallsten"/>
    <x v="1"/>
    <s v="United States"/>
    <s v="Decatur"/>
    <x v="19"/>
    <n v="35601"/>
    <x v="0"/>
    <x v="851"/>
    <x v="2"/>
    <x v="16"/>
    <s v="Brother DCP1000 Digital 3 in 1 Multifunction Machine"/>
    <n v="899.97"/>
    <n v="3"/>
    <n v="0"/>
    <n v="314.98950000000002"/>
  </r>
  <r>
    <n v="3706"/>
    <x v="1830"/>
    <x v="1"/>
    <x v="385"/>
    <d v="2012-06-19T00:00:00"/>
    <s v="Standard Class"/>
    <s v="DH-13075"/>
    <s v="Dave Hallsten"/>
    <x v="1"/>
    <s v="United States"/>
    <s v="Decatur"/>
    <x v="19"/>
    <n v="35601"/>
    <x v="0"/>
    <x v="1541"/>
    <x v="1"/>
    <x v="10"/>
    <s v="Xerox 204"/>
    <n v="32.400000000000006"/>
    <n v="5"/>
    <n v="0"/>
    <n v="15.552000000000001"/>
  </r>
  <r>
    <n v="3707"/>
    <x v="1831"/>
    <x v="3"/>
    <x v="257"/>
    <d v="2014-03-23T00:00:00"/>
    <s v="Standard Class"/>
    <s v="EN-13780"/>
    <s v="Edward Nazzal"/>
    <x v="0"/>
    <s v="United States"/>
    <s v="Dallas"/>
    <x v="5"/>
    <n v="75220"/>
    <x v="2"/>
    <x v="1068"/>
    <x v="1"/>
    <x v="6"/>
    <s v="Peel-Off China Markers"/>
    <n v="23.832000000000001"/>
    <n v="3"/>
    <n v="0.2"/>
    <n v="6.5538000000000007"/>
  </r>
  <r>
    <n v="3708"/>
    <x v="1832"/>
    <x v="2"/>
    <x v="533"/>
    <d v="2011-11-27T00:00:00"/>
    <s v="Standard Class"/>
    <s v="SS-20140"/>
    <s v="Saphhira Shifley"/>
    <x v="1"/>
    <s v="United States"/>
    <s v="Mesquite"/>
    <x v="5"/>
    <n v="75150"/>
    <x v="2"/>
    <x v="740"/>
    <x v="0"/>
    <x v="5"/>
    <s v="Staples"/>
    <n v="6.3680000000000003"/>
    <n v="2"/>
    <n v="0.6"/>
    <n v="-2.5471999999999984"/>
  </r>
  <r>
    <n v="3709"/>
    <x v="1832"/>
    <x v="2"/>
    <x v="533"/>
    <d v="2011-11-27T00:00:00"/>
    <s v="Standard Class"/>
    <s v="SS-20140"/>
    <s v="Saphhira Shifley"/>
    <x v="1"/>
    <s v="United States"/>
    <s v="Mesquite"/>
    <x v="5"/>
    <n v="75150"/>
    <x v="2"/>
    <x v="1051"/>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x v="1425"/>
    <x v="2"/>
    <x v="11"/>
    <s v="Maxell 4.7GB DVD-R 5/Pack"/>
    <n v="5.5440000000000005"/>
    <n v="7"/>
    <n v="0.2"/>
    <n v="1.6632000000000007"/>
  </r>
  <r>
    <n v="3711"/>
    <x v="1833"/>
    <x v="3"/>
    <x v="453"/>
    <d v="2014-10-18T00:00:00"/>
    <s v="First Class"/>
    <s v="RS-19765"/>
    <s v="Roland Schwarz"/>
    <x v="1"/>
    <s v="United States"/>
    <s v="Los Angeles"/>
    <x v="1"/>
    <n v="90045"/>
    <x v="1"/>
    <x v="214"/>
    <x v="0"/>
    <x v="3"/>
    <s v="Bush Advantage Collection Round Conference Table"/>
    <n v="510.24"/>
    <n v="3"/>
    <n v="0.2"/>
    <n v="6.3779999999999575"/>
  </r>
  <r>
    <n v="3712"/>
    <x v="1833"/>
    <x v="3"/>
    <x v="453"/>
    <d v="2014-10-18T00:00:00"/>
    <s v="First Class"/>
    <s v="RS-19765"/>
    <s v="Roland Schwarz"/>
    <x v="1"/>
    <s v="United States"/>
    <s v="Los Angeles"/>
    <x v="1"/>
    <n v="90045"/>
    <x v="1"/>
    <x v="1127"/>
    <x v="1"/>
    <x v="10"/>
    <s v="Xerox 1919"/>
    <n v="204.95000000000002"/>
    <n v="5"/>
    <n v="0"/>
    <n v="100.4255"/>
  </r>
  <r>
    <n v="3713"/>
    <x v="1834"/>
    <x v="3"/>
    <x v="81"/>
    <d v="2014-04-25T00:00:00"/>
    <s v="First Class"/>
    <s v="JW-15955"/>
    <s v="Joni Wasserman"/>
    <x v="0"/>
    <s v="United States"/>
    <s v="Seattle"/>
    <x v="4"/>
    <n v="98103"/>
    <x v="1"/>
    <x v="1575"/>
    <x v="2"/>
    <x v="11"/>
    <s v="Verbatim Slim CD and DVD Storage Cases, 50/Pack"/>
    <n v="11.54"/>
    <n v="1"/>
    <n v="0"/>
    <n v="3.4619999999999997"/>
  </r>
  <r>
    <n v="3714"/>
    <x v="1834"/>
    <x v="3"/>
    <x v="81"/>
    <d v="2014-04-25T00:00:00"/>
    <s v="First Class"/>
    <s v="JW-15955"/>
    <s v="Joni Wasserman"/>
    <x v="0"/>
    <s v="United States"/>
    <s v="Seattle"/>
    <x v="4"/>
    <n v="98103"/>
    <x v="1"/>
    <x v="797"/>
    <x v="0"/>
    <x v="5"/>
    <s v="Eldon Advantage Foldable Chair Mats for Low Pile Carpets"/>
    <n v="162.60000000000002"/>
    <n v="3"/>
    <n v="0"/>
    <n v="34.145999999999994"/>
  </r>
  <r>
    <n v="3715"/>
    <x v="1835"/>
    <x v="2"/>
    <x v="589"/>
    <d v="2011-12-10T00:00:00"/>
    <s v="Second Class"/>
    <s v="JK-15625"/>
    <s v="Jim Karlsson"/>
    <x v="0"/>
    <s v="United States"/>
    <s v="Olympia"/>
    <x v="4"/>
    <n v="98502"/>
    <x v="1"/>
    <x v="600"/>
    <x v="1"/>
    <x v="10"/>
    <s v="Xerox 1964"/>
    <n v="45.68"/>
    <n v="2"/>
    <n v="0"/>
    <n v="21.012799999999999"/>
  </r>
  <r>
    <n v="3716"/>
    <x v="1835"/>
    <x v="2"/>
    <x v="589"/>
    <d v="2011-12-10T00:00:00"/>
    <s v="Second Class"/>
    <s v="JK-15625"/>
    <s v="Jim Karlsson"/>
    <x v="0"/>
    <s v="United States"/>
    <s v="Olympia"/>
    <x v="4"/>
    <n v="98502"/>
    <x v="1"/>
    <x v="291"/>
    <x v="0"/>
    <x v="1"/>
    <s v="DMI Arturo Collection Mission-style Design Wood Chair"/>
    <n v="603.91999999999996"/>
    <n v="5"/>
    <n v="0.2"/>
    <n v="45.294000000000011"/>
  </r>
  <r>
    <n v="3717"/>
    <x v="1836"/>
    <x v="3"/>
    <x v="148"/>
    <d v="2014-06-03T00:00:00"/>
    <s v="Standard Class"/>
    <s v="JO-15550"/>
    <s v="Jesus Ocampo"/>
    <x v="2"/>
    <s v="United States"/>
    <s v="Omaha"/>
    <x v="8"/>
    <n v="68104"/>
    <x v="2"/>
    <x v="1217"/>
    <x v="1"/>
    <x v="13"/>
    <s v="Plymouth Boxed Rubber Bands by Plymouth"/>
    <n v="23.55"/>
    <n v="5"/>
    <n v="0"/>
    <n v="1.1775000000000002"/>
  </r>
  <r>
    <n v="3718"/>
    <x v="1837"/>
    <x v="0"/>
    <x v="251"/>
    <d v="2013-09-24T00:00:00"/>
    <s v="Standard Class"/>
    <s v="TP-21130"/>
    <s v="Theone Pippenger"/>
    <x v="0"/>
    <s v="United States"/>
    <s v="Columbus"/>
    <x v="32"/>
    <n v="31907"/>
    <x v="0"/>
    <x v="1576"/>
    <x v="1"/>
    <x v="14"/>
    <s v="Letter Slitter"/>
    <n v="5.04"/>
    <n v="2"/>
    <n v="0"/>
    <n v="0.15120000000000022"/>
  </r>
  <r>
    <n v="3719"/>
    <x v="1837"/>
    <x v="0"/>
    <x v="251"/>
    <d v="2013-09-24T00:00:00"/>
    <s v="Standard Class"/>
    <s v="TP-21130"/>
    <s v="Theone Pippenger"/>
    <x v="0"/>
    <s v="United States"/>
    <s v="Columbus"/>
    <x v="32"/>
    <n v="31907"/>
    <x v="0"/>
    <x v="1135"/>
    <x v="2"/>
    <x v="11"/>
    <s v="Logitech Wireless Marathon Mouse M705"/>
    <n v="249.95000000000002"/>
    <n v="5"/>
    <n v="0"/>
    <n v="107.47850000000001"/>
  </r>
  <r>
    <n v="3720"/>
    <x v="1838"/>
    <x v="0"/>
    <x v="42"/>
    <d v="2013-09-24T00:00:00"/>
    <s v="Standard Class"/>
    <s v="BS-11590"/>
    <s v="Brendan Sweed"/>
    <x v="1"/>
    <s v="United States"/>
    <s v="Columbus"/>
    <x v="14"/>
    <n v="47201"/>
    <x v="2"/>
    <x v="158"/>
    <x v="1"/>
    <x v="6"/>
    <s v="Sanford Liquid Accent Highlighters"/>
    <n v="33.4"/>
    <n v="5"/>
    <n v="0"/>
    <n v="12.357999999999997"/>
  </r>
  <r>
    <n v="3721"/>
    <x v="1839"/>
    <x v="0"/>
    <x v="887"/>
    <d v="2013-12-25T00:00:00"/>
    <s v="Standard Class"/>
    <s v="AB-10255"/>
    <s v="Alejandro Ballentine"/>
    <x v="2"/>
    <s v="United States"/>
    <s v="Jackson"/>
    <x v="35"/>
    <n v="39212"/>
    <x v="0"/>
    <x v="283"/>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x v="8"/>
    <x v="1"/>
    <x v="8"/>
    <s v="DXL Angle-View Binders with Locking Rings by Samsill"/>
    <n v="15.42"/>
    <n v="2"/>
    <n v="0"/>
    <n v="6.9390000000000001"/>
  </r>
  <r>
    <n v="3723"/>
    <x v="1840"/>
    <x v="3"/>
    <x v="903"/>
    <d v="2014-11-27T00:00:00"/>
    <s v="Standard Class"/>
    <s v="FO-14305"/>
    <s v="Frank Olsen"/>
    <x v="0"/>
    <s v="United States"/>
    <s v="Houston"/>
    <x v="5"/>
    <n v="77070"/>
    <x v="2"/>
    <x v="311"/>
    <x v="1"/>
    <x v="6"/>
    <s v="Newell 314"/>
    <n v="35.712000000000003"/>
    <n v="8"/>
    <n v="0.2"/>
    <n v="2.2319999999999958"/>
  </r>
  <r>
    <n v="3724"/>
    <x v="1841"/>
    <x v="2"/>
    <x v="125"/>
    <d v="2012-01-04T00:00:00"/>
    <s v="Standard Class"/>
    <s v="MF-17665"/>
    <s v="Maureen Fritzler"/>
    <x v="1"/>
    <s v="United States"/>
    <s v="Phoenix"/>
    <x v="16"/>
    <n v="85023"/>
    <x v="1"/>
    <x v="1498"/>
    <x v="1"/>
    <x v="8"/>
    <s v="Ibico Ibimaster 300 Manual Binding System"/>
    <n v="551.98500000000013"/>
    <n v="5"/>
    <n v="0.7"/>
    <n v="-459.98750000000018"/>
  </r>
  <r>
    <n v="3725"/>
    <x v="1842"/>
    <x v="3"/>
    <x v="355"/>
    <d v="2014-04-06T00:00:00"/>
    <s v="First Class"/>
    <s v="SA-20830"/>
    <s v="Sue Ann Reed"/>
    <x v="0"/>
    <s v="United States"/>
    <s v="Chicago"/>
    <x v="10"/>
    <n v="60653"/>
    <x v="2"/>
    <x v="425"/>
    <x v="1"/>
    <x v="6"/>
    <s v="Prang Colored Pencils"/>
    <n v="7.0559999999999992"/>
    <n v="3"/>
    <n v="0.2"/>
    <n v="2.2050000000000001"/>
  </r>
  <r>
    <n v="3726"/>
    <x v="1843"/>
    <x v="0"/>
    <x v="482"/>
    <d v="2014-01-03T00:00:00"/>
    <s v="Standard Class"/>
    <s v="SH-19975"/>
    <s v="Sally Hughsby"/>
    <x v="1"/>
    <s v="United States"/>
    <s v="Denver"/>
    <x v="22"/>
    <n v="80219"/>
    <x v="1"/>
    <x v="1267"/>
    <x v="1"/>
    <x v="9"/>
    <s v="Harmony HEPA Quiet Air Purifiers"/>
    <n v="18.72"/>
    <n v="2"/>
    <n v="0.2"/>
    <n v="3.51"/>
  </r>
  <r>
    <n v="3727"/>
    <x v="1844"/>
    <x v="0"/>
    <x v="410"/>
    <d v="2013-06-12T00:00:00"/>
    <s v="Standard Class"/>
    <s v="JL-15235"/>
    <s v="Janet Lee"/>
    <x v="0"/>
    <s v="United States"/>
    <s v="Newark"/>
    <x v="13"/>
    <n v="19711"/>
    <x v="3"/>
    <x v="734"/>
    <x v="1"/>
    <x v="4"/>
    <s v="Standard Rollaway File with Lock"/>
    <n v="360.38"/>
    <n v="2"/>
    <n v="0"/>
    <n v="93.698800000000006"/>
  </r>
  <r>
    <n v="3728"/>
    <x v="1844"/>
    <x v="0"/>
    <x v="410"/>
    <d v="2013-06-12T00:00:00"/>
    <s v="Standard Class"/>
    <s v="JL-15235"/>
    <s v="Janet Lee"/>
    <x v="0"/>
    <s v="United States"/>
    <s v="Newark"/>
    <x v="13"/>
    <n v="19711"/>
    <x v="3"/>
    <x v="311"/>
    <x v="1"/>
    <x v="6"/>
    <s v="Newell 314"/>
    <n v="11.16"/>
    <n v="2"/>
    <n v="0"/>
    <n v="2.7899999999999991"/>
  </r>
  <r>
    <n v="3729"/>
    <x v="1844"/>
    <x v="0"/>
    <x v="410"/>
    <d v="2013-06-12T00:00:00"/>
    <s v="Standard Class"/>
    <s v="JL-15235"/>
    <s v="Janet Lee"/>
    <x v="0"/>
    <s v="United States"/>
    <s v="Newark"/>
    <x v="13"/>
    <n v="19711"/>
    <x v="3"/>
    <x v="1508"/>
    <x v="1"/>
    <x v="2"/>
    <s v="Avery White Multi-Purpose Labels"/>
    <n v="14.940000000000001"/>
    <n v="3"/>
    <n v="0"/>
    <n v="6.8723999999999998"/>
  </r>
  <r>
    <n v="3730"/>
    <x v="1845"/>
    <x v="1"/>
    <x v="227"/>
    <d v="2012-09-23T00:00:00"/>
    <s v="Standard Class"/>
    <s v="KH-16630"/>
    <s v="Ken Heidel"/>
    <x v="1"/>
    <s v="United States"/>
    <s v="Clinton"/>
    <x v="39"/>
    <n v="20735"/>
    <x v="3"/>
    <x v="1018"/>
    <x v="1"/>
    <x v="4"/>
    <s v="Acco Perma 3000 Stacking Storage Drawers"/>
    <n v="41.96"/>
    <n v="2"/>
    <n v="0"/>
    <n v="7.9724000000000004"/>
  </r>
  <r>
    <n v="3731"/>
    <x v="1845"/>
    <x v="1"/>
    <x v="227"/>
    <d v="2012-09-23T00:00:00"/>
    <s v="Standard Class"/>
    <s v="KH-16630"/>
    <s v="Ken Heidel"/>
    <x v="1"/>
    <s v="United States"/>
    <s v="Clinton"/>
    <x v="39"/>
    <n v="20735"/>
    <x v="3"/>
    <x v="72"/>
    <x v="1"/>
    <x v="4"/>
    <s v="Safco Industrial Wire Shelving System"/>
    <n v="636.86"/>
    <n v="7"/>
    <n v="0"/>
    <n v="0"/>
  </r>
  <r>
    <n v="3732"/>
    <x v="1845"/>
    <x v="1"/>
    <x v="227"/>
    <d v="2012-09-23T00:00:00"/>
    <s v="Standard Class"/>
    <s v="KH-16630"/>
    <s v="Ken Heidel"/>
    <x v="1"/>
    <s v="United States"/>
    <s v="Clinton"/>
    <x v="39"/>
    <n v="20735"/>
    <x v="3"/>
    <x v="1577"/>
    <x v="2"/>
    <x v="7"/>
    <s v="Samsung Galaxy S4 Active"/>
    <n v="499.99"/>
    <n v="1"/>
    <n v="0"/>
    <n v="129.99740000000003"/>
  </r>
  <r>
    <n v="3733"/>
    <x v="1845"/>
    <x v="1"/>
    <x v="227"/>
    <d v="2012-09-23T00:00:00"/>
    <s v="Standard Class"/>
    <s v="KH-16630"/>
    <s v="Ken Heidel"/>
    <x v="1"/>
    <s v="United States"/>
    <s v="Clinton"/>
    <x v="39"/>
    <n v="20735"/>
    <x v="3"/>
    <x v="1149"/>
    <x v="2"/>
    <x v="7"/>
    <s v="Polycom VVX 310 VoIP phone"/>
    <n v="1259.93"/>
    <n v="7"/>
    <n v="0"/>
    <n v="327.58180000000004"/>
  </r>
  <r>
    <n v="3734"/>
    <x v="1845"/>
    <x v="1"/>
    <x v="227"/>
    <d v="2012-09-23T00:00:00"/>
    <s v="Standard Class"/>
    <s v="KH-16630"/>
    <s v="Ken Heidel"/>
    <x v="1"/>
    <s v="United States"/>
    <s v="Clinton"/>
    <x v="39"/>
    <n v="20735"/>
    <x v="3"/>
    <x v="1526"/>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x v="145"/>
    <x v="1"/>
    <x v="10"/>
    <s v="Xerox 1883"/>
    <n v="26.38"/>
    <n v="1"/>
    <n v="0"/>
    <n v="12.134799999999998"/>
  </r>
  <r>
    <n v="3736"/>
    <x v="1846"/>
    <x v="3"/>
    <x v="904"/>
    <d v="2014-03-12T00:00:00"/>
    <s v="Second Class"/>
    <s v="RM-19750"/>
    <s v="Roland Murray"/>
    <x v="0"/>
    <s v="United States"/>
    <s v="New York City"/>
    <x v="15"/>
    <n v="10011"/>
    <x v="3"/>
    <x v="928"/>
    <x v="0"/>
    <x v="5"/>
    <s v="Westinghouse Floor Lamp with Metal Mesh Shade, Black"/>
    <n v="71.97"/>
    <n v="3"/>
    <n v="0"/>
    <n v="16.553099999999993"/>
  </r>
  <r>
    <n v="3737"/>
    <x v="1847"/>
    <x v="0"/>
    <x v="716"/>
    <d v="2013-03-18T00:00:00"/>
    <s v="Same Day"/>
    <s v="VM-21835"/>
    <s v="Vivian Mathis"/>
    <x v="0"/>
    <s v="United States"/>
    <s v="Newark"/>
    <x v="13"/>
    <n v="19711"/>
    <x v="3"/>
    <x v="1417"/>
    <x v="2"/>
    <x v="7"/>
    <s v="Plantronics Voyager Pro HD - Bluetooth Headset"/>
    <n v="129.97999999999999"/>
    <n v="2"/>
    <n v="0"/>
    <n v="62.3904"/>
  </r>
  <r>
    <n v="3738"/>
    <x v="1847"/>
    <x v="0"/>
    <x v="716"/>
    <d v="2013-03-18T00:00:00"/>
    <s v="Same Day"/>
    <s v="VM-21835"/>
    <s v="Vivian Mathis"/>
    <x v="0"/>
    <s v="United States"/>
    <s v="Newark"/>
    <x v="13"/>
    <n v="19711"/>
    <x v="3"/>
    <x v="1526"/>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x v="47"/>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x v="1016"/>
    <x v="2"/>
    <x v="11"/>
    <s v="Logitech Trackman Marble Mouse"/>
    <n v="59.98"/>
    <n v="2"/>
    <n v="0"/>
    <n v="25.191600000000001"/>
  </r>
  <r>
    <n v="3741"/>
    <x v="1848"/>
    <x v="0"/>
    <x v="10"/>
    <d v="2013-12-14T00:00:00"/>
    <s v="Standard Class"/>
    <s v="LH-17155"/>
    <s v="Logan Haushalter"/>
    <x v="0"/>
    <s v="United States"/>
    <s v="Jackson"/>
    <x v="12"/>
    <n v="49201"/>
    <x v="2"/>
    <x v="14"/>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x v="318"/>
    <x v="1"/>
    <x v="12"/>
    <s v="#10 Gummed Flap White Envelopes, 100/Box"/>
    <n v="16.52"/>
    <n v="4"/>
    <n v="0"/>
    <n v="7.5991999999999997"/>
  </r>
  <r>
    <n v="3743"/>
    <x v="1849"/>
    <x v="0"/>
    <x v="804"/>
    <d v="2013-01-21T00:00:00"/>
    <s v="Standard Class"/>
    <s v="WB-21850"/>
    <s v="William Brown"/>
    <x v="0"/>
    <s v="United States"/>
    <s v="New York City"/>
    <x v="15"/>
    <n v="10011"/>
    <x v="3"/>
    <x v="1283"/>
    <x v="1"/>
    <x v="10"/>
    <s v="Xerox 1959"/>
    <n v="60.12"/>
    <n v="9"/>
    <n v="0"/>
    <n v="28.857599999999998"/>
  </r>
  <r>
    <n v="3744"/>
    <x v="1849"/>
    <x v="0"/>
    <x v="804"/>
    <d v="2013-01-21T00:00:00"/>
    <s v="Standard Class"/>
    <s v="WB-21850"/>
    <s v="William Brown"/>
    <x v="0"/>
    <s v="United States"/>
    <s v="New York City"/>
    <x v="15"/>
    <n v="10011"/>
    <x v="3"/>
    <x v="340"/>
    <x v="1"/>
    <x v="8"/>
    <s v="Square Ring Data Binders, Rigid 75 Pt. Covers, 11&quot; x 14-7/8&quot;"/>
    <n v="49.536000000000001"/>
    <n v="3"/>
    <n v="0.2"/>
    <n v="17.337599999999998"/>
  </r>
  <r>
    <n v="3745"/>
    <x v="1850"/>
    <x v="2"/>
    <x v="745"/>
    <d v="2011-10-24T00:00:00"/>
    <s v="Same Day"/>
    <s v="AP-10915"/>
    <s v="Arthur Prichep"/>
    <x v="0"/>
    <s v="United States"/>
    <s v="Rock Hill"/>
    <x v="20"/>
    <n v="29730"/>
    <x v="0"/>
    <x v="1432"/>
    <x v="1"/>
    <x v="13"/>
    <s v="Advantus Map Pennant Flags and Round Head Tacks"/>
    <n v="11.850000000000001"/>
    <n v="3"/>
    <n v="0"/>
    <n v="3.7919999999999994"/>
  </r>
  <r>
    <n v="3746"/>
    <x v="1851"/>
    <x v="0"/>
    <x v="713"/>
    <d v="2013-09-29T00:00:00"/>
    <s v="Second Class"/>
    <s v="RA-19915"/>
    <s v="Russell Applegate"/>
    <x v="0"/>
    <s v="United States"/>
    <s v="Columbus"/>
    <x v="32"/>
    <n v="31907"/>
    <x v="0"/>
    <x v="392"/>
    <x v="1"/>
    <x v="4"/>
    <s v="Eldon Mobile Mega Data Cart  Mega Stackable  Add-On Trays"/>
    <n v="118.25"/>
    <n v="5"/>
    <n v="0"/>
    <n v="34.292499999999997"/>
  </r>
  <r>
    <n v="3747"/>
    <x v="1851"/>
    <x v="0"/>
    <x v="713"/>
    <d v="2013-09-29T00:00:00"/>
    <s v="Second Class"/>
    <s v="RA-19915"/>
    <s v="Russell Applegate"/>
    <x v="0"/>
    <s v="United States"/>
    <s v="Columbus"/>
    <x v="32"/>
    <n v="31907"/>
    <x v="0"/>
    <x v="1265"/>
    <x v="0"/>
    <x v="1"/>
    <s v="Hon Mobius Operator's Chair"/>
    <n v="368.96999999999997"/>
    <n v="3"/>
    <n v="0"/>
    <n v="81.173400000000001"/>
  </r>
  <r>
    <n v="3748"/>
    <x v="1852"/>
    <x v="3"/>
    <x v="151"/>
    <d v="2014-08-30T00:00:00"/>
    <s v="Second Class"/>
    <s v="DR-12880"/>
    <s v="Dan Reichenbach"/>
    <x v="1"/>
    <s v="United States"/>
    <s v="Inglewood"/>
    <x v="1"/>
    <n v="90301"/>
    <x v="1"/>
    <x v="1071"/>
    <x v="0"/>
    <x v="5"/>
    <s v="GE 48&quot; Fluorescent Tube, Cool White Energy Saver, 34 Watts, 30/Box"/>
    <n v="198.46"/>
    <n v="2"/>
    <n v="0"/>
    <n v="99.23"/>
  </r>
  <r>
    <n v="3749"/>
    <x v="1852"/>
    <x v="3"/>
    <x v="151"/>
    <d v="2014-08-30T00:00:00"/>
    <s v="Second Class"/>
    <s v="DR-12880"/>
    <s v="Dan Reichenbach"/>
    <x v="1"/>
    <s v="United States"/>
    <s v="Inglewood"/>
    <x v="1"/>
    <n v="90301"/>
    <x v="1"/>
    <x v="1429"/>
    <x v="1"/>
    <x v="9"/>
    <s v="APC 7 Outlet Network SurgeArrest Surge Protector"/>
    <n v="321.92"/>
    <n v="4"/>
    <n v="0"/>
    <n v="96.575999999999993"/>
  </r>
  <r>
    <n v="3750"/>
    <x v="1852"/>
    <x v="3"/>
    <x v="151"/>
    <d v="2014-08-30T00:00:00"/>
    <s v="Second Class"/>
    <s v="DR-12880"/>
    <s v="Dan Reichenbach"/>
    <x v="1"/>
    <s v="United States"/>
    <s v="Inglewood"/>
    <x v="1"/>
    <n v="90301"/>
    <x v="1"/>
    <x v="1572"/>
    <x v="2"/>
    <x v="16"/>
    <s v="Sharp 1540cs Digital Laser Copier"/>
    <n v="879.98400000000004"/>
    <n v="2"/>
    <n v="0.2"/>
    <n v="329.99400000000003"/>
  </r>
  <r>
    <n v="3751"/>
    <x v="1852"/>
    <x v="3"/>
    <x v="151"/>
    <d v="2014-08-30T00:00:00"/>
    <s v="Second Class"/>
    <s v="DR-12880"/>
    <s v="Dan Reichenbach"/>
    <x v="1"/>
    <s v="United States"/>
    <s v="Inglewood"/>
    <x v="1"/>
    <n v="90301"/>
    <x v="1"/>
    <x v="675"/>
    <x v="1"/>
    <x v="14"/>
    <s v="Acme Preferred Stainless Steel Scissors"/>
    <n v="28.4"/>
    <n v="5"/>
    <n v="0"/>
    <n v="8.2359999999999989"/>
  </r>
  <r>
    <n v="3752"/>
    <x v="1852"/>
    <x v="3"/>
    <x v="151"/>
    <d v="2014-08-30T00:00:00"/>
    <s v="Second Class"/>
    <s v="DR-12880"/>
    <s v="Dan Reichenbach"/>
    <x v="1"/>
    <s v="United States"/>
    <s v="Inglewood"/>
    <x v="1"/>
    <n v="90301"/>
    <x v="1"/>
    <x v="370"/>
    <x v="0"/>
    <x v="1"/>
    <s v="Bevis Steel Folding Chairs"/>
    <n v="230.28000000000003"/>
    <n v="3"/>
    <n v="0.2"/>
    <n v="23.027999999999992"/>
  </r>
  <r>
    <n v="3753"/>
    <x v="1852"/>
    <x v="3"/>
    <x v="151"/>
    <d v="2014-08-30T00:00:00"/>
    <s v="Second Class"/>
    <s v="DR-12880"/>
    <s v="Dan Reichenbach"/>
    <x v="1"/>
    <s v="United States"/>
    <s v="Inglewood"/>
    <x v="1"/>
    <n v="90301"/>
    <x v="1"/>
    <x v="968"/>
    <x v="1"/>
    <x v="10"/>
    <s v="White Computer Printout Paper by Universal"/>
    <n v="116.28"/>
    <n v="3"/>
    <n v="0"/>
    <n v="56.977199999999996"/>
  </r>
  <r>
    <n v="3754"/>
    <x v="1852"/>
    <x v="3"/>
    <x v="151"/>
    <d v="2014-08-30T00:00:00"/>
    <s v="Second Class"/>
    <s v="DR-12880"/>
    <s v="Dan Reichenbach"/>
    <x v="1"/>
    <s v="United States"/>
    <s v="Inglewood"/>
    <x v="1"/>
    <n v="90301"/>
    <x v="1"/>
    <x v="115"/>
    <x v="1"/>
    <x v="8"/>
    <s v="GBC DocuBind 300 Electric Binding Machine"/>
    <n v="841.5680000000001"/>
    <n v="2"/>
    <n v="0.2"/>
    <n v="294.54879999999991"/>
  </r>
  <r>
    <n v="3755"/>
    <x v="1852"/>
    <x v="3"/>
    <x v="151"/>
    <d v="2014-08-30T00:00:00"/>
    <s v="Second Class"/>
    <s v="DR-12880"/>
    <s v="Dan Reichenbach"/>
    <x v="1"/>
    <s v="United States"/>
    <s v="Inglewood"/>
    <x v="1"/>
    <n v="90301"/>
    <x v="1"/>
    <x v="1043"/>
    <x v="1"/>
    <x v="4"/>
    <s v="Sensible Storage WireTech Storage Systems"/>
    <n v="354.90000000000003"/>
    <n v="5"/>
    <n v="0"/>
    <n v="17.744999999999962"/>
  </r>
  <r>
    <n v="3756"/>
    <x v="1853"/>
    <x v="0"/>
    <x v="840"/>
    <d v="2013-03-07T00:00:00"/>
    <s v="First Class"/>
    <s v="JG-15310"/>
    <s v="Jason Gross"/>
    <x v="1"/>
    <s v="United States"/>
    <s v="Odessa"/>
    <x v="5"/>
    <n v="79762"/>
    <x v="2"/>
    <x v="827"/>
    <x v="1"/>
    <x v="10"/>
    <s v="Rediform Wirebound &quot;Phone Memo&quot; Message Book, 11 x 5-3/4"/>
    <n v="42.783999999999999"/>
    <n v="7"/>
    <n v="0.2"/>
    <n v="15.509199999999998"/>
  </r>
  <r>
    <n v="3757"/>
    <x v="1853"/>
    <x v="0"/>
    <x v="840"/>
    <d v="2013-03-07T00:00:00"/>
    <s v="First Class"/>
    <s v="JG-15310"/>
    <s v="Jason Gross"/>
    <x v="1"/>
    <s v="United States"/>
    <s v="Odessa"/>
    <x v="5"/>
    <n v="79762"/>
    <x v="2"/>
    <x v="1578"/>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x v="1500"/>
    <x v="1"/>
    <x v="6"/>
    <s v="Newell 34"/>
    <n v="111.104"/>
    <n v="7"/>
    <n v="0.2"/>
    <n v="8.3328000000000024"/>
  </r>
  <r>
    <n v="3759"/>
    <x v="1855"/>
    <x v="1"/>
    <x v="227"/>
    <d v="2012-09-23T00:00:00"/>
    <s v="Standard Class"/>
    <s v="GB-14530"/>
    <s v="George Bell"/>
    <x v="1"/>
    <s v="United States"/>
    <s v="Los Angeles"/>
    <x v="1"/>
    <n v="90049"/>
    <x v="1"/>
    <x v="241"/>
    <x v="1"/>
    <x v="6"/>
    <s v="Quartet Omega Colored Chalk, 12/Pack"/>
    <n v="11.68"/>
    <n v="2"/>
    <n v="0"/>
    <n v="5.4895999999999994"/>
  </r>
  <r>
    <n v="3760"/>
    <x v="1855"/>
    <x v="1"/>
    <x v="227"/>
    <d v="2012-09-23T00:00:00"/>
    <s v="Standard Class"/>
    <s v="GB-14530"/>
    <s v="George Bell"/>
    <x v="1"/>
    <s v="United States"/>
    <s v="Los Angeles"/>
    <x v="1"/>
    <n v="90049"/>
    <x v="1"/>
    <x v="1566"/>
    <x v="1"/>
    <x v="14"/>
    <s v="Elite 5&quot; Scissors"/>
    <n v="16.899999999999999"/>
    <n v="2"/>
    <n v="0"/>
    <n v="5.0699999999999985"/>
  </r>
  <r>
    <n v="3761"/>
    <x v="1855"/>
    <x v="1"/>
    <x v="227"/>
    <d v="2012-09-23T00:00:00"/>
    <s v="Standard Class"/>
    <s v="GB-14530"/>
    <s v="George Bell"/>
    <x v="1"/>
    <s v="United States"/>
    <s v="Los Angeles"/>
    <x v="1"/>
    <n v="90049"/>
    <x v="1"/>
    <x v="1122"/>
    <x v="0"/>
    <x v="5"/>
    <s v="Advantus Panel Wall Certificate Holder - 8.5x11"/>
    <n v="24.4"/>
    <n v="2"/>
    <n v="0"/>
    <n v="10.248000000000001"/>
  </r>
  <r>
    <n v="3762"/>
    <x v="1856"/>
    <x v="3"/>
    <x v="605"/>
    <d v="2014-05-18T00:00:00"/>
    <s v="Standard Class"/>
    <s v="CK-12205"/>
    <s v="Chloris Kastensmidt"/>
    <x v="0"/>
    <s v="United States"/>
    <s v="Everett"/>
    <x v="31"/>
    <n v="2149"/>
    <x v="3"/>
    <x v="161"/>
    <x v="1"/>
    <x v="10"/>
    <s v="TOPS Carbonless Receipt Book, Four 2-3/4 x 7-1/4 Money Receipts per Page"/>
    <n v="87.6"/>
    <n v="5"/>
    <n v="0"/>
    <n v="42.047999999999995"/>
  </r>
  <r>
    <n v="3763"/>
    <x v="1857"/>
    <x v="0"/>
    <x v="572"/>
    <d v="2013-08-19T00:00:00"/>
    <s v="Second Class"/>
    <s v="TS-21160"/>
    <s v="Theresa Swint"/>
    <x v="1"/>
    <s v="United States"/>
    <s v="West Allis"/>
    <x v="6"/>
    <n v="53214"/>
    <x v="2"/>
    <x v="430"/>
    <x v="0"/>
    <x v="0"/>
    <s v="O'Sullivan Living Dimensions 2-Shelf Bookcases"/>
    <n v="241.96"/>
    <n v="2"/>
    <n v="0"/>
    <n v="24.195999999999998"/>
  </r>
  <r>
    <n v="3764"/>
    <x v="1857"/>
    <x v="0"/>
    <x v="572"/>
    <d v="2013-08-19T00:00:00"/>
    <s v="Second Class"/>
    <s v="TS-21160"/>
    <s v="Theresa Swint"/>
    <x v="1"/>
    <s v="United States"/>
    <s v="West Allis"/>
    <x v="6"/>
    <n v="53214"/>
    <x v="2"/>
    <x v="798"/>
    <x v="1"/>
    <x v="8"/>
    <s v="Avery Round Ring Poly Binders"/>
    <n v="8.52"/>
    <n v="3"/>
    <n v="0"/>
    <n v="4.1747999999999994"/>
  </r>
  <r>
    <n v="3765"/>
    <x v="1858"/>
    <x v="3"/>
    <x v="906"/>
    <d v="2014-03-03T00:00:00"/>
    <s v="Standard Class"/>
    <s v="MH-18025"/>
    <s v="Michelle Huthwaite"/>
    <x v="0"/>
    <s v="United States"/>
    <s v="Chicago"/>
    <x v="10"/>
    <n v="60623"/>
    <x v="2"/>
    <x v="98"/>
    <x v="1"/>
    <x v="8"/>
    <s v="Avery Hidden Tab Dividers for Binding Systems"/>
    <n v="1.7879999999999996"/>
    <n v="3"/>
    <n v="0.8"/>
    <n v="-3.0396000000000001"/>
  </r>
  <r>
    <n v="3766"/>
    <x v="1859"/>
    <x v="0"/>
    <x v="844"/>
    <d v="2013-03-26T00:00:00"/>
    <s v="Standard Class"/>
    <s v="DM-12955"/>
    <s v="Dario Medina"/>
    <x v="1"/>
    <s v="United States"/>
    <s v="Houston"/>
    <x v="5"/>
    <n v="77036"/>
    <x v="2"/>
    <x v="1169"/>
    <x v="0"/>
    <x v="3"/>
    <s v="Safco Drafting Table"/>
    <n v="99.372"/>
    <n v="2"/>
    <n v="0.3"/>
    <n v="-1.4196000000000097"/>
  </r>
  <r>
    <n v="3767"/>
    <x v="1859"/>
    <x v="0"/>
    <x v="844"/>
    <d v="2013-03-26T00:00:00"/>
    <s v="Standard Class"/>
    <s v="DM-12955"/>
    <s v="Dario Medina"/>
    <x v="1"/>
    <s v="United States"/>
    <s v="Houston"/>
    <x v="5"/>
    <n v="77036"/>
    <x v="2"/>
    <x v="59"/>
    <x v="1"/>
    <x v="6"/>
    <s v="Prang Dustless Chalk Sticks"/>
    <n v="1.3440000000000001"/>
    <n v="1"/>
    <n v="0.2"/>
    <n v="0.504"/>
  </r>
  <r>
    <n v="3768"/>
    <x v="1860"/>
    <x v="1"/>
    <x v="575"/>
    <d v="2012-12-10T00:00:00"/>
    <s v="Second Class"/>
    <s v="JJ-15760"/>
    <s v="Joel Jenkins"/>
    <x v="2"/>
    <s v="United States"/>
    <s v="Houston"/>
    <x v="5"/>
    <n v="77036"/>
    <x v="2"/>
    <x v="173"/>
    <x v="2"/>
    <x v="7"/>
    <s v="Nokia Lumia 521 (T-Mobile)"/>
    <n v="119.96000000000001"/>
    <n v="5"/>
    <n v="0.2"/>
    <n v="11.996000000000002"/>
  </r>
  <r>
    <n v="3769"/>
    <x v="1861"/>
    <x v="2"/>
    <x v="757"/>
    <d v="2011-12-20T00:00:00"/>
    <s v="Second Class"/>
    <s v="KB-16585"/>
    <s v="Ken Black"/>
    <x v="1"/>
    <s v="United States"/>
    <s v="Hialeah"/>
    <x v="2"/>
    <n v="33012"/>
    <x v="0"/>
    <x v="1153"/>
    <x v="0"/>
    <x v="1"/>
    <s v="Hon Olson Stacker Stools"/>
    <n v="1013.8320000000001"/>
    <n v="9"/>
    <n v="0.2"/>
    <n v="101.38319999999999"/>
  </r>
  <r>
    <n v="3770"/>
    <x v="1861"/>
    <x v="2"/>
    <x v="757"/>
    <d v="2011-12-20T00:00:00"/>
    <s v="Second Class"/>
    <s v="KB-16585"/>
    <s v="Ken Black"/>
    <x v="1"/>
    <s v="United States"/>
    <s v="Hialeah"/>
    <x v="2"/>
    <n v="33012"/>
    <x v="0"/>
    <x v="310"/>
    <x v="1"/>
    <x v="13"/>
    <s v="OIC Binder Clips, Mini, 1/4&quot; Capacity, Black"/>
    <n v="1.984"/>
    <n v="2"/>
    <n v="0.2"/>
    <n v="0.66959999999999997"/>
  </r>
  <r>
    <n v="3771"/>
    <x v="1862"/>
    <x v="0"/>
    <x v="907"/>
    <d v="2013-12-22T00:00:00"/>
    <s v="Standard Class"/>
    <s v="CM-12160"/>
    <s v="Charles McCrossin"/>
    <x v="0"/>
    <s v="United States"/>
    <s v="San Francisco"/>
    <x v="1"/>
    <n v="94122"/>
    <x v="1"/>
    <x v="489"/>
    <x v="0"/>
    <x v="3"/>
    <s v="Bretford “Just In Time” Height-Adjustable Multi-Task Work Tables"/>
    <n v="2003.52"/>
    <n v="6"/>
    <n v="0.2"/>
    <n v="-325.57200000000023"/>
  </r>
  <r>
    <n v="3772"/>
    <x v="1863"/>
    <x v="0"/>
    <x v="536"/>
    <d v="2013-05-18T00:00:00"/>
    <s v="Standard Class"/>
    <s v="FM-14215"/>
    <s v="Filia McAdams"/>
    <x v="1"/>
    <s v="United States"/>
    <s v="Philadelphia"/>
    <x v="9"/>
    <n v="19140"/>
    <x v="3"/>
    <x v="232"/>
    <x v="1"/>
    <x v="4"/>
    <s v="Belkin 19&quot; Vented Equipment Shelf, Black"/>
    <n v="82.367999999999995"/>
    <n v="2"/>
    <n v="0.2"/>
    <n v="-19.562399999999997"/>
  </r>
  <r>
    <n v="3773"/>
    <x v="1864"/>
    <x v="2"/>
    <x v="908"/>
    <d v="2011-08-11T00:00:00"/>
    <s v="Second Class"/>
    <s v="RF-19735"/>
    <s v="Roland Fjeld"/>
    <x v="0"/>
    <s v="United States"/>
    <s v="Columbia"/>
    <x v="20"/>
    <n v="29203"/>
    <x v="0"/>
    <x v="917"/>
    <x v="2"/>
    <x v="11"/>
    <s v="Maxell 74 Minute CD-R Spindle, 50/Pack"/>
    <n v="62.91"/>
    <n v="3"/>
    <n v="0"/>
    <n v="22.647599999999997"/>
  </r>
  <r>
    <n v="3774"/>
    <x v="1865"/>
    <x v="2"/>
    <x v="909"/>
    <d v="2011-04-13T00:00:00"/>
    <s v="Second Class"/>
    <s v="JK-15370"/>
    <s v="Jay Kimmel"/>
    <x v="0"/>
    <s v="United States"/>
    <s v="Miami"/>
    <x v="2"/>
    <n v="33180"/>
    <x v="0"/>
    <x v="1579"/>
    <x v="1"/>
    <x v="13"/>
    <s v="Acco Banker's Clasps, 5 3/4&quot;-Long"/>
    <n v="6.911999999999999"/>
    <n v="3"/>
    <n v="0.2"/>
    <n v="2.3327999999999998"/>
  </r>
  <r>
    <n v="3775"/>
    <x v="1865"/>
    <x v="2"/>
    <x v="909"/>
    <d v="2011-04-13T00:00:00"/>
    <s v="Second Class"/>
    <s v="JK-15370"/>
    <s v="Jay Kimmel"/>
    <x v="0"/>
    <s v="United States"/>
    <s v="Miami"/>
    <x v="2"/>
    <n v="33180"/>
    <x v="0"/>
    <x v="265"/>
    <x v="2"/>
    <x v="11"/>
    <s v="Logitech Wireless Gaming Headset G930"/>
    <n v="383.97600000000006"/>
    <n v="3"/>
    <n v="0.2"/>
    <n v="81.59490000000001"/>
  </r>
  <r>
    <n v="3776"/>
    <x v="1865"/>
    <x v="2"/>
    <x v="909"/>
    <d v="2011-04-13T00:00:00"/>
    <s v="Second Class"/>
    <s v="JK-15370"/>
    <s v="Jay Kimmel"/>
    <x v="0"/>
    <s v="United States"/>
    <s v="Miami"/>
    <x v="2"/>
    <n v="33180"/>
    <x v="0"/>
    <x v="815"/>
    <x v="1"/>
    <x v="10"/>
    <s v="Xerox 224"/>
    <n v="10.368000000000002"/>
    <n v="2"/>
    <n v="0.2"/>
    <n v="3.6288"/>
  </r>
  <r>
    <n v="3777"/>
    <x v="1865"/>
    <x v="2"/>
    <x v="909"/>
    <d v="2011-04-13T00:00:00"/>
    <s v="Second Class"/>
    <s v="JK-15370"/>
    <s v="Jay Kimmel"/>
    <x v="0"/>
    <s v="United States"/>
    <s v="Miami"/>
    <x v="2"/>
    <n v="33180"/>
    <x v="0"/>
    <x v="1580"/>
    <x v="2"/>
    <x v="11"/>
    <s v="Logitech Wireless Anywhere Mouse MX for PC and Mac"/>
    <n v="335.94400000000002"/>
    <n v="7"/>
    <n v="0.2"/>
    <n v="41.992999999999995"/>
  </r>
  <r>
    <n v="3778"/>
    <x v="1866"/>
    <x v="1"/>
    <x v="910"/>
    <d v="2012-05-08T00:00:00"/>
    <s v="Standard Class"/>
    <s v="JB-16045"/>
    <s v="Julia Barnett"/>
    <x v="2"/>
    <s v="United States"/>
    <s v="Chula Vista"/>
    <x v="1"/>
    <n v="91911"/>
    <x v="1"/>
    <x v="1319"/>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x v="993"/>
    <x v="2"/>
    <x v="7"/>
    <s v="OtterBox Defender Series Case - Samsung Galaxy S4"/>
    <n v="71.975999999999999"/>
    <n v="3"/>
    <n v="0.2"/>
    <n v="8.9969999999999892"/>
  </r>
  <r>
    <n v="3780"/>
    <x v="1868"/>
    <x v="3"/>
    <x v="911"/>
    <d v="2014-02-21T00:00:00"/>
    <s v="Standard Class"/>
    <s v="LF-17185"/>
    <s v="Luke Foster"/>
    <x v="0"/>
    <s v="United States"/>
    <s v="New York City"/>
    <x v="15"/>
    <n v="10035"/>
    <x v="3"/>
    <x v="423"/>
    <x v="1"/>
    <x v="10"/>
    <s v="Xerox 1912"/>
    <n v="37.94"/>
    <n v="2"/>
    <n v="0"/>
    <n v="18.211199999999998"/>
  </r>
  <r>
    <n v="3781"/>
    <x v="1869"/>
    <x v="2"/>
    <x v="912"/>
    <d v="2011-11-20T00:00:00"/>
    <s v="Standard Class"/>
    <s v="RH-19510"/>
    <s v="Rick Huthwaite"/>
    <x v="2"/>
    <s v="United States"/>
    <s v="Manhattan"/>
    <x v="41"/>
    <n v="66502"/>
    <x v="2"/>
    <x v="1075"/>
    <x v="2"/>
    <x v="7"/>
    <s v="Jawbone MINI JAMBOX Wireless Bluetooth Speaker"/>
    <n v="273.95999999999998"/>
    <n v="2"/>
    <n v="0"/>
    <n v="10.958399999999983"/>
  </r>
  <r>
    <n v="3782"/>
    <x v="1870"/>
    <x v="1"/>
    <x v="584"/>
    <d v="2012-07-14T00:00:00"/>
    <s v="Second Class"/>
    <s v="MC-17575"/>
    <s v="Matt Collins"/>
    <x v="0"/>
    <s v="United States"/>
    <s v="Philadelphia"/>
    <x v="9"/>
    <n v="19120"/>
    <x v="3"/>
    <x v="1334"/>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x v="1101"/>
    <x v="1"/>
    <x v="10"/>
    <s v="&quot;While you Were Out&quot; Message Book, One Form per Page"/>
    <n v="8.9039999999999999"/>
    <n v="3"/>
    <n v="0.2"/>
    <n v="3.3389999999999995"/>
  </r>
  <r>
    <n v="3784"/>
    <x v="1871"/>
    <x v="3"/>
    <x v="38"/>
    <d v="2014-11-17T00:00:00"/>
    <s v="Second Class"/>
    <s v="MN-17935"/>
    <s v="Michael Nguyen"/>
    <x v="0"/>
    <s v="United States"/>
    <s v="Memphis"/>
    <x v="18"/>
    <n v="38109"/>
    <x v="0"/>
    <x v="906"/>
    <x v="1"/>
    <x v="4"/>
    <s v="Tennsco Double-Tier Lockers"/>
    <n v="720.06400000000008"/>
    <n v="4"/>
    <n v="0.2"/>
    <n v="-63.005600000000015"/>
  </r>
  <r>
    <n v="3785"/>
    <x v="1872"/>
    <x v="3"/>
    <x v="689"/>
    <d v="2014-08-05T00:00:00"/>
    <s v="Standard Class"/>
    <s v="EH-14125"/>
    <s v="Eugene Hildebrand"/>
    <x v="2"/>
    <s v="United States"/>
    <s v="Fort Lauderdale"/>
    <x v="2"/>
    <n v="33311"/>
    <x v="0"/>
    <x v="1113"/>
    <x v="2"/>
    <x v="11"/>
    <s v="TRENDnet 56K USB 2.0 Phone, Internet and Fax Modem"/>
    <n v="41.424000000000007"/>
    <n v="2"/>
    <n v="0.2"/>
    <n v="8.2847999999999971"/>
  </r>
  <r>
    <n v="3786"/>
    <x v="1873"/>
    <x v="3"/>
    <x v="377"/>
    <d v="2014-12-31T00:00:00"/>
    <s v="Standard Class"/>
    <s v="TC-21535"/>
    <s v="Tracy Collins"/>
    <x v="2"/>
    <s v="United States"/>
    <s v="Columbus"/>
    <x v="24"/>
    <n v="43229"/>
    <x v="3"/>
    <x v="1581"/>
    <x v="1"/>
    <x v="8"/>
    <s v="Acco Economy Flexible Poly Round Ring Binder"/>
    <n v="3.1320000000000001"/>
    <n v="2"/>
    <n v="0.7"/>
    <n v="-2.6099999999999994"/>
  </r>
  <r>
    <n v="3787"/>
    <x v="1874"/>
    <x v="0"/>
    <x v="731"/>
    <d v="2013-11-05T00:00:00"/>
    <s v="Standard Class"/>
    <s v="JD-15895"/>
    <s v="Jonathan Doherty"/>
    <x v="1"/>
    <s v="United States"/>
    <s v="Los Angeles"/>
    <x v="1"/>
    <n v="90045"/>
    <x v="1"/>
    <x v="1449"/>
    <x v="1"/>
    <x v="4"/>
    <s v="Dual Level, Single-Width Filing Carts"/>
    <n v="1085.42"/>
    <n v="7"/>
    <n v="0"/>
    <n v="282.20920000000001"/>
  </r>
  <r>
    <n v="3788"/>
    <x v="1875"/>
    <x v="0"/>
    <x v="913"/>
    <d v="2013-09-10T00:00:00"/>
    <s v="Standard Class"/>
    <s v="IL-15100"/>
    <s v="Ivan Liston"/>
    <x v="0"/>
    <s v="United States"/>
    <s v="Houston"/>
    <x v="5"/>
    <n v="77041"/>
    <x v="2"/>
    <x v="282"/>
    <x v="1"/>
    <x v="6"/>
    <s v="Faber Castell Col-Erase Pencils"/>
    <n v="3.9119999999999999"/>
    <n v="1"/>
    <n v="0.2"/>
    <n v="1.0269000000000001"/>
  </r>
  <r>
    <n v="3789"/>
    <x v="1875"/>
    <x v="0"/>
    <x v="913"/>
    <d v="2013-09-10T00:00:00"/>
    <s v="Standard Class"/>
    <s v="IL-15100"/>
    <s v="Ivan Liston"/>
    <x v="0"/>
    <s v="United States"/>
    <s v="Houston"/>
    <x v="5"/>
    <n v="77041"/>
    <x v="2"/>
    <x v="1062"/>
    <x v="1"/>
    <x v="6"/>
    <s v="BOSTON Ranger #55 Pencil Sharpener, Black"/>
    <n v="62.376000000000005"/>
    <n v="3"/>
    <n v="0.2"/>
    <n v="7.0172999999999952"/>
  </r>
  <r>
    <n v="3790"/>
    <x v="1876"/>
    <x v="0"/>
    <x v="764"/>
    <d v="2013-04-22T00:00:00"/>
    <s v="Standard Class"/>
    <s v="SW-20350"/>
    <s v="Sean Wendt"/>
    <x v="2"/>
    <s v="United States"/>
    <s v="Omaha"/>
    <x v="8"/>
    <n v="68104"/>
    <x v="2"/>
    <x v="195"/>
    <x v="1"/>
    <x v="13"/>
    <s v="Advantus Push Pins, Aluminum Head"/>
    <n v="29.049999999999997"/>
    <n v="5"/>
    <n v="0"/>
    <n v="9.0054999999999996"/>
  </r>
  <r>
    <n v="3791"/>
    <x v="1877"/>
    <x v="2"/>
    <x v="260"/>
    <d v="2011-07-11T00:00:00"/>
    <s v="Standard Class"/>
    <s v="DP-13390"/>
    <s v="Dennis Pardue"/>
    <x v="2"/>
    <s v="United States"/>
    <s v="Los Angeles"/>
    <x v="1"/>
    <n v="90004"/>
    <x v="1"/>
    <x v="443"/>
    <x v="1"/>
    <x v="8"/>
    <s v="Vinyl Sectional Post Binders"/>
    <n v="180.96000000000004"/>
    <n v="6"/>
    <n v="0.2"/>
    <n v="67.86"/>
  </r>
  <r>
    <n v="3792"/>
    <x v="1878"/>
    <x v="1"/>
    <x v="914"/>
    <d v="2012-02-28T00:00:00"/>
    <s v="First Class"/>
    <s v="BT-11395"/>
    <s v="Bill Tyler"/>
    <x v="1"/>
    <s v="United States"/>
    <s v="Altoona"/>
    <x v="9"/>
    <n v="16602"/>
    <x v="3"/>
    <x v="185"/>
    <x v="1"/>
    <x v="8"/>
    <s v="Pressboard Covers with Storage Hooks, 9 1/2&quot; x 11&quot;, Light Blue"/>
    <n v="4.4190000000000005"/>
    <n v="3"/>
    <n v="0.7"/>
    <n v="-3.3879000000000001"/>
  </r>
  <r>
    <n v="3793"/>
    <x v="1878"/>
    <x v="1"/>
    <x v="914"/>
    <d v="2012-02-28T00:00:00"/>
    <s v="First Class"/>
    <s v="BT-11395"/>
    <s v="Bill Tyler"/>
    <x v="1"/>
    <s v="United States"/>
    <s v="Altoona"/>
    <x v="9"/>
    <n v="16602"/>
    <x v="3"/>
    <x v="1216"/>
    <x v="1"/>
    <x v="6"/>
    <s v="Eldon Spacemaker Box, Quick-Snap Lid, Clear"/>
    <n v="16.032"/>
    <n v="6"/>
    <n v="0.2"/>
    <n v="2.2043999999999979"/>
  </r>
  <r>
    <n v="3794"/>
    <x v="1879"/>
    <x v="1"/>
    <x v="154"/>
    <d v="2012-12-01T00:00:00"/>
    <s v="Standard Class"/>
    <s v="JE-15475"/>
    <s v="Jeremy Ellison"/>
    <x v="0"/>
    <s v="United States"/>
    <s v="New York City"/>
    <x v="15"/>
    <n v="10024"/>
    <x v="3"/>
    <x v="1068"/>
    <x v="1"/>
    <x v="6"/>
    <s v="Peel-Off China Markers"/>
    <n v="29.79"/>
    <n v="3"/>
    <n v="0"/>
    <n v="12.511800000000001"/>
  </r>
  <r>
    <n v="3795"/>
    <x v="1880"/>
    <x v="2"/>
    <x v="915"/>
    <d v="2011-02-03T00:00:00"/>
    <s v="Standard Class"/>
    <s v="EJ-13720"/>
    <s v="Ed Jacobs"/>
    <x v="0"/>
    <s v="United States"/>
    <s v="San Diego"/>
    <x v="1"/>
    <n v="92037"/>
    <x v="1"/>
    <x v="1277"/>
    <x v="1"/>
    <x v="4"/>
    <s v="Recycled Steel Personal File for Hanging File Folders"/>
    <n v="57.23"/>
    <n v="1"/>
    <n v="0"/>
    <n v="14.307499999999997"/>
  </r>
  <r>
    <n v="3796"/>
    <x v="1880"/>
    <x v="2"/>
    <x v="915"/>
    <d v="2011-02-03T00:00:00"/>
    <s v="Standard Class"/>
    <s v="EJ-13720"/>
    <s v="Ed Jacobs"/>
    <x v="0"/>
    <s v="United States"/>
    <s v="San Diego"/>
    <x v="1"/>
    <n v="92037"/>
    <x v="1"/>
    <x v="1582"/>
    <x v="0"/>
    <x v="3"/>
    <s v="Balt Split Level Computer Training Table"/>
    <n v="333"/>
    <n v="3"/>
    <n v="0.2"/>
    <n v="-16.649999999999991"/>
  </r>
  <r>
    <n v="3797"/>
    <x v="1880"/>
    <x v="2"/>
    <x v="915"/>
    <d v="2011-02-03T00:00:00"/>
    <s v="Standard Class"/>
    <s v="EJ-13720"/>
    <s v="Ed Jacobs"/>
    <x v="0"/>
    <s v="United States"/>
    <s v="San Diego"/>
    <x v="1"/>
    <n v="92037"/>
    <x v="1"/>
    <x v="1583"/>
    <x v="1"/>
    <x v="6"/>
    <s v="Dixon Ticonderoga Core-Lock Colored Pencils"/>
    <n v="36.44"/>
    <n v="4"/>
    <n v="0"/>
    <n v="12.025199999999998"/>
  </r>
  <r>
    <n v="3798"/>
    <x v="1881"/>
    <x v="3"/>
    <x v="397"/>
    <d v="2014-09-27T00:00:00"/>
    <s v="First Class"/>
    <s v="BE-11410"/>
    <s v="Bobby Elias"/>
    <x v="0"/>
    <s v="United States"/>
    <s v="Miami"/>
    <x v="2"/>
    <n v="33178"/>
    <x v="0"/>
    <x v="656"/>
    <x v="1"/>
    <x v="10"/>
    <s v="Xerox 1941"/>
    <n v="251.64"/>
    <n v="3"/>
    <n v="0.2"/>
    <n v="88.073999999999984"/>
  </r>
  <r>
    <n v="3799"/>
    <x v="1882"/>
    <x v="3"/>
    <x v="259"/>
    <d v="2014-11-06T00:00:00"/>
    <s v="First Class"/>
    <s v="KL-16555"/>
    <s v="Kelly Lampkin"/>
    <x v="1"/>
    <s v="United States"/>
    <s v="Greensboro"/>
    <x v="3"/>
    <n v="27405"/>
    <x v="0"/>
    <x v="309"/>
    <x v="0"/>
    <x v="3"/>
    <s v="Hon 5100 Series Wood Tables"/>
    <n v="523.76400000000001"/>
    <n v="3"/>
    <n v="0.4"/>
    <n v="-192.04680000000008"/>
  </r>
  <r>
    <n v="3800"/>
    <x v="1882"/>
    <x v="3"/>
    <x v="259"/>
    <d v="2014-11-06T00:00:00"/>
    <s v="First Class"/>
    <s v="KL-16555"/>
    <s v="Kelly Lampkin"/>
    <x v="1"/>
    <s v="United States"/>
    <s v="Greensboro"/>
    <x v="3"/>
    <n v="27405"/>
    <x v="0"/>
    <x v="1194"/>
    <x v="2"/>
    <x v="7"/>
    <s v="Motorola Moto X"/>
    <n v="1359.96"/>
    <n v="5"/>
    <n v="0.2"/>
    <n v="118.99650000000003"/>
  </r>
  <r>
    <n v="3801"/>
    <x v="1883"/>
    <x v="0"/>
    <x v="500"/>
    <d v="2013-10-21T00:00:00"/>
    <s v="Standard Class"/>
    <s v="NC-18415"/>
    <s v="Nathan Cano"/>
    <x v="0"/>
    <s v="United States"/>
    <s v="Jacksonville"/>
    <x v="3"/>
    <n v="28540"/>
    <x v="0"/>
    <x v="1584"/>
    <x v="0"/>
    <x v="1"/>
    <s v="SAFCO Folding Chair Trolley"/>
    <n v="102.59200000000001"/>
    <n v="1"/>
    <n v="0.2"/>
    <n v="10.2592"/>
  </r>
  <r>
    <n v="3802"/>
    <x v="1883"/>
    <x v="0"/>
    <x v="500"/>
    <d v="2013-10-21T00:00:00"/>
    <s v="Standard Class"/>
    <s v="NC-18415"/>
    <s v="Nathan Cano"/>
    <x v="0"/>
    <s v="United States"/>
    <s v="Jacksonville"/>
    <x v="3"/>
    <n v="28540"/>
    <x v="0"/>
    <x v="721"/>
    <x v="2"/>
    <x v="11"/>
    <s v="Maxell 4.7GB DVD-R"/>
    <n v="22.704000000000001"/>
    <n v="1"/>
    <n v="0.2"/>
    <n v="5.9597999999999995"/>
  </r>
  <r>
    <n v="3803"/>
    <x v="1883"/>
    <x v="0"/>
    <x v="500"/>
    <d v="2013-10-21T00:00:00"/>
    <s v="Standard Class"/>
    <s v="NC-18415"/>
    <s v="Nathan Cano"/>
    <x v="0"/>
    <s v="United States"/>
    <s v="Jacksonville"/>
    <x v="3"/>
    <n v="28540"/>
    <x v="0"/>
    <x v="1413"/>
    <x v="1"/>
    <x v="10"/>
    <s v="Xerox 1944"/>
    <n v="93.024000000000001"/>
    <n v="3"/>
    <n v="0.2"/>
    <n v="33.721199999999996"/>
  </r>
  <r>
    <n v="3804"/>
    <x v="1883"/>
    <x v="0"/>
    <x v="500"/>
    <d v="2013-10-21T00:00:00"/>
    <s v="Standard Class"/>
    <s v="NC-18415"/>
    <s v="Nathan Cano"/>
    <x v="0"/>
    <s v="United States"/>
    <s v="Jacksonville"/>
    <x v="3"/>
    <n v="28540"/>
    <x v="0"/>
    <x v="1444"/>
    <x v="1"/>
    <x v="14"/>
    <s v="Staples"/>
    <n v="12.768000000000001"/>
    <n v="2"/>
    <n v="0.2"/>
    <n v="1.436399999999999"/>
  </r>
  <r>
    <n v="3805"/>
    <x v="1883"/>
    <x v="0"/>
    <x v="500"/>
    <d v="2013-10-21T00:00:00"/>
    <s v="Standard Class"/>
    <s v="NC-18415"/>
    <s v="Nathan Cano"/>
    <x v="0"/>
    <s v="United States"/>
    <s v="Jacksonville"/>
    <x v="3"/>
    <n v="28540"/>
    <x v="0"/>
    <x v="466"/>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x v="126"/>
    <x v="1"/>
    <x v="10"/>
    <s v="Xerox 1916"/>
    <n v="39.152000000000001"/>
    <n v="1"/>
    <n v="0.2"/>
    <n v="14.681999999999999"/>
  </r>
  <r>
    <n v="3807"/>
    <x v="1884"/>
    <x v="1"/>
    <x v="768"/>
    <d v="2012-11-19T00:00:00"/>
    <s v="Standard Class"/>
    <s v="AH-10690"/>
    <s v="Anna Häberlin"/>
    <x v="1"/>
    <s v="United States"/>
    <s v="Plantation"/>
    <x v="2"/>
    <n v="33317"/>
    <x v="0"/>
    <x v="454"/>
    <x v="1"/>
    <x v="6"/>
    <s v="Newell 317"/>
    <n v="11.76"/>
    <n v="5"/>
    <n v="0.2"/>
    <n v="1.3229999999999991"/>
  </r>
  <r>
    <n v="3808"/>
    <x v="1884"/>
    <x v="1"/>
    <x v="768"/>
    <d v="2012-11-19T00:00:00"/>
    <s v="Standard Class"/>
    <s v="AH-10690"/>
    <s v="Anna Häberlin"/>
    <x v="1"/>
    <s v="United States"/>
    <s v="Plantation"/>
    <x v="2"/>
    <n v="33317"/>
    <x v="0"/>
    <x v="44"/>
    <x v="1"/>
    <x v="8"/>
    <s v="Wilson Jones Leather-Like Binders with DublLock Round Rings"/>
    <n v="5.2380000000000013"/>
    <n v="2"/>
    <n v="0.7"/>
    <n v="-4.0158000000000005"/>
  </r>
  <r>
    <n v="3809"/>
    <x v="1884"/>
    <x v="1"/>
    <x v="768"/>
    <d v="2012-11-19T00:00:00"/>
    <s v="Standard Class"/>
    <s v="AH-10690"/>
    <s v="Anna Häberlin"/>
    <x v="1"/>
    <s v="United States"/>
    <s v="Plantation"/>
    <x v="2"/>
    <n v="33317"/>
    <x v="0"/>
    <x v="1472"/>
    <x v="1"/>
    <x v="8"/>
    <s v="SlimView Poly Binder, 3/8&quot;"/>
    <n v="4.6619999999999999"/>
    <n v="3"/>
    <n v="0.7"/>
    <n v="-3.7295999999999996"/>
  </r>
  <r>
    <n v="3810"/>
    <x v="1884"/>
    <x v="1"/>
    <x v="768"/>
    <d v="2012-11-19T00:00:00"/>
    <s v="Standard Class"/>
    <s v="AH-10690"/>
    <s v="Anna Häberlin"/>
    <x v="1"/>
    <s v="United States"/>
    <s v="Plantation"/>
    <x v="2"/>
    <n v="33317"/>
    <x v="0"/>
    <x v="1585"/>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x v="1066"/>
    <x v="2"/>
    <x v="7"/>
    <s v="VTech DS6151"/>
    <n v="100.792"/>
    <n v="1"/>
    <n v="0.2"/>
    <n v="10.079200000000007"/>
  </r>
  <r>
    <n v="3812"/>
    <x v="1884"/>
    <x v="1"/>
    <x v="768"/>
    <d v="2012-11-19T00:00:00"/>
    <s v="Standard Class"/>
    <s v="AH-10690"/>
    <s v="Anna Häberlin"/>
    <x v="1"/>
    <s v="United States"/>
    <s v="Plantation"/>
    <x v="2"/>
    <n v="33317"/>
    <x v="0"/>
    <x v="212"/>
    <x v="0"/>
    <x v="1"/>
    <s v="Global Push Button Manager's Chair, Indigo"/>
    <n v="146.13600000000002"/>
    <n v="3"/>
    <n v="0.2"/>
    <n v="16.440299999999986"/>
  </r>
  <r>
    <n v="3813"/>
    <x v="1885"/>
    <x v="3"/>
    <x v="916"/>
    <d v="2014-03-06T00:00:00"/>
    <s v="Same Day"/>
    <s v="PK-19075"/>
    <s v="Pete Kriz"/>
    <x v="0"/>
    <s v="United States"/>
    <s v="Milwaukee"/>
    <x v="6"/>
    <n v="53209"/>
    <x v="2"/>
    <x v="1586"/>
    <x v="1"/>
    <x v="2"/>
    <s v="Avery 515"/>
    <n v="25.06"/>
    <n v="2"/>
    <n v="0"/>
    <n v="11.778199999999998"/>
  </r>
  <r>
    <n v="3814"/>
    <x v="1886"/>
    <x v="1"/>
    <x v="599"/>
    <d v="2012-11-09T00:00:00"/>
    <s v="Standard Class"/>
    <s v="NG-18430"/>
    <s v="Nathan Gelder"/>
    <x v="0"/>
    <s v="United States"/>
    <s v="Quincy"/>
    <x v="10"/>
    <n v="62301"/>
    <x v="2"/>
    <x v="617"/>
    <x v="1"/>
    <x v="2"/>
    <s v="Avery 476"/>
    <n v="19.824000000000002"/>
    <n v="6"/>
    <n v="0.2"/>
    <n v="6.4427999999999992"/>
  </r>
  <r>
    <n v="3815"/>
    <x v="1887"/>
    <x v="0"/>
    <x v="630"/>
    <d v="2013-07-09T00:00:00"/>
    <s v="Same Day"/>
    <s v="ZD-21925"/>
    <s v="Zuschuss Donatelli"/>
    <x v="0"/>
    <s v="United States"/>
    <s v="Jacksonville"/>
    <x v="2"/>
    <n v="32216"/>
    <x v="0"/>
    <x v="1164"/>
    <x v="2"/>
    <x v="7"/>
    <s v="Jabra SPEAK 410 Multidevice Speakerphone"/>
    <n v="823.96000000000015"/>
    <n v="5"/>
    <n v="0.2"/>
    <n v="51.497499999999974"/>
  </r>
  <r>
    <n v="3816"/>
    <x v="1887"/>
    <x v="0"/>
    <x v="630"/>
    <d v="2013-07-09T00:00:00"/>
    <s v="Same Day"/>
    <s v="ZD-21925"/>
    <s v="Zuschuss Donatelli"/>
    <x v="0"/>
    <s v="United States"/>
    <s v="Jacksonville"/>
    <x v="2"/>
    <n v="32216"/>
    <x v="0"/>
    <x v="112"/>
    <x v="1"/>
    <x v="10"/>
    <s v="Xerox 1921"/>
    <n v="15.984000000000002"/>
    <n v="2"/>
    <n v="0.2"/>
    <n v="4.9949999999999992"/>
  </r>
  <r>
    <n v="3817"/>
    <x v="1888"/>
    <x v="1"/>
    <x v="426"/>
    <d v="2012-09-19T00:00:00"/>
    <s v="Standard Class"/>
    <s v="NW-18400"/>
    <s v="Natalie Webber"/>
    <x v="0"/>
    <s v="United States"/>
    <s v="Mobile"/>
    <x v="19"/>
    <n v="36608"/>
    <x v="0"/>
    <x v="1382"/>
    <x v="0"/>
    <x v="3"/>
    <s v="Bretford CR8500 Series Meeting Room Furniture"/>
    <n v="801.96"/>
    <n v="2"/>
    <n v="0"/>
    <n v="200.49"/>
  </r>
  <r>
    <n v="3818"/>
    <x v="1888"/>
    <x v="1"/>
    <x v="426"/>
    <d v="2012-09-19T00:00:00"/>
    <s v="Standard Class"/>
    <s v="NW-18400"/>
    <s v="Natalie Webber"/>
    <x v="0"/>
    <s v="United States"/>
    <s v="Mobile"/>
    <x v="19"/>
    <n v="36608"/>
    <x v="0"/>
    <x v="1431"/>
    <x v="2"/>
    <x v="7"/>
    <s v="Anker Astro Mini 3000mAh Ultra-Compact Portable Charger"/>
    <n v="59.97"/>
    <n v="3"/>
    <n v="0"/>
    <n v="0"/>
  </r>
  <r>
    <n v="3819"/>
    <x v="1888"/>
    <x v="1"/>
    <x v="426"/>
    <d v="2012-09-19T00:00:00"/>
    <s v="Standard Class"/>
    <s v="NW-18400"/>
    <s v="Natalie Webber"/>
    <x v="0"/>
    <s v="United States"/>
    <s v="Mobile"/>
    <x v="19"/>
    <n v="36608"/>
    <x v="0"/>
    <x v="531"/>
    <x v="0"/>
    <x v="1"/>
    <s v="Global Manager's Adjustable Task Chair, Storm"/>
    <n v="1056.8599999999999"/>
    <n v="7"/>
    <n v="0"/>
    <n v="306.48939999999988"/>
  </r>
  <r>
    <n v="3820"/>
    <x v="1889"/>
    <x v="3"/>
    <x v="449"/>
    <d v="2014-10-15T00:00:00"/>
    <s v="Standard Class"/>
    <s v="HG-14845"/>
    <s v="Harry Greene"/>
    <x v="0"/>
    <s v="United States"/>
    <s v="New York City"/>
    <x v="15"/>
    <n v="10024"/>
    <x v="3"/>
    <x v="880"/>
    <x v="1"/>
    <x v="8"/>
    <s v="Pressboard Data Binders by Wilson Jones"/>
    <n v="12.816000000000001"/>
    <n v="3"/>
    <n v="0.2"/>
    <n v="4.3253999999999984"/>
  </r>
  <r>
    <n v="3821"/>
    <x v="1889"/>
    <x v="3"/>
    <x v="449"/>
    <d v="2014-10-15T00:00:00"/>
    <s v="Standard Class"/>
    <s v="HG-14845"/>
    <s v="Harry Greene"/>
    <x v="0"/>
    <s v="United States"/>
    <s v="New York City"/>
    <x v="15"/>
    <n v="10024"/>
    <x v="3"/>
    <x v="1219"/>
    <x v="0"/>
    <x v="0"/>
    <s v="O'Sullivan Elevations Bookcase, Cherry Finish"/>
    <n v="314.35199999999998"/>
    <n v="3"/>
    <n v="0.2"/>
    <n v="-15.71759999999999"/>
  </r>
  <r>
    <n v="3822"/>
    <x v="1889"/>
    <x v="3"/>
    <x v="449"/>
    <d v="2014-10-15T00:00:00"/>
    <s v="Standard Class"/>
    <s v="HG-14845"/>
    <s v="Harry Greene"/>
    <x v="0"/>
    <s v="United States"/>
    <s v="New York City"/>
    <x v="15"/>
    <n v="10024"/>
    <x v="3"/>
    <x v="1587"/>
    <x v="1"/>
    <x v="10"/>
    <s v="TOPS 4 x 6 Fluorescent Color Memo Sheets, 500 Sheets per Pack"/>
    <n v="18.98"/>
    <n v="2"/>
    <n v="0"/>
    <n v="8.9206000000000003"/>
  </r>
  <r>
    <n v="3823"/>
    <x v="1889"/>
    <x v="3"/>
    <x v="449"/>
    <d v="2014-10-15T00:00:00"/>
    <s v="Standard Class"/>
    <s v="HG-14845"/>
    <s v="Harry Greene"/>
    <x v="0"/>
    <s v="United States"/>
    <s v="New York City"/>
    <x v="15"/>
    <n v="10024"/>
    <x v="3"/>
    <x v="1469"/>
    <x v="1"/>
    <x v="8"/>
    <s v="Durable Pressboard Binders"/>
    <n v="18.240000000000002"/>
    <n v="6"/>
    <n v="0.2"/>
    <n v="6.1560000000000006"/>
  </r>
  <r>
    <n v="3824"/>
    <x v="1890"/>
    <x v="1"/>
    <x v="471"/>
    <d v="2012-09-18T00:00:00"/>
    <s v="Standard Class"/>
    <s v="CC-12685"/>
    <s v="Craig Carroll"/>
    <x v="0"/>
    <s v="United States"/>
    <s v="New York City"/>
    <x v="15"/>
    <n v="10011"/>
    <x v="3"/>
    <x v="546"/>
    <x v="1"/>
    <x v="4"/>
    <s v="Economy Rollaway Files"/>
    <n v="991.19999999999993"/>
    <n v="6"/>
    <n v="0"/>
    <n v="257.71199999999999"/>
  </r>
  <r>
    <n v="3825"/>
    <x v="1890"/>
    <x v="1"/>
    <x v="471"/>
    <d v="2012-09-18T00:00:00"/>
    <s v="Standard Class"/>
    <s v="CC-12685"/>
    <s v="Craig Carroll"/>
    <x v="0"/>
    <s v="United States"/>
    <s v="New York City"/>
    <x v="15"/>
    <n v="10011"/>
    <x v="3"/>
    <x v="1572"/>
    <x v="2"/>
    <x v="16"/>
    <s v="Sharp 1540cs Digital Laser Copier"/>
    <n v="879.98400000000004"/>
    <n v="2"/>
    <n v="0.2"/>
    <n v="329.99400000000003"/>
  </r>
  <r>
    <n v="3826"/>
    <x v="1890"/>
    <x v="1"/>
    <x v="471"/>
    <d v="2012-09-18T00:00:00"/>
    <s v="Standard Class"/>
    <s v="CC-12685"/>
    <s v="Craig Carroll"/>
    <x v="0"/>
    <s v="United States"/>
    <s v="New York City"/>
    <x v="15"/>
    <n v="10011"/>
    <x v="3"/>
    <x v="751"/>
    <x v="1"/>
    <x v="8"/>
    <s v="Wilson Jones Easy Flow II Sheet Lifters"/>
    <n v="12.96"/>
    <n v="9"/>
    <n v="0.2"/>
    <n v="4.5359999999999996"/>
  </r>
  <r>
    <n v="3827"/>
    <x v="1891"/>
    <x v="2"/>
    <x v="273"/>
    <d v="2011-10-12T00:00:00"/>
    <s v="Standard Class"/>
    <s v="JG-15805"/>
    <s v="John Grady"/>
    <x v="1"/>
    <s v="United States"/>
    <s v="Dallas"/>
    <x v="5"/>
    <n v="75217"/>
    <x v="2"/>
    <x v="230"/>
    <x v="1"/>
    <x v="4"/>
    <s v="Fellowes Personal Hanging Folder Files, Navy"/>
    <n v="107.44"/>
    <n v="10"/>
    <n v="0.2"/>
    <n v="10.744000000000007"/>
  </r>
  <r>
    <n v="3828"/>
    <x v="1892"/>
    <x v="3"/>
    <x v="917"/>
    <d v="2014-05-12T00:00:00"/>
    <s v="Standard Class"/>
    <s v="RW-19540"/>
    <s v="Rick Wilson"/>
    <x v="1"/>
    <s v="United States"/>
    <s v="Detroit"/>
    <x v="12"/>
    <n v="48234"/>
    <x v="2"/>
    <x v="284"/>
    <x v="0"/>
    <x v="1"/>
    <s v="Hon 4070 Series Pagoda Armless Upholstered Stacking Chairs"/>
    <n v="1458.65"/>
    <n v="5"/>
    <n v="0"/>
    <n v="423.00849999999997"/>
  </r>
  <r>
    <n v="3829"/>
    <x v="1892"/>
    <x v="3"/>
    <x v="917"/>
    <d v="2014-05-12T00:00:00"/>
    <s v="Standard Class"/>
    <s v="RW-19540"/>
    <s v="Rick Wilson"/>
    <x v="1"/>
    <s v="United States"/>
    <s v="Detroit"/>
    <x v="12"/>
    <n v="48234"/>
    <x v="2"/>
    <x v="1391"/>
    <x v="0"/>
    <x v="1"/>
    <s v="SAFCO Optional Arm Kit for Workspace Cribbage Stacking Chair"/>
    <n v="26.64"/>
    <n v="1"/>
    <n v="0"/>
    <n v="7.4591999999999992"/>
  </r>
  <r>
    <n v="3830"/>
    <x v="1892"/>
    <x v="3"/>
    <x v="917"/>
    <d v="2014-05-12T00:00:00"/>
    <s v="Standard Class"/>
    <s v="RW-19540"/>
    <s v="Rick Wilson"/>
    <x v="1"/>
    <s v="United States"/>
    <s v="Detroit"/>
    <x v="12"/>
    <n v="48234"/>
    <x v="2"/>
    <x v="467"/>
    <x v="0"/>
    <x v="1"/>
    <s v="Safco Contoured Stacking Chairs"/>
    <n v="476.8"/>
    <n v="2"/>
    <n v="0"/>
    <n v="119.19999999999999"/>
  </r>
  <r>
    <n v="3831"/>
    <x v="1892"/>
    <x v="3"/>
    <x v="917"/>
    <d v="2014-05-12T00:00:00"/>
    <s v="Standard Class"/>
    <s v="RW-19540"/>
    <s v="Rick Wilson"/>
    <x v="1"/>
    <s v="United States"/>
    <s v="Detroit"/>
    <x v="12"/>
    <n v="48234"/>
    <x v="2"/>
    <x v="535"/>
    <x v="1"/>
    <x v="9"/>
    <s v="Belkin Premiere Surge Master II 8-outlet surge protector"/>
    <n v="87.444000000000003"/>
    <n v="2"/>
    <n v="0.1"/>
    <n v="18.460399999999986"/>
  </r>
  <r>
    <n v="3832"/>
    <x v="1893"/>
    <x v="1"/>
    <x v="717"/>
    <d v="2012-11-19T00:00:00"/>
    <s v="Standard Class"/>
    <s v="LS-17230"/>
    <s v="Lycoris Saunders"/>
    <x v="0"/>
    <s v="United States"/>
    <s v="Dover"/>
    <x v="13"/>
    <n v="19901"/>
    <x v="3"/>
    <x v="216"/>
    <x v="0"/>
    <x v="5"/>
    <s v="Executive Impressions 13&quot; Chairman Wall Clock"/>
    <n v="76.14"/>
    <n v="3"/>
    <n v="0"/>
    <n v="26.648999999999997"/>
  </r>
  <r>
    <n v="3833"/>
    <x v="1893"/>
    <x v="1"/>
    <x v="717"/>
    <d v="2012-11-19T00:00:00"/>
    <s v="Standard Class"/>
    <s v="LS-17230"/>
    <s v="Lycoris Saunders"/>
    <x v="0"/>
    <s v="United States"/>
    <s v="Dover"/>
    <x v="13"/>
    <n v="19901"/>
    <x v="3"/>
    <x v="1230"/>
    <x v="1"/>
    <x v="8"/>
    <s v="Avery Framed View Binder, EZD Ring (Locking), Navy, 1 1/2&quot;"/>
    <n v="19.96"/>
    <n v="2"/>
    <n v="0"/>
    <n v="9.3811999999999998"/>
  </r>
  <r>
    <n v="3834"/>
    <x v="1894"/>
    <x v="2"/>
    <x v="156"/>
    <d v="2011-11-24T00:00:00"/>
    <s v="Same Day"/>
    <s v="MY-18295"/>
    <s v="Muhammed Yedwab"/>
    <x v="1"/>
    <s v="United States"/>
    <s v="Columbus"/>
    <x v="24"/>
    <n v="43229"/>
    <x v="3"/>
    <x v="754"/>
    <x v="2"/>
    <x v="7"/>
    <s v="Samsung Galaxy S III - 16GB - pebble blue (T-Mobile)"/>
    <n v="1049.97"/>
    <n v="5"/>
    <n v="0.4"/>
    <n v="-209.99399999999991"/>
  </r>
  <r>
    <n v="3835"/>
    <x v="1894"/>
    <x v="2"/>
    <x v="156"/>
    <d v="2011-11-24T00:00:00"/>
    <s v="Same Day"/>
    <s v="MY-18295"/>
    <s v="Muhammed Yedwab"/>
    <x v="1"/>
    <s v="United States"/>
    <s v="Columbus"/>
    <x v="24"/>
    <n v="43229"/>
    <x v="3"/>
    <x v="1003"/>
    <x v="0"/>
    <x v="1"/>
    <s v="Global Executive Mid-Back Manager's Chair"/>
    <n v="611.05799999999999"/>
    <n v="3"/>
    <n v="0.3"/>
    <n v="-34.917600000000022"/>
  </r>
  <r>
    <n v="3836"/>
    <x v="1895"/>
    <x v="2"/>
    <x v="918"/>
    <d v="2011-04-15T00:00:00"/>
    <s v="Standard Class"/>
    <s v="JM-15655"/>
    <s v="Jim Mitchum"/>
    <x v="1"/>
    <s v="United States"/>
    <s v="Glendale"/>
    <x v="16"/>
    <n v="85301"/>
    <x v="1"/>
    <x v="1084"/>
    <x v="1"/>
    <x v="13"/>
    <s v="Binder Clips by OIC"/>
    <n v="2.3679999999999999"/>
    <n v="2"/>
    <n v="0.2"/>
    <n v="0.82879999999999987"/>
  </r>
  <r>
    <n v="3837"/>
    <x v="1895"/>
    <x v="2"/>
    <x v="918"/>
    <d v="2011-04-15T00:00:00"/>
    <s v="Standard Class"/>
    <s v="JM-15655"/>
    <s v="Jim Mitchum"/>
    <x v="1"/>
    <s v="United States"/>
    <s v="Glendale"/>
    <x v="16"/>
    <n v="85301"/>
    <x v="1"/>
    <x v="1588"/>
    <x v="1"/>
    <x v="10"/>
    <s v="Things To Do Today Spiral Book"/>
    <n v="19.008000000000003"/>
    <n v="3"/>
    <n v="0.2"/>
    <n v="6.8903999999999979"/>
  </r>
  <r>
    <n v="3838"/>
    <x v="1896"/>
    <x v="2"/>
    <x v="711"/>
    <d v="2011-08-02T00:00:00"/>
    <s v="Standard Class"/>
    <s v="KM-16720"/>
    <s v="Kunst Miller"/>
    <x v="0"/>
    <s v="United States"/>
    <s v="North Las Vegas"/>
    <x v="33"/>
    <n v="89031"/>
    <x v="1"/>
    <x v="432"/>
    <x v="2"/>
    <x v="7"/>
    <s v="Apple iPhone 5S"/>
    <n v="911.98400000000004"/>
    <n v="2"/>
    <n v="0.2"/>
    <n v="113.99799999999991"/>
  </r>
  <r>
    <n v="3839"/>
    <x v="1896"/>
    <x v="2"/>
    <x v="711"/>
    <d v="2011-08-02T00:00:00"/>
    <s v="Standard Class"/>
    <s v="KM-16720"/>
    <s v="Kunst Miller"/>
    <x v="0"/>
    <s v="United States"/>
    <s v="North Las Vegas"/>
    <x v="33"/>
    <n v="89031"/>
    <x v="1"/>
    <x v="299"/>
    <x v="0"/>
    <x v="1"/>
    <s v="Hon 2090 “Pillow Soft” Series Mid Back Swivel/Tilt Chairs"/>
    <n v="674.35200000000009"/>
    <n v="3"/>
    <n v="0.2"/>
    <n v="-109.58220000000011"/>
  </r>
  <r>
    <n v="3840"/>
    <x v="1896"/>
    <x v="2"/>
    <x v="711"/>
    <d v="2011-08-02T00:00:00"/>
    <s v="Standard Class"/>
    <s v="KM-16720"/>
    <s v="Kunst Miller"/>
    <x v="0"/>
    <s v="United States"/>
    <s v="North Las Vegas"/>
    <x v="33"/>
    <n v="89031"/>
    <x v="1"/>
    <x v="943"/>
    <x v="0"/>
    <x v="5"/>
    <s v="Tensor Computer Mounted Lamp"/>
    <n v="134.01"/>
    <n v="9"/>
    <n v="0"/>
    <n v="36.182700000000004"/>
  </r>
  <r>
    <n v="3841"/>
    <x v="1896"/>
    <x v="2"/>
    <x v="711"/>
    <d v="2011-08-02T00:00:00"/>
    <s v="Standard Class"/>
    <s v="KM-16720"/>
    <s v="Kunst Miller"/>
    <x v="0"/>
    <s v="United States"/>
    <s v="North Las Vegas"/>
    <x v="33"/>
    <n v="89031"/>
    <x v="1"/>
    <x v="1589"/>
    <x v="2"/>
    <x v="11"/>
    <s v="Logitech Illuminated Ultrathin Keyboard with Backlighting"/>
    <n v="170.97"/>
    <n v="3"/>
    <n v="0"/>
    <n v="70.097700000000003"/>
  </r>
  <r>
    <n v="3842"/>
    <x v="1897"/>
    <x v="2"/>
    <x v="785"/>
    <d v="2011-06-12T00:00:00"/>
    <s v="Standard Class"/>
    <s v="KE-16420"/>
    <s v="Katrina Edelman"/>
    <x v="1"/>
    <s v="United States"/>
    <s v="Bristol"/>
    <x v="18"/>
    <n v="37620"/>
    <x v="0"/>
    <x v="474"/>
    <x v="0"/>
    <x v="1"/>
    <s v="Situations Contoured Folding Chairs, 4/Set"/>
    <n v="170.35200000000003"/>
    <n v="3"/>
    <n v="0.2"/>
    <n v="10.647000000000006"/>
  </r>
  <r>
    <n v="3843"/>
    <x v="1898"/>
    <x v="2"/>
    <x v="919"/>
    <d v="2011-10-31T00:00:00"/>
    <s v="First Class"/>
    <s v="TS-21370"/>
    <s v="Todd Sumrall"/>
    <x v="1"/>
    <s v="United States"/>
    <s v="Los Angeles"/>
    <x v="1"/>
    <n v="90049"/>
    <x v="1"/>
    <x v="307"/>
    <x v="1"/>
    <x v="8"/>
    <s v="Avery Non-Stick Binders"/>
    <n v="7.1840000000000011"/>
    <n v="2"/>
    <n v="0.2"/>
    <n v="2.2449999999999992"/>
  </r>
  <r>
    <n v="3844"/>
    <x v="1898"/>
    <x v="2"/>
    <x v="919"/>
    <d v="2011-10-31T00:00:00"/>
    <s v="First Class"/>
    <s v="TS-21370"/>
    <s v="Todd Sumrall"/>
    <x v="1"/>
    <s v="United States"/>
    <s v="Los Angeles"/>
    <x v="1"/>
    <n v="90049"/>
    <x v="1"/>
    <x v="1590"/>
    <x v="1"/>
    <x v="14"/>
    <s v="Serrated Blade or Curved Handle Hand Letter Openers"/>
    <n v="6.28"/>
    <n v="2"/>
    <n v="0"/>
    <n v="6.2800000000000189E-2"/>
  </r>
  <r>
    <n v="3845"/>
    <x v="1898"/>
    <x v="2"/>
    <x v="919"/>
    <d v="2011-10-31T00:00:00"/>
    <s v="First Class"/>
    <s v="TS-21370"/>
    <s v="Todd Sumrall"/>
    <x v="1"/>
    <s v="United States"/>
    <s v="Los Angeles"/>
    <x v="1"/>
    <n v="90049"/>
    <x v="1"/>
    <x v="262"/>
    <x v="1"/>
    <x v="14"/>
    <s v="Premier Automatic Letter Opener"/>
    <n v="480.74"/>
    <n v="2"/>
    <n v="0"/>
    <n v="14.422200000000032"/>
  </r>
  <r>
    <n v="3846"/>
    <x v="1898"/>
    <x v="2"/>
    <x v="919"/>
    <d v="2011-10-31T00:00:00"/>
    <s v="First Class"/>
    <s v="TS-21370"/>
    <s v="Todd Sumrall"/>
    <x v="1"/>
    <s v="United States"/>
    <s v="Los Angeles"/>
    <x v="1"/>
    <n v="90049"/>
    <x v="1"/>
    <x v="430"/>
    <x v="0"/>
    <x v="0"/>
    <s v="O'Sullivan Living Dimensions 2-Shelf Bookcases"/>
    <n v="616.99800000000005"/>
    <n v="6"/>
    <n v="0.15"/>
    <n v="-36.293999999999997"/>
  </r>
  <r>
    <n v="3847"/>
    <x v="1898"/>
    <x v="2"/>
    <x v="919"/>
    <d v="2011-10-31T00:00:00"/>
    <s v="First Class"/>
    <s v="TS-21370"/>
    <s v="Todd Sumrall"/>
    <x v="1"/>
    <s v="United States"/>
    <s v="Los Angeles"/>
    <x v="1"/>
    <n v="90049"/>
    <x v="1"/>
    <x v="86"/>
    <x v="1"/>
    <x v="4"/>
    <s v="Eldon Portable Mobile Manager"/>
    <n v="141.4"/>
    <n v="5"/>
    <n v="0"/>
    <n v="38.177999999999997"/>
  </r>
  <r>
    <n v="3848"/>
    <x v="1899"/>
    <x v="3"/>
    <x v="920"/>
    <d v="2014-11-28T00:00:00"/>
    <s v="Second Class"/>
    <s v="SZ-20035"/>
    <s v="Sam Zeldin"/>
    <x v="2"/>
    <s v="United States"/>
    <s v="Canton"/>
    <x v="12"/>
    <n v="48187"/>
    <x v="2"/>
    <x v="749"/>
    <x v="1"/>
    <x v="4"/>
    <s v="Office Impressions Heavy Duty Welded Shelving &amp; Multimedia Storage Drawers"/>
    <n v="501.81000000000006"/>
    <n v="3"/>
    <n v="0"/>
    <n v="0"/>
  </r>
  <r>
    <n v="3849"/>
    <x v="1900"/>
    <x v="3"/>
    <x v="585"/>
    <d v="2014-09-24T00:00:00"/>
    <s v="First Class"/>
    <s v="JE-15745"/>
    <s v="Joel Eaton"/>
    <x v="0"/>
    <s v="United States"/>
    <s v="Fayetteville"/>
    <x v="36"/>
    <n v="72701"/>
    <x v="0"/>
    <x v="1591"/>
    <x v="1"/>
    <x v="8"/>
    <s v="Ibico EB-19 Dual Function Manual Binding System"/>
    <n v="691.96"/>
    <n v="4"/>
    <n v="0"/>
    <n v="318.30160000000001"/>
  </r>
  <r>
    <n v="3850"/>
    <x v="1900"/>
    <x v="3"/>
    <x v="585"/>
    <d v="2014-09-24T00:00:00"/>
    <s v="First Class"/>
    <s v="JE-15745"/>
    <s v="Joel Eaton"/>
    <x v="0"/>
    <s v="United States"/>
    <s v="Fayetteville"/>
    <x v="36"/>
    <n v="72701"/>
    <x v="0"/>
    <x v="60"/>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x v="314"/>
    <x v="1"/>
    <x v="10"/>
    <s v="Xerox 1881"/>
    <n v="85.96"/>
    <n v="7"/>
    <n v="0"/>
    <n v="40.401199999999996"/>
  </r>
  <r>
    <n v="3852"/>
    <x v="1902"/>
    <x v="1"/>
    <x v="481"/>
    <d v="2012-09-21T00:00:00"/>
    <s v="Same Day"/>
    <s v="DH-13675"/>
    <s v="Duane Huffman"/>
    <x v="2"/>
    <s v="United States"/>
    <s v="Quincy"/>
    <x v="31"/>
    <n v="2169"/>
    <x v="3"/>
    <x v="101"/>
    <x v="0"/>
    <x v="5"/>
    <s v="Deflect-o DuraMat Lighweight, Studded, Beveled Mat for Low Pile Carpeting"/>
    <n v="85.3"/>
    <n v="2"/>
    <n v="0"/>
    <n v="14.500999999999991"/>
  </r>
  <r>
    <n v="3853"/>
    <x v="1903"/>
    <x v="3"/>
    <x v="200"/>
    <d v="2014-11-30T00:00:00"/>
    <s v="First Class"/>
    <s v="GT-14755"/>
    <s v="Guy Thornton"/>
    <x v="0"/>
    <s v="United States"/>
    <s v="Rockford"/>
    <x v="10"/>
    <n v="61107"/>
    <x v="2"/>
    <x v="301"/>
    <x v="1"/>
    <x v="8"/>
    <s v="GBC Premium Transparent Covers with Diagonal Lined Pattern"/>
    <n v="33.567999999999991"/>
    <n v="8"/>
    <n v="0.8"/>
    <n v="-53.708800000000025"/>
  </r>
  <r>
    <n v="3854"/>
    <x v="1904"/>
    <x v="3"/>
    <x v="921"/>
    <d v="2014-06-11T00:00:00"/>
    <s v="Standard Class"/>
    <s v="GH-14410"/>
    <s v="Gary Hansen"/>
    <x v="2"/>
    <s v="United States"/>
    <s v="San Francisco"/>
    <x v="1"/>
    <n v="94122"/>
    <x v="1"/>
    <x v="1592"/>
    <x v="0"/>
    <x v="5"/>
    <s v="Eldon 300 Class Desk Accessories, Black"/>
    <n v="4.95"/>
    <n v="1"/>
    <n v="0"/>
    <n v="2.1780000000000004"/>
  </r>
  <r>
    <n v="3855"/>
    <x v="1904"/>
    <x v="3"/>
    <x v="921"/>
    <d v="2014-06-11T00:00:00"/>
    <s v="Standard Class"/>
    <s v="GH-14410"/>
    <s v="Gary Hansen"/>
    <x v="2"/>
    <s v="United States"/>
    <s v="San Francisco"/>
    <x v="1"/>
    <n v="94122"/>
    <x v="1"/>
    <x v="1505"/>
    <x v="1"/>
    <x v="4"/>
    <s v="Sterilite Show Offs Storage Containers"/>
    <n v="26.400000000000002"/>
    <n v="5"/>
    <n v="0"/>
    <n v="0"/>
  </r>
  <r>
    <n v="3856"/>
    <x v="1905"/>
    <x v="3"/>
    <x v="436"/>
    <d v="2014-10-29T00:00:00"/>
    <s v="Second Class"/>
    <s v="DM-13015"/>
    <s v="Darrin Martin"/>
    <x v="0"/>
    <s v="United States"/>
    <s v="San Antonio"/>
    <x v="5"/>
    <n v="78207"/>
    <x v="2"/>
    <x v="990"/>
    <x v="1"/>
    <x v="8"/>
    <s v="Storex Dura Pro Binders"/>
    <n v="3.5639999999999992"/>
    <n v="3"/>
    <n v="0.8"/>
    <n v="-6.2370000000000019"/>
  </r>
  <r>
    <n v="3857"/>
    <x v="1905"/>
    <x v="3"/>
    <x v="436"/>
    <d v="2014-10-29T00:00:00"/>
    <s v="Second Class"/>
    <s v="DM-13015"/>
    <s v="Darrin Martin"/>
    <x v="0"/>
    <s v="United States"/>
    <s v="San Antonio"/>
    <x v="5"/>
    <n v="78207"/>
    <x v="2"/>
    <x v="1164"/>
    <x v="2"/>
    <x v="7"/>
    <s v="Jabra SPEAK 410 Multidevice Speakerphone"/>
    <n v="823.96000000000015"/>
    <n v="5"/>
    <n v="0.2"/>
    <n v="51.497499999999974"/>
  </r>
  <r>
    <n v="3858"/>
    <x v="1905"/>
    <x v="3"/>
    <x v="436"/>
    <d v="2014-10-29T00:00:00"/>
    <s v="Second Class"/>
    <s v="DM-13015"/>
    <s v="Darrin Martin"/>
    <x v="0"/>
    <s v="United States"/>
    <s v="San Antonio"/>
    <x v="5"/>
    <n v="78207"/>
    <x v="2"/>
    <x v="1005"/>
    <x v="1"/>
    <x v="6"/>
    <s v="Newell 320"/>
    <n v="10.272000000000002"/>
    <n v="3"/>
    <n v="0.2"/>
    <n v="0.89880000000000004"/>
  </r>
  <r>
    <n v="3859"/>
    <x v="1906"/>
    <x v="2"/>
    <x v="414"/>
    <d v="2011-12-20T00:00:00"/>
    <s v="Same Day"/>
    <s v="TC-21295"/>
    <s v="Toby Carlisle"/>
    <x v="0"/>
    <s v="United States"/>
    <s v="Thornton"/>
    <x v="22"/>
    <n v="80229"/>
    <x v="1"/>
    <x v="1593"/>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x v="855"/>
    <x v="0"/>
    <x v="3"/>
    <s v="Chromcraft 48&quot; x 96&quot; Racetrack Double Pedestal Table"/>
    <n v="480.96"/>
    <n v="3"/>
    <n v="0.5"/>
    <n v="-269.33760000000001"/>
  </r>
  <r>
    <n v="3861"/>
    <x v="1907"/>
    <x v="3"/>
    <x v="922"/>
    <d v="2014-02-23T00:00:00"/>
    <s v="Standard Class"/>
    <s v="JK-16120"/>
    <s v="Julie Kriz"/>
    <x v="2"/>
    <s v="United States"/>
    <s v="Chicago"/>
    <x v="10"/>
    <n v="60653"/>
    <x v="2"/>
    <x v="1594"/>
    <x v="2"/>
    <x v="7"/>
    <s v="LG Exalt"/>
    <n v="124.79200000000002"/>
    <n v="1"/>
    <n v="0.2"/>
    <n v="10.919299999999996"/>
  </r>
  <r>
    <n v="3862"/>
    <x v="1908"/>
    <x v="2"/>
    <x v="523"/>
    <d v="2011-05-10T00:00:00"/>
    <s v="Standard Class"/>
    <s v="NC-18415"/>
    <s v="Nathan Cano"/>
    <x v="0"/>
    <s v="United States"/>
    <s v="Yonkers"/>
    <x v="15"/>
    <n v="10701"/>
    <x v="3"/>
    <x v="1595"/>
    <x v="1"/>
    <x v="8"/>
    <s v="GBC Poly Designer Binding Covers"/>
    <n v="40.176000000000002"/>
    <n v="3"/>
    <n v="0.2"/>
    <n v="14.563799999999997"/>
  </r>
  <r>
    <n v="3863"/>
    <x v="1908"/>
    <x v="2"/>
    <x v="523"/>
    <d v="2011-05-10T00:00:00"/>
    <s v="Standard Class"/>
    <s v="NC-18415"/>
    <s v="Nathan Cano"/>
    <x v="0"/>
    <s v="United States"/>
    <s v="Yonkers"/>
    <x v="15"/>
    <n v="10701"/>
    <x v="3"/>
    <x v="109"/>
    <x v="1"/>
    <x v="8"/>
    <s v="Avery Durable Plastic 1&quot; Binders"/>
    <n v="10.896000000000001"/>
    <n v="3"/>
    <n v="0.2"/>
    <n v="3.9497999999999998"/>
  </r>
  <r>
    <n v="3864"/>
    <x v="1909"/>
    <x v="3"/>
    <x v="161"/>
    <d v="2014-10-20T00:00:00"/>
    <s v="Second Class"/>
    <s v="AJ-10960"/>
    <s v="Astrea Jones"/>
    <x v="0"/>
    <s v="United States"/>
    <s v="San Diego"/>
    <x v="1"/>
    <n v="92037"/>
    <x v="1"/>
    <x v="1596"/>
    <x v="1"/>
    <x v="6"/>
    <s v="Economy #2 Pencils"/>
    <n v="10.64"/>
    <n v="4"/>
    <n v="0"/>
    <n v="2.7664"/>
  </r>
  <r>
    <n v="3865"/>
    <x v="1910"/>
    <x v="1"/>
    <x v="109"/>
    <d v="2012-12-03T00:00:00"/>
    <s v="Standard Class"/>
    <s v="LC-16885"/>
    <s v="Lena Creighton"/>
    <x v="0"/>
    <s v="United States"/>
    <s v="Champaign"/>
    <x v="10"/>
    <n v="61821"/>
    <x v="2"/>
    <x v="1597"/>
    <x v="0"/>
    <x v="5"/>
    <s v="Eldon &quot;L&quot; Workstation Diamond Chairmat"/>
    <n v="151.96"/>
    <n v="5"/>
    <n v="0.6"/>
    <n v="-182.35200000000003"/>
  </r>
  <r>
    <n v="3866"/>
    <x v="1911"/>
    <x v="2"/>
    <x v="923"/>
    <d v="2011-07-29T00:00:00"/>
    <s v="Second Class"/>
    <s v="GW-14605"/>
    <s v="Giulietta Weimer"/>
    <x v="0"/>
    <s v="United States"/>
    <s v="San Francisco"/>
    <x v="1"/>
    <n v="94122"/>
    <x v="1"/>
    <x v="1200"/>
    <x v="2"/>
    <x v="11"/>
    <s v="WD My Passport Ultra 2TB Portable External Hard Drive"/>
    <n v="238"/>
    <n v="2"/>
    <n v="0"/>
    <n v="38.080000000000013"/>
  </r>
  <r>
    <n v="3867"/>
    <x v="1912"/>
    <x v="3"/>
    <x v="756"/>
    <d v="2014-04-26T00:00:00"/>
    <s v="Second Class"/>
    <s v="SC-20305"/>
    <s v="Sean Christensen"/>
    <x v="0"/>
    <s v="United States"/>
    <s v="Lawrence"/>
    <x v="14"/>
    <n v="46226"/>
    <x v="2"/>
    <x v="1113"/>
    <x v="2"/>
    <x v="11"/>
    <s v="TRENDnet 56K USB 2.0 Phone, Internet and Fax Modem"/>
    <n v="155.34"/>
    <n v="6"/>
    <n v="0"/>
    <n v="55.922399999999996"/>
  </r>
  <r>
    <n v="3868"/>
    <x v="1913"/>
    <x v="1"/>
    <x v="924"/>
    <d v="2012-10-27T00:00:00"/>
    <s v="Second Class"/>
    <s v="JF-15355"/>
    <s v="Jay Fein"/>
    <x v="0"/>
    <s v="United States"/>
    <s v="San Diego"/>
    <x v="1"/>
    <n v="92105"/>
    <x v="1"/>
    <x v="678"/>
    <x v="2"/>
    <x v="11"/>
    <s v="Maxell DVD-RAM Discs"/>
    <n v="148.32"/>
    <n v="9"/>
    <n v="0"/>
    <n v="63.777600000000007"/>
  </r>
  <r>
    <n v="3869"/>
    <x v="1913"/>
    <x v="1"/>
    <x v="924"/>
    <d v="2012-10-27T00:00:00"/>
    <s v="Second Class"/>
    <s v="JF-15355"/>
    <s v="Jay Fein"/>
    <x v="0"/>
    <s v="United States"/>
    <s v="San Diego"/>
    <x v="1"/>
    <n v="92105"/>
    <x v="1"/>
    <x v="1496"/>
    <x v="0"/>
    <x v="1"/>
    <s v="Global Leather and Oak Executive Chair, Black"/>
    <n v="240.78400000000002"/>
    <n v="1"/>
    <n v="0.2"/>
    <n v="27.088199999999965"/>
  </r>
  <r>
    <n v="3870"/>
    <x v="1913"/>
    <x v="1"/>
    <x v="924"/>
    <d v="2012-10-27T00:00:00"/>
    <s v="Second Class"/>
    <s v="JF-15355"/>
    <s v="Jay Fein"/>
    <x v="0"/>
    <s v="United States"/>
    <s v="San Diego"/>
    <x v="1"/>
    <n v="92105"/>
    <x v="1"/>
    <x v="877"/>
    <x v="0"/>
    <x v="1"/>
    <s v="Global Chrome Stack Chair"/>
    <n v="191.96800000000002"/>
    <n v="7"/>
    <n v="0.2"/>
    <n v="16.797200000000004"/>
  </r>
  <r>
    <n v="3871"/>
    <x v="1913"/>
    <x v="1"/>
    <x v="924"/>
    <d v="2012-10-27T00:00:00"/>
    <s v="Second Class"/>
    <s v="JF-15355"/>
    <s v="Jay Fein"/>
    <x v="0"/>
    <s v="United States"/>
    <s v="San Diego"/>
    <x v="1"/>
    <n v="92105"/>
    <x v="1"/>
    <x v="609"/>
    <x v="1"/>
    <x v="10"/>
    <s v="Xerox 196"/>
    <n v="11.56"/>
    <n v="2"/>
    <n v="0"/>
    <n v="5.6644000000000005"/>
  </r>
  <r>
    <n v="3872"/>
    <x v="1913"/>
    <x v="1"/>
    <x v="924"/>
    <d v="2012-10-27T00:00:00"/>
    <s v="Second Class"/>
    <s v="JF-15355"/>
    <s v="Jay Fein"/>
    <x v="0"/>
    <s v="United States"/>
    <s v="San Diego"/>
    <x v="1"/>
    <n v="92105"/>
    <x v="1"/>
    <x v="111"/>
    <x v="1"/>
    <x v="12"/>
    <s v="Redi-Strip #10 Envelopes, 4 1/8 x 9 1/2"/>
    <n v="11.8"/>
    <n v="4"/>
    <n v="0"/>
    <n v="5.6639999999999997"/>
  </r>
  <r>
    <n v="3873"/>
    <x v="1913"/>
    <x v="1"/>
    <x v="924"/>
    <d v="2012-10-27T00:00:00"/>
    <s v="Second Class"/>
    <s v="JF-15355"/>
    <s v="Jay Fein"/>
    <x v="0"/>
    <s v="United States"/>
    <s v="San Diego"/>
    <x v="1"/>
    <n v="92105"/>
    <x v="1"/>
    <x v="1131"/>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x v="706"/>
    <x v="1"/>
    <x v="12"/>
    <s v="Staples"/>
    <n v="23.472000000000001"/>
    <n v="3"/>
    <n v="0.2"/>
    <n v="7.6283999999999974"/>
  </r>
  <r>
    <n v="3875"/>
    <x v="1914"/>
    <x v="0"/>
    <x v="64"/>
    <d v="2013-09-08T00:00:00"/>
    <s v="Second Class"/>
    <s v="DM-13015"/>
    <s v="Darrin Martin"/>
    <x v="0"/>
    <s v="United States"/>
    <s v="Johnson City"/>
    <x v="18"/>
    <n v="37604"/>
    <x v="0"/>
    <x v="800"/>
    <x v="1"/>
    <x v="8"/>
    <s v="Wilson Jones Ledger-Size, Piano-Hinge Binder, 2&quot;, Blue"/>
    <n v="86.058000000000007"/>
    <n v="7"/>
    <n v="0.7"/>
    <n v="-63.109199999999987"/>
  </r>
  <r>
    <n v="3876"/>
    <x v="1914"/>
    <x v="0"/>
    <x v="64"/>
    <d v="2013-09-08T00:00:00"/>
    <s v="Second Class"/>
    <s v="DM-13015"/>
    <s v="Darrin Martin"/>
    <x v="0"/>
    <s v="United States"/>
    <s v="Johnson City"/>
    <x v="18"/>
    <n v="37604"/>
    <x v="0"/>
    <x v="704"/>
    <x v="2"/>
    <x v="7"/>
    <s v="Nortel Networks T7316 E Nt8 B27"/>
    <n v="108.78399999999999"/>
    <n v="2"/>
    <n v="0.2"/>
    <n v="6.7990000000000066"/>
  </r>
  <r>
    <n v="3877"/>
    <x v="1914"/>
    <x v="0"/>
    <x v="64"/>
    <d v="2013-09-08T00:00:00"/>
    <s v="Second Class"/>
    <s v="DM-13015"/>
    <s v="Darrin Martin"/>
    <x v="0"/>
    <s v="United States"/>
    <s v="Johnson City"/>
    <x v="18"/>
    <n v="37604"/>
    <x v="0"/>
    <x v="1450"/>
    <x v="1"/>
    <x v="10"/>
    <s v="Xerox 1971"/>
    <n v="10.272000000000002"/>
    <n v="3"/>
    <n v="0.2"/>
    <n v="3.2099999999999982"/>
  </r>
  <r>
    <n v="3878"/>
    <x v="1915"/>
    <x v="0"/>
    <x v="99"/>
    <d v="2013-11-03T00:00:00"/>
    <s v="Standard Class"/>
    <s v="EP-13915"/>
    <s v="Emily Phan"/>
    <x v="0"/>
    <s v="United States"/>
    <s v="Tampa"/>
    <x v="2"/>
    <n v="33614"/>
    <x v="0"/>
    <x v="986"/>
    <x v="1"/>
    <x v="8"/>
    <s v="Canvas Sectional Post Binders"/>
    <n v="38.190000000000012"/>
    <n v="5"/>
    <n v="0.7"/>
    <n v="-26.732999999999997"/>
  </r>
  <r>
    <n v="3879"/>
    <x v="1916"/>
    <x v="2"/>
    <x v="267"/>
    <d v="2011-04-07T00:00:00"/>
    <s v="First Class"/>
    <s v="JG-15805"/>
    <s v="John Grady"/>
    <x v="1"/>
    <s v="United States"/>
    <s v="Decatur"/>
    <x v="10"/>
    <n v="62521"/>
    <x v="2"/>
    <x v="170"/>
    <x v="1"/>
    <x v="4"/>
    <s v="Tenex File Box, Personal Filing Tote with Lid, Black"/>
    <n v="49.632000000000005"/>
    <n v="4"/>
    <n v="0.2"/>
    <n v="3.7224000000000004"/>
  </r>
  <r>
    <n v="3880"/>
    <x v="1916"/>
    <x v="2"/>
    <x v="267"/>
    <d v="2011-04-07T00:00:00"/>
    <s v="First Class"/>
    <s v="JG-15805"/>
    <s v="John Grady"/>
    <x v="1"/>
    <s v="United States"/>
    <s v="Decatur"/>
    <x v="10"/>
    <n v="62521"/>
    <x v="2"/>
    <x v="1569"/>
    <x v="1"/>
    <x v="4"/>
    <s v="Adjustable Personal File Tote"/>
    <n v="52.096000000000004"/>
    <n v="4"/>
    <n v="0.2"/>
    <n v="3.9072000000000031"/>
  </r>
  <r>
    <n v="3881"/>
    <x v="1917"/>
    <x v="1"/>
    <x v="925"/>
    <d v="2012-06-20T00:00:00"/>
    <s v="Standard Class"/>
    <s v="PF-19120"/>
    <s v="Peter Fuller"/>
    <x v="0"/>
    <s v="United States"/>
    <s v="Gilbert"/>
    <x v="16"/>
    <n v="85234"/>
    <x v="1"/>
    <x v="1357"/>
    <x v="1"/>
    <x v="10"/>
    <s v="Xerox 1895"/>
    <n v="9.5680000000000014"/>
    <n v="2"/>
    <n v="0.2"/>
    <n v="2.9899999999999993"/>
  </r>
  <r>
    <n v="3882"/>
    <x v="1917"/>
    <x v="1"/>
    <x v="925"/>
    <d v="2012-06-20T00:00:00"/>
    <s v="Standard Class"/>
    <s v="PF-19120"/>
    <s v="Peter Fuller"/>
    <x v="0"/>
    <s v="United States"/>
    <s v="Gilbert"/>
    <x v="16"/>
    <n v="85234"/>
    <x v="1"/>
    <x v="232"/>
    <x v="1"/>
    <x v="4"/>
    <s v="Belkin 19&quot; Vented Equipment Shelf, Black"/>
    <n v="82.367999999999995"/>
    <n v="2"/>
    <n v="0.2"/>
    <n v="-19.562399999999997"/>
  </r>
  <r>
    <n v="3883"/>
    <x v="1917"/>
    <x v="1"/>
    <x v="925"/>
    <d v="2012-06-20T00:00:00"/>
    <s v="Standard Class"/>
    <s v="PF-19120"/>
    <s v="Peter Fuller"/>
    <x v="0"/>
    <s v="United States"/>
    <s v="Gilbert"/>
    <x v="16"/>
    <n v="85234"/>
    <x v="1"/>
    <x v="1597"/>
    <x v="0"/>
    <x v="5"/>
    <s v="Eldon &quot;L&quot; Workstation Diamond Chairmat"/>
    <n v="364.70400000000006"/>
    <n v="6"/>
    <n v="0.2"/>
    <n v="-36.470400000000041"/>
  </r>
  <r>
    <n v="3884"/>
    <x v="1917"/>
    <x v="1"/>
    <x v="925"/>
    <d v="2012-06-20T00:00:00"/>
    <s v="Standard Class"/>
    <s v="PF-19120"/>
    <s v="Peter Fuller"/>
    <x v="0"/>
    <s v="United States"/>
    <s v="Gilbert"/>
    <x v="16"/>
    <n v="85234"/>
    <x v="1"/>
    <x v="1598"/>
    <x v="0"/>
    <x v="5"/>
    <s v="DAX Copper Panel Document Frame, 5 x 7 Size"/>
    <n v="40.256"/>
    <n v="4"/>
    <n v="0.2"/>
    <n v="11.070400000000003"/>
  </r>
  <r>
    <n v="3885"/>
    <x v="1918"/>
    <x v="2"/>
    <x v="260"/>
    <d v="2011-07-12T00:00:00"/>
    <s v="Standard Class"/>
    <s v="DW-13195"/>
    <s v="David Wiener"/>
    <x v="1"/>
    <s v="United States"/>
    <s v="Knoxville"/>
    <x v="18"/>
    <n v="37918"/>
    <x v="0"/>
    <x v="6"/>
    <x v="1"/>
    <x v="6"/>
    <s v="Newell 322"/>
    <n v="4.3680000000000003"/>
    <n v="3"/>
    <n v="0.2"/>
    <n v="0.3822000000000001"/>
  </r>
  <r>
    <n v="3886"/>
    <x v="1919"/>
    <x v="3"/>
    <x v="926"/>
    <d v="2014-02-03T00:00:00"/>
    <s v="Standard Class"/>
    <s v="CK-12595"/>
    <s v="Clytie Kelty"/>
    <x v="0"/>
    <s v="United States"/>
    <s v="Chicago"/>
    <x v="10"/>
    <n v="60653"/>
    <x v="2"/>
    <x v="280"/>
    <x v="1"/>
    <x v="8"/>
    <s v="GBC Clear Cover, 8-1/2 x 11, unpunched, 25 covers per pack"/>
    <n v="12.127999999999997"/>
    <n v="4"/>
    <n v="0.8"/>
    <n v="-20.617600000000003"/>
  </r>
  <r>
    <n v="3887"/>
    <x v="1920"/>
    <x v="0"/>
    <x v="840"/>
    <d v="2013-03-09T00:00:00"/>
    <s v="Second Class"/>
    <s v="CC-12670"/>
    <s v="Craig Carreira"/>
    <x v="0"/>
    <s v="United States"/>
    <s v="Bloomington"/>
    <x v="14"/>
    <n v="47401"/>
    <x v="2"/>
    <x v="1517"/>
    <x v="2"/>
    <x v="7"/>
    <s v="Plantronics Encore H101 Dual Earpieces Headset"/>
    <n v="134.85000000000002"/>
    <n v="3"/>
    <n v="0"/>
    <n v="37.757999999999996"/>
  </r>
  <r>
    <n v="3888"/>
    <x v="1921"/>
    <x v="2"/>
    <x v="270"/>
    <d v="2011-06-06T00:00:00"/>
    <s v="Standard Class"/>
    <s v="SV-20785"/>
    <s v="Stewart Visinsky"/>
    <x v="0"/>
    <s v="United States"/>
    <s v="Roswell"/>
    <x v="32"/>
    <n v="30076"/>
    <x v="0"/>
    <x v="1253"/>
    <x v="1"/>
    <x v="6"/>
    <s v="Sanford Colorific Scented Colored Pencils, 12/Pack"/>
    <n v="8.56"/>
    <n v="2"/>
    <n v="0"/>
    <n v="2.6536"/>
  </r>
  <r>
    <n v="3889"/>
    <x v="1921"/>
    <x v="2"/>
    <x v="270"/>
    <d v="2011-06-06T00:00:00"/>
    <s v="Standard Class"/>
    <s v="SV-20785"/>
    <s v="Stewart Visinsky"/>
    <x v="0"/>
    <s v="United States"/>
    <s v="Roswell"/>
    <x v="32"/>
    <n v="30076"/>
    <x v="0"/>
    <x v="516"/>
    <x v="2"/>
    <x v="7"/>
    <s v="Mophie Juice Pack Helium for iPhone"/>
    <n v="239.96999999999997"/>
    <n v="3"/>
    <n v="0"/>
    <n v="67.191599999999994"/>
  </r>
  <r>
    <n v="3890"/>
    <x v="1921"/>
    <x v="2"/>
    <x v="270"/>
    <d v="2011-06-06T00:00:00"/>
    <s v="Standard Class"/>
    <s v="SV-20785"/>
    <s v="Stewart Visinsky"/>
    <x v="0"/>
    <s v="United States"/>
    <s v="Roswell"/>
    <x v="32"/>
    <n v="30076"/>
    <x v="0"/>
    <x v="518"/>
    <x v="1"/>
    <x v="4"/>
    <s v="Hot File 7-Pocket, Floor Stand"/>
    <n v="356.94"/>
    <n v="2"/>
    <n v="0"/>
    <n v="107.08199999999997"/>
  </r>
  <r>
    <n v="3891"/>
    <x v="1922"/>
    <x v="0"/>
    <x v="390"/>
    <d v="2013-12-01T00:00:00"/>
    <s v="Standard Class"/>
    <s v="SP-20860"/>
    <s v="Sung Pak"/>
    <x v="1"/>
    <s v="United States"/>
    <s v="Los Angeles"/>
    <x v="1"/>
    <n v="90036"/>
    <x v="1"/>
    <x v="764"/>
    <x v="2"/>
    <x v="11"/>
    <s v="Plantronics CS510 - Over-the-Head monaural Wireless Headset System"/>
    <n v="659.9"/>
    <n v="2"/>
    <n v="0"/>
    <n v="217.76699999999994"/>
  </r>
  <r>
    <n v="3892"/>
    <x v="1922"/>
    <x v="0"/>
    <x v="390"/>
    <d v="2013-12-01T00:00:00"/>
    <s v="Standard Class"/>
    <s v="SP-20860"/>
    <s v="Sung Pak"/>
    <x v="1"/>
    <s v="United States"/>
    <s v="Los Angeles"/>
    <x v="1"/>
    <n v="90036"/>
    <x v="1"/>
    <x v="654"/>
    <x v="0"/>
    <x v="1"/>
    <s v="Global Leather Executive Chair"/>
    <n v="1684.7520000000002"/>
    <n v="6"/>
    <n v="0.2"/>
    <n v="210.59399999999977"/>
  </r>
  <r>
    <n v="3893"/>
    <x v="1922"/>
    <x v="0"/>
    <x v="390"/>
    <d v="2013-12-01T00:00:00"/>
    <s v="Standard Class"/>
    <s v="SP-20860"/>
    <s v="Sung Pak"/>
    <x v="1"/>
    <s v="United States"/>
    <s v="Los Angeles"/>
    <x v="1"/>
    <n v="90036"/>
    <x v="1"/>
    <x v="1509"/>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x v="648"/>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x v="1230"/>
    <x v="1"/>
    <x v="8"/>
    <s v="Avery Framed View Binder, EZD Ring (Locking), Navy, 1 1/2&quot;"/>
    <n v="9.9799999999999969"/>
    <n v="5"/>
    <n v="0.8"/>
    <n v="-16.467000000000002"/>
  </r>
  <r>
    <n v="3896"/>
    <x v="1925"/>
    <x v="3"/>
    <x v="927"/>
    <d v="2014-05-06T00:00:00"/>
    <s v="Standard Class"/>
    <s v="SJ-20125"/>
    <s v="Sanjit Jacobs"/>
    <x v="2"/>
    <s v="United States"/>
    <s v="Texarkana"/>
    <x v="36"/>
    <n v="71854"/>
    <x v="0"/>
    <x v="1599"/>
    <x v="2"/>
    <x v="11"/>
    <s v="Maxell 74 Minute CDR, 10/Pack"/>
    <n v="48.9"/>
    <n v="5"/>
    <n v="0"/>
    <n v="18.093"/>
  </r>
  <r>
    <n v="3897"/>
    <x v="1926"/>
    <x v="3"/>
    <x v="226"/>
    <d v="2014-12-13T00:00:00"/>
    <s v="Standard Class"/>
    <s v="DS-13180"/>
    <s v="David Smith"/>
    <x v="1"/>
    <s v="United States"/>
    <s v="San Antonio"/>
    <x v="5"/>
    <n v="78207"/>
    <x v="2"/>
    <x v="1084"/>
    <x v="1"/>
    <x v="13"/>
    <s v="Binder Clips by OIC"/>
    <n v="3.5519999999999996"/>
    <n v="3"/>
    <n v="0.2"/>
    <n v="1.2431999999999999"/>
  </r>
  <r>
    <n v="3898"/>
    <x v="1926"/>
    <x v="3"/>
    <x v="226"/>
    <d v="2014-12-13T00:00:00"/>
    <s v="Standard Class"/>
    <s v="DS-13180"/>
    <s v="David Smith"/>
    <x v="1"/>
    <s v="United States"/>
    <s v="San Antonio"/>
    <x v="5"/>
    <n v="78207"/>
    <x v="2"/>
    <x v="88"/>
    <x v="1"/>
    <x v="10"/>
    <s v="Xerox 1995"/>
    <n v="15.552000000000003"/>
    <n v="3"/>
    <n v="0.2"/>
    <n v="5.4432"/>
  </r>
  <r>
    <n v="3899"/>
    <x v="1927"/>
    <x v="3"/>
    <x v="329"/>
    <d v="2014-12-05T00:00:00"/>
    <s v="Standard Class"/>
    <s v="SC-20800"/>
    <s v="Stuart Calhoun"/>
    <x v="0"/>
    <s v="United States"/>
    <s v="Edinburg"/>
    <x v="5"/>
    <n v="78539"/>
    <x v="2"/>
    <x v="1084"/>
    <x v="1"/>
    <x v="13"/>
    <s v="Binder Clips by OIC"/>
    <n v="2.3679999999999999"/>
    <n v="2"/>
    <n v="0.2"/>
    <n v="0.82879999999999987"/>
  </r>
  <r>
    <n v="3900"/>
    <x v="1928"/>
    <x v="3"/>
    <x v="226"/>
    <d v="2014-12-10T00:00:00"/>
    <s v="First Class"/>
    <s v="SH-20395"/>
    <s v="Shahid Hopkins"/>
    <x v="0"/>
    <s v="United States"/>
    <s v="Toledo"/>
    <x v="24"/>
    <n v="43615"/>
    <x v="3"/>
    <x v="428"/>
    <x v="2"/>
    <x v="11"/>
    <s v="Logitech G602 Wireless Gaming Mouse"/>
    <n v="127.98399999999999"/>
    <n v="2"/>
    <n v="0.2"/>
    <n v="25.596799999999998"/>
  </r>
  <r>
    <n v="3901"/>
    <x v="1929"/>
    <x v="1"/>
    <x v="928"/>
    <d v="2012-01-08T00:00:00"/>
    <s v="Standard Class"/>
    <s v="SF-20965"/>
    <s v="Sylvia Foulston"/>
    <x v="1"/>
    <s v="United States"/>
    <s v="Baytown"/>
    <x v="5"/>
    <n v="77520"/>
    <x v="2"/>
    <x v="289"/>
    <x v="1"/>
    <x v="10"/>
    <s v="Xerox 21"/>
    <n v="10.368000000000002"/>
    <n v="2"/>
    <n v="0.2"/>
    <n v="3.6288"/>
  </r>
  <r>
    <n v="3902"/>
    <x v="1930"/>
    <x v="1"/>
    <x v="717"/>
    <d v="2012-11-20T00:00:00"/>
    <s v="Standard Class"/>
    <s v="MG-17680"/>
    <s v="Maureen Gastineau"/>
    <x v="2"/>
    <s v="United States"/>
    <s v="Philadelphia"/>
    <x v="9"/>
    <n v="19143"/>
    <x v="3"/>
    <x v="1600"/>
    <x v="2"/>
    <x v="11"/>
    <s v="Micro Innovations Wireless Classic Keyboard with Mouse"/>
    <n v="47.984000000000002"/>
    <n v="2"/>
    <n v="0.2"/>
    <n v="-1.199600000000002"/>
  </r>
  <r>
    <n v="3903"/>
    <x v="1931"/>
    <x v="1"/>
    <x v="653"/>
    <d v="2012-10-07T00:00:00"/>
    <s v="Second Class"/>
    <s v="CS-12400"/>
    <s v="Christopher Schild"/>
    <x v="2"/>
    <s v="United States"/>
    <s v="Los Angeles"/>
    <x v="1"/>
    <n v="90045"/>
    <x v="1"/>
    <x v="1220"/>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x v="1297"/>
    <x v="1"/>
    <x v="9"/>
    <s v="Bionaire 99.97% HEPA Air Cleaner"/>
    <n v="98.111999999999995"/>
    <n v="7"/>
    <n v="0.2"/>
    <n v="18.396000000000001"/>
  </r>
  <r>
    <n v="3905"/>
    <x v="1932"/>
    <x v="1"/>
    <x v="57"/>
    <d v="2012-04-10T00:00:00"/>
    <s v="Standard Class"/>
    <s v="VT-21700"/>
    <s v="Valerie Takahito"/>
    <x v="2"/>
    <s v="United States"/>
    <s v="Philadelphia"/>
    <x v="9"/>
    <n v="19143"/>
    <x v="3"/>
    <x v="718"/>
    <x v="1"/>
    <x v="4"/>
    <s v="Fellowes High-Stak Drawer Files"/>
    <n v="563.80799999999999"/>
    <n v="4"/>
    <n v="0.2"/>
    <n v="21.142799999999966"/>
  </r>
  <r>
    <n v="3906"/>
    <x v="1932"/>
    <x v="1"/>
    <x v="57"/>
    <d v="2012-04-10T00:00:00"/>
    <s v="Standard Class"/>
    <s v="VT-21700"/>
    <s v="Valerie Takahito"/>
    <x v="2"/>
    <s v="United States"/>
    <s v="Philadelphia"/>
    <x v="9"/>
    <n v="19143"/>
    <x v="3"/>
    <x v="844"/>
    <x v="1"/>
    <x v="8"/>
    <s v="Cardinal Slant-D Ring Binders"/>
    <n v="10.428000000000001"/>
    <n v="4"/>
    <n v="0.7"/>
    <n v="-6.9519999999999982"/>
  </r>
  <r>
    <n v="3907"/>
    <x v="1932"/>
    <x v="1"/>
    <x v="57"/>
    <d v="2012-04-10T00:00:00"/>
    <s v="Standard Class"/>
    <s v="VT-21700"/>
    <s v="Valerie Takahito"/>
    <x v="2"/>
    <s v="United States"/>
    <s v="Philadelphia"/>
    <x v="9"/>
    <n v="19143"/>
    <x v="3"/>
    <x v="1304"/>
    <x v="0"/>
    <x v="5"/>
    <s v="Tenex Antistatic Computer Chair Mats"/>
    <n v="547.13599999999997"/>
    <n v="4"/>
    <n v="0.2"/>
    <n v="-68.392000000000053"/>
  </r>
  <r>
    <n v="3908"/>
    <x v="1932"/>
    <x v="1"/>
    <x v="57"/>
    <d v="2012-04-10T00:00:00"/>
    <s v="Standard Class"/>
    <s v="VT-21700"/>
    <s v="Valerie Takahito"/>
    <x v="2"/>
    <s v="United States"/>
    <s v="Philadelphia"/>
    <x v="9"/>
    <n v="19143"/>
    <x v="3"/>
    <x v="500"/>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x v="104"/>
    <x v="2"/>
    <x v="7"/>
    <s v="Speck Products Candyshell Flip Case"/>
    <n v="41.988"/>
    <n v="2"/>
    <n v="0.4"/>
    <n v="-9.7972000000000037"/>
  </r>
  <r>
    <n v="3910"/>
    <x v="1932"/>
    <x v="1"/>
    <x v="57"/>
    <d v="2012-04-10T00:00:00"/>
    <s v="Standard Class"/>
    <s v="VT-21700"/>
    <s v="Valerie Takahito"/>
    <x v="2"/>
    <s v="United States"/>
    <s v="Philadelphia"/>
    <x v="9"/>
    <n v="19143"/>
    <x v="3"/>
    <x v="1183"/>
    <x v="0"/>
    <x v="5"/>
    <s v="DAX Charcoal/Nickel-Tone Document Frame, 5 x 7"/>
    <n v="7.5840000000000005"/>
    <n v="1"/>
    <n v="0.2"/>
    <n v="2.37"/>
  </r>
  <r>
    <n v="3911"/>
    <x v="1932"/>
    <x v="1"/>
    <x v="57"/>
    <d v="2012-04-10T00:00:00"/>
    <s v="Standard Class"/>
    <s v="VT-21700"/>
    <s v="Valerie Takahito"/>
    <x v="2"/>
    <s v="United States"/>
    <s v="Philadelphia"/>
    <x v="9"/>
    <n v="19143"/>
    <x v="3"/>
    <x v="1601"/>
    <x v="0"/>
    <x v="0"/>
    <s v="Bush Heritage Pine Collection 5-Shelf Bookcase, Albany Pine Finish, *Special Order"/>
    <n v="352.45"/>
    <n v="5"/>
    <n v="0.5"/>
    <n v="-211.47"/>
  </r>
  <r>
    <n v="3912"/>
    <x v="1933"/>
    <x v="3"/>
    <x v="929"/>
    <d v="2014-06-07T00:00:00"/>
    <s v="First Class"/>
    <s v="AB-10105"/>
    <s v="Adrian Barton"/>
    <x v="0"/>
    <s v="United States"/>
    <s v="Pearland"/>
    <x v="5"/>
    <n v="77581"/>
    <x v="2"/>
    <x v="1602"/>
    <x v="2"/>
    <x v="7"/>
    <s v="LG G3"/>
    <n v="470.37600000000009"/>
    <n v="3"/>
    <n v="0.2"/>
    <n v="52.917299999999955"/>
  </r>
  <r>
    <n v="3913"/>
    <x v="1934"/>
    <x v="3"/>
    <x v="65"/>
    <d v="2014-09-26T00:00:00"/>
    <s v="Standard Class"/>
    <s v="MM-18280"/>
    <s v="Muhammed MacIntyre"/>
    <x v="1"/>
    <s v="United States"/>
    <s v="New York City"/>
    <x v="15"/>
    <n v="10035"/>
    <x v="3"/>
    <x v="988"/>
    <x v="1"/>
    <x v="10"/>
    <s v="Xerox 203"/>
    <n v="19.440000000000001"/>
    <n v="3"/>
    <n v="0"/>
    <n v="9.3312000000000008"/>
  </r>
  <r>
    <n v="3914"/>
    <x v="1934"/>
    <x v="3"/>
    <x v="65"/>
    <d v="2014-09-26T00:00:00"/>
    <s v="Standard Class"/>
    <s v="MM-18280"/>
    <s v="Muhammed MacIntyre"/>
    <x v="1"/>
    <s v="United States"/>
    <s v="New York City"/>
    <x v="15"/>
    <n v="10035"/>
    <x v="3"/>
    <x v="875"/>
    <x v="0"/>
    <x v="5"/>
    <s v="Ultra Door Push Plate"/>
    <n v="9.82"/>
    <n v="2"/>
    <n v="0"/>
    <n v="3.2405999999999997"/>
  </r>
  <r>
    <n v="3915"/>
    <x v="1935"/>
    <x v="3"/>
    <x v="930"/>
    <d v="2014-07-24T00:00:00"/>
    <s v="Standard Class"/>
    <s v="ML-17410"/>
    <s v="Maris LaWare"/>
    <x v="0"/>
    <s v="United States"/>
    <s v="Phoenix"/>
    <x v="16"/>
    <n v="85023"/>
    <x v="1"/>
    <x v="855"/>
    <x v="0"/>
    <x v="3"/>
    <s v="Chromcraft 48&quot; x 96&quot; Racetrack Double Pedestal Table"/>
    <n v="801.59999999999991"/>
    <n v="5"/>
    <n v="0.5"/>
    <n v="-448.89599999999996"/>
  </r>
  <r>
    <n v="3916"/>
    <x v="1935"/>
    <x v="3"/>
    <x v="930"/>
    <d v="2014-07-24T00:00:00"/>
    <s v="Standard Class"/>
    <s v="ML-17410"/>
    <s v="Maris LaWare"/>
    <x v="0"/>
    <s v="United States"/>
    <s v="Phoenix"/>
    <x v="16"/>
    <n v="85023"/>
    <x v="1"/>
    <x v="38"/>
    <x v="0"/>
    <x v="1"/>
    <s v="Global Fabric Manager's Chair, Dark Gray"/>
    <n v="161.56800000000001"/>
    <n v="2"/>
    <n v="0.2"/>
    <n v="10.098000000000006"/>
  </r>
  <r>
    <n v="3917"/>
    <x v="1935"/>
    <x v="3"/>
    <x v="930"/>
    <d v="2014-07-24T00:00:00"/>
    <s v="Standard Class"/>
    <s v="ML-17410"/>
    <s v="Maris LaWare"/>
    <x v="0"/>
    <s v="United States"/>
    <s v="Phoenix"/>
    <x v="16"/>
    <n v="85023"/>
    <x v="1"/>
    <x v="1603"/>
    <x v="1"/>
    <x v="10"/>
    <s v="Riverleaf Stik-Withit Designer Note Cubes"/>
    <n v="16.096"/>
    <n v="2"/>
    <n v="0.2"/>
    <n v="5.2312000000000003"/>
  </r>
  <r>
    <n v="3918"/>
    <x v="1935"/>
    <x v="3"/>
    <x v="930"/>
    <d v="2014-07-24T00:00:00"/>
    <s v="Standard Class"/>
    <s v="ML-17410"/>
    <s v="Maris LaWare"/>
    <x v="0"/>
    <s v="United States"/>
    <s v="Phoenix"/>
    <x v="16"/>
    <n v="85023"/>
    <x v="1"/>
    <x v="849"/>
    <x v="1"/>
    <x v="8"/>
    <s v="Acco Expandable Hanging Binders"/>
    <n v="7.6560000000000006"/>
    <n v="4"/>
    <n v="0.7"/>
    <n v="-6.1247999999999987"/>
  </r>
  <r>
    <n v="3919"/>
    <x v="1935"/>
    <x v="3"/>
    <x v="930"/>
    <d v="2014-07-24T00:00:00"/>
    <s v="Standard Class"/>
    <s v="ML-17410"/>
    <s v="Maris LaWare"/>
    <x v="0"/>
    <s v="United States"/>
    <s v="Phoenix"/>
    <x v="16"/>
    <n v="85023"/>
    <x v="1"/>
    <x v="70"/>
    <x v="0"/>
    <x v="1"/>
    <s v="High-Back Leather Manager's Chair"/>
    <n v="311.97600000000006"/>
    <n v="3"/>
    <n v="0.2"/>
    <n v="-42.89670000000001"/>
  </r>
  <r>
    <n v="3920"/>
    <x v="1936"/>
    <x v="1"/>
    <x v="494"/>
    <d v="2012-12-07T00:00:00"/>
    <s v="Standard Class"/>
    <s v="KD-16495"/>
    <s v="Keith Dawkins"/>
    <x v="1"/>
    <s v="United States"/>
    <s v="Chesapeake"/>
    <x v="17"/>
    <n v="23320"/>
    <x v="0"/>
    <x v="421"/>
    <x v="1"/>
    <x v="4"/>
    <s v="Decoflex Hanging Personal Folder File, Blue"/>
    <n v="61.68"/>
    <n v="4"/>
    <n v="0"/>
    <n v="16.653600000000004"/>
  </r>
  <r>
    <n v="3921"/>
    <x v="1936"/>
    <x v="1"/>
    <x v="494"/>
    <d v="2012-12-07T00:00:00"/>
    <s v="Standard Class"/>
    <s v="KD-16495"/>
    <s v="Keith Dawkins"/>
    <x v="1"/>
    <s v="United States"/>
    <s v="Chesapeake"/>
    <x v="17"/>
    <n v="23320"/>
    <x v="0"/>
    <x v="1399"/>
    <x v="1"/>
    <x v="8"/>
    <s v="GBC Pre-Punched Binding Paper, Plastic, White, 8-1/2&quot; x 11&quot;"/>
    <n v="63.96"/>
    <n v="4"/>
    <n v="0"/>
    <n v="30.700800000000001"/>
  </r>
  <r>
    <n v="3922"/>
    <x v="1937"/>
    <x v="0"/>
    <x v="931"/>
    <d v="2013-07-03T00:00:00"/>
    <s v="Second Class"/>
    <s v="RF-19735"/>
    <s v="Roland Fjeld"/>
    <x v="0"/>
    <s v="United States"/>
    <s v="Chicago"/>
    <x v="10"/>
    <n v="60610"/>
    <x v="2"/>
    <x v="1501"/>
    <x v="2"/>
    <x v="7"/>
    <s v="Polycom CX300 Desktop Phone USB VoIP phone"/>
    <n v="359.97600000000006"/>
    <n v="3"/>
    <n v="0.2"/>
    <n v="35.997600000000006"/>
  </r>
  <r>
    <n v="3923"/>
    <x v="1938"/>
    <x v="3"/>
    <x v="735"/>
    <d v="2014-09-02T00:00:00"/>
    <s v="Standard Class"/>
    <s v="SC-20305"/>
    <s v="Sean Christensen"/>
    <x v="0"/>
    <s v="United States"/>
    <s v="Chicago"/>
    <x v="10"/>
    <n v="60623"/>
    <x v="2"/>
    <x v="218"/>
    <x v="1"/>
    <x v="10"/>
    <s v="Xerox 4200 Series MultiUse Premium Copy Paper (20Lb. and 84 Bright)"/>
    <n v="25.344000000000001"/>
    <n v="6"/>
    <n v="0.2"/>
    <n v="7.92"/>
  </r>
  <r>
    <n v="3924"/>
    <x v="1938"/>
    <x v="3"/>
    <x v="735"/>
    <d v="2014-09-02T00:00:00"/>
    <s v="Standard Class"/>
    <s v="SC-20305"/>
    <s v="Sean Christensen"/>
    <x v="0"/>
    <s v="United States"/>
    <s v="Chicago"/>
    <x v="10"/>
    <n v="60623"/>
    <x v="2"/>
    <x v="1604"/>
    <x v="1"/>
    <x v="10"/>
    <s v="HP Office Paper (20Lb. and 87 Bright)"/>
    <n v="26.720000000000002"/>
    <n v="5"/>
    <n v="0.2"/>
    <n v="9.3520000000000003"/>
  </r>
  <r>
    <n v="3925"/>
    <x v="1939"/>
    <x v="2"/>
    <x v="328"/>
    <d v="2011-09-21T00:00:00"/>
    <s v="Standard Class"/>
    <s v="BN-11515"/>
    <s v="Bradley Nguyen"/>
    <x v="0"/>
    <s v="United States"/>
    <s v="Seattle"/>
    <x v="4"/>
    <n v="98103"/>
    <x v="1"/>
    <x v="464"/>
    <x v="1"/>
    <x v="4"/>
    <s v="Eldon Gobal File Keepers"/>
    <n v="30.28"/>
    <n v="2"/>
    <n v="0"/>
    <n v="1.2111999999999981"/>
  </r>
  <r>
    <n v="3926"/>
    <x v="1939"/>
    <x v="2"/>
    <x v="328"/>
    <d v="2011-09-21T00:00:00"/>
    <s v="Standard Class"/>
    <s v="BN-11515"/>
    <s v="Bradley Nguyen"/>
    <x v="0"/>
    <s v="United States"/>
    <s v="Seattle"/>
    <x v="4"/>
    <n v="98103"/>
    <x v="1"/>
    <x v="1220"/>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x v="1381"/>
    <x v="0"/>
    <x v="5"/>
    <s v="Executive Impressions 12&quot; Wall Clock"/>
    <n v="35.340000000000003"/>
    <n v="2"/>
    <n v="0"/>
    <n v="13.429200000000002"/>
  </r>
  <r>
    <n v="3928"/>
    <x v="1939"/>
    <x v="2"/>
    <x v="328"/>
    <d v="2011-09-21T00:00:00"/>
    <s v="Standard Class"/>
    <s v="BN-11515"/>
    <s v="Bradley Nguyen"/>
    <x v="0"/>
    <s v="United States"/>
    <s v="Seattle"/>
    <x v="4"/>
    <n v="98103"/>
    <x v="1"/>
    <x v="141"/>
    <x v="1"/>
    <x v="8"/>
    <s v="GBC Prestige Therm-A-Bind Covers"/>
    <n v="137.24"/>
    <n v="5"/>
    <n v="0.2"/>
    <n v="46.3185"/>
  </r>
  <r>
    <n v="3929"/>
    <x v="1940"/>
    <x v="0"/>
    <x v="560"/>
    <d v="2013-03-18T00:00:00"/>
    <s v="First Class"/>
    <s v="JS-15880"/>
    <s v="John Stevenson"/>
    <x v="0"/>
    <s v="United States"/>
    <s v="Harlingen"/>
    <x v="5"/>
    <n v="78550"/>
    <x v="2"/>
    <x v="631"/>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x v="548"/>
    <x v="1"/>
    <x v="10"/>
    <s v="Xerox 1993"/>
    <n v="5.1840000000000011"/>
    <n v="1"/>
    <n v="0.2"/>
    <n v="1.8792"/>
  </r>
  <r>
    <n v="3931"/>
    <x v="1940"/>
    <x v="0"/>
    <x v="560"/>
    <d v="2013-03-18T00:00:00"/>
    <s v="First Class"/>
    <s v="JS-15880"/>
    <s v="John Stevenson"/>
    <x v="0"/>
    <s v="United States"/>
    <s v="Harlingen"/>
    <x v="5"/>
    <n v="78550"/>
    <x v="2"/>
    <x v="1062"/>
    <x v="1"/>
    <x v="6"/>
    <s v="BOSTON Ranger #55 Pencil Sharpener, Black"/>
    <n v="145.54400000000001"/>
    <n v="7"/>
    <n v="0.2"/>
    <n v="16.373699999999992"/>
  </r>
  <r>
    <n v="3932"/>
    <x v="1941"/>
    <x v="0"/>
    <x v="370"/>
    <d v="2013-09-03T00:00:00"/>
    <s v="Standard Class"/>
    <s v="VG-21805"/>
    <s v="Vivek Grady"/>
    <x v="1"/>
    <s v="United States"/>
    <s v="Philadelphia"/>
    <x v="9"/>
    <n v="19140"/>
    <x v="3"/>
    <x v="160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x v="1016"/>
    <x v="2"/>
    <x v="11"/>
    <s v="Logitech Trackman Marble Mouse"/>
    <n v="47.984000000000002"/>
    <n v="2"/>
    <n v="0.2"/>
    <n v="13.195600000000001"/>
  </r>
  <r>
    <n v="3934"/>
    <x v="1942"/>
    <x v="3"/>
    <x v="264"/>
    <d v="2014-09-09T00:00:00"/>
    <s v="Standard Class"/>
    <s v="AW-10840"/>
    <s v="Anthony Witt"/>
    <x v="0"/>
    <s v="United States"/>
    <s v="Bakersfield"/>
    <x v="1"/>
    <n v="93309"/>
    <x v="1"/>
    <x v="868"/>
    <x v="1"/>
    <x v="6"/>
    <s v="OIC #2 Pencils, Medium Soft"/>
    <n v="9.3999999999999986"/>
    <n v="5"/>
    <n v="0"/>
    <n v="2.7259999999999995"/>
  </r>
  <r>
    <n v="3935"/>
    <x v="1942"/>
    <x v="3"/>
    <x v="264"/>
    <d v="2014-09-09T00:00:00"/>
    <s v="Standard Class"/>
    <s v="AW-10840"/>
    <s v="Anthony Witt"/>
    <x v="0"/>
    <s v="United States"/>
    <s v="Bakersfield"/>
    <x v="1"/>
    <n v="93309"/>
    <x v="1"/>
    <x v="198"/>
    <x v="1"/>
    <x v="2"/>
    <s v="Avery 505"/>
    <n v="74"/>
    <n v="5"/>
    <n v="0"/>
    <n v="37"/>
  </r>
  <r>
    <n v="3936"/>
    <x v="1942"/>
    <x v="3"/>
    <x v="264"/>
    <d v="2014-09-09T00:00:00"/>
    <s v="Standard Class"/>
    <s v="AW-10840"/>
    <s v="Anthony Witt"/>
    <x v="0"/>
    <s v="United States"/>
    <s v="Bakersfield"/>
    <x v="1"/>
    <n v="93309"/>
    <x v="1"/>
    <x v="1551"/>
    <x v="2"/>
    <x v="7"/>
    <s v="Ooma Telo VoIP Home Phone System"/>
    <n v="201.584"/>
    <n v="2"/>
    <n v="0.2"/>
    <n v="12.599000000000004"/>
  </r>
  <r>
    <n v="3937"/>
    <x v="1943"/>
    <x v="1"/>
    <x v="382"/>
    <d v="2012-06-20T00:00:00"/>
    <s v="Standard Class"/>
    <s v="LS-17230"/>
    <s v="Lycoris Saunders"/>
    <x v="0"/>
    <s v="United States"/>
    <s v="Grand Prairie"/>
    <x v="5"/>
    <n v="75051"/>
    <x v="2"/>
    <x v="1606"/>
    <x v="1"/>
    <x v="12"/>
    <s v="Staples"/>
    <n v="28.752000000000002"/>
    <n v="3"/>
    <n v="0.2"/>
    <n v="9.3443999999999985"/>
  </r>
  <r>
    <n v="3938"/>
    <x v="1943"/>
    <x v="1"/>
    <x v="382"/>
    <d v="2012-06-20T00:00:00"/>
    <s v="Standard Class"/>
    <s v="LS-17230"/>
    <s v="Lycoris Saunders"/>
    <x v="0"/>
    <s v="United States"/>
    <s v="Grand Prairie"/>
    <x v="5"/>
    <n v="75051"/>
    <x v="2"/>
    <x v="752"/>
    <x v="1"/>
    <x v="10"/>
    <s v="Xerox 188"/>
    <n v="27.216000000000001"/>
    <n v="3"/>
    <n v="0.2"/>
    <n v="9.8657999999999983"/>
  </r>
  <r>
    <n v="3939"/>
    <x v="1943"/>
    <x v="1"/>
    <x v="382"/>
    <d v="2012-06-20T00:00:00"/>
    <s v="Standard Class"/>
    <s v="LS-17230"/>
    <s v="Lycoris Saunders"/>
    <x v="0"/>
    <s v="United States"/>
    <s v="Grand Prairie"/>
    <x v="5"/>
    <n v="75051"/>
    <x v="2"/>
    <x v="901"/>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x v="463"/>
    <x v="0"/>
    <x v="1"/>
    <s v="Global Commerce Series High-Back Swivel/Tilt Chairs"/>
    <n v="1424.9"/>
    <n v="5"/>
    <n v="0"/>
    <n v="356.22500000000002"/>
  </r>
  <r>
    <n v="3941"/>
    <x v="1945"/>
    <x v="3"/>
    <x v="796"/>
    <d v="2014-05-24T00:00:00"/>
    <s v="Standard Class"/>
    <s v="TS-21340"/>
    <s v="Toby Swindell"/>
    <x v="0"/>
    <s v="United States"/>
    <s v="New York City"/>
    <x v="15"/>
    <n v="10024"/>
    <x v="3"/>
    <x v="1027"/>
    <x v="0"/>
    <x v="5"/>
    <s v="Master Caster Door Stop, Large Neon Orange"/>
    <n v="14.56"/>
    <n v="2"/>
    <n v="0"/>
    <n v="6.2608000000000015"/>
  </r>
  <r>
    <n v="3942"/>
    <x v="1945"/>
    <x v="3"/>
    <x v="796"/>
    <d v="2014-05-24T00:00:00"/>
    <s v="Standard Class"/>
    <s v="TS-21340"/>
    <s v="Toby Swindell"/>
    <x v="0"/>
    <s v="United States"/>
    <s v="New York City"/>
    <x v="15"/>
    <n v="10024"/>
    <x v="3"/>
    <x v="536"/>
    <x v="1"/>
    <x v="8"/>
    <s v="Acco Pressboard Covers with Storage Hooks, 9 1/2&quot; x 11&quot;, Executive Red"/>
    <n v="3.048"/>
    <n v="1"/>
    <n v="0.2"/>
    <n v="1.0286999999999997"/>
  </r>
  <r>
    <n v="3943"/>
    <x v="1946"/>
    <x v="3"/>
    <x v="837"/>
    <d v="2014-05-30T00:00:00"/>
    <s v="Second Class"/>
    <s v="EH-13945"/>
    <s v="Eric Hoffmann"/>
    <x v="0"/>
    <s v="United States"/>
    <s v="Memphis"/>
    <x v="18"/>
    <n v="38109"/>
    <x v="0"/>
    <x v="778"/>
    <x v="1"/>
    <x v="10"/>
    <s v="Xerox 2"/>
    <n v="25.920000000000005"/>
    <n v="5"/>
    <n v="0.2"/>
    <n v="9.0719999999999992"/>
  </r>
  <r>
    <n v="3944"/>
    <x v="1947"/>
    <x v="0"/>
    <x v="661"/>
    <d v="2013-07-01T00:00:00"/>
    <s v="Standard Class"/>
    <s v="MG-17695"/>
    <s v="Maureen Gnade"/>
    <x v="0"/>
    <s v="United States"/>
    <s v="Buffalo"/>
    <x v="15"/>
    <n v="14215"/>
    <x v="3"/>
    <x v="1420"/>
    <x v="1"/>
    <x v="14"/>
    <s v="Compact Automatic Electric Letter Opener"/>
    <n v="835.17000000000007"/>
    <n v="7"/>
    <n v="0"/>
    <n v="16.703400000000016"/>
  </r>
  <r>
    <n v="3945"/>
    <x v="1948"/>
    <x v="0"/>
    <x v="458"/>
    <d v="2013-05-22T00:00:00"/>
    <s v="Second Class"/>
    <s v="DO-13435"/>
    <s v="Denny Ordway"/>
    <x v="0"/>
    <s v="United States"/>
    <s v="Los Angeles"/>
    <x v="1"/>
    <n v="90036"/>
    <x v="1"/>
    <x v="609"/>
    <x v="1"/>
    <x v="10"/>
    <s v="Xerox 196"/>
    <n v="17.34"/>
    <n v="3"/>
    <n v="0"/>
    <n v="8.4966000000000008"/>
  </r>
  <r>
    <n v="3946"/>
    <x v="1949"/>
    <x v="3"/>
    <x v="551"/>
    <d v="2014-11-24T00:00:00"/>
    <s v="Standard Class"/>
    <s v="AF-10870"/>
    <s v="Art Ferguson"/>
    <x v="0"/>
    <s v="United States"/>
    <s v="Homestead"/>
    <x v="2"/>
    <n v="33030"/>
    <x v="0"/>
    <x v="1486"/>
    <x v="1"/>
    <x v="10"/>
    <s v="Xerox 194"/>
    <n v="44.384"/>
    <n v="1"/>
    <n v="0.2"/>
    <n v="15.534399999999998"/>
  </r>
  <r>
    <n v="3947"/>
    <x v="1949"/>
    <x v="3"/>
    <x v="551"/>
    <d v="2014-11-24T00:00:00"/>
    <s v="Standard Class"/>
    <s v="AF-10870"/>
    <s v="Art Ferguson"/>
    <x v="0"/>
    <s v="United States"/>
    <s v="Homestead"/>
    <x v="2"/>
    <n v="33030"/>
    <x v="0"/>
    <x v="327"/>
    <x v="1"/>
    <x v="14"/>
    <s v="Staples"/>
    <n v="2.9440000000000004"/>
    <n v="1"/>
    <n v="0.2"/>
    <n v="-0.66240000000000021"/>
  </r>
  <r>
    <n v="3948"/>
    <x v="1950"/>
    <x v="0"/>
    <x v="741"/>
    <d v="2013-11-23T00:00:00"/>
    <s v="Standard Class"/>
    <s v="SN-20710"/>
    <s v="Steve Nguyen"/>
    <x v="2"/>
    <s v="United States"/>
    <s v="Pasadena"/>
    <x v="5"/>
    <n v="77506"/>
    <x v="2"/>
    <x v="181"/>
    <x v="1"/>
    <x v="6"/>
    <s v="4009 Highlighters by Sanford"/>
    <n v="6.3680000000000003"/>
    <n v="2"/>
    <n v="0.2"/>
    <n v="1.0347999999999993"/>
  </r>
  <r>
    <n v="3949"/>
    <x v="1950"/>
    <x v="0"/>
    <x v="741"/>
    <d v="2013-11-23T00:00:00"/>
    <s v="Standard Class"/>
    <s v="SN-20710"/>
    <s v="Steve Nguyen"/>
    <x v="2"/>
    <s v="United States"/>
    <s v="Pasadena"/>
    <x v="5"/>
    <n v="77506"/>
    <x v="2"/>
    <x v="58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x v="314"/>
    <x v="1"/>
    <x v="10"/>
    <s v="Xerox 1881"/>
    <n v="19.648"/>
    <n v="2"/>
    <n v="0.2"/>
    <n v="6.6311999999999989"/>
  </r>
  <r>
    <n v="3951"/>
    <x v="1950"/>
    <x v="0"/>
    <x v="741"/>
    <d v="2013-11-23T00:00:00"/>
    <s v="Standard Class"/>
    <s v="SN-20710"/>
    <s v="Steve Nguyen"/>
    <x v="2"/>
    <s v="United States"/>
    <s v="Pasadena"/>
    <x v="5"/>
    <n v="77506"/>
    <x v="2"/>
    <x v="163"/>
    <x v="0"/>
    <x v="1"/>
    <s v="Global Value Steno Chair, Gray"/>
    <n v="255.108"/>
    <n v="6"/>
    <n v="0.3"/>
    <n v="-18.221999999999994"/>
  </r>
  <r>
    <n v="3952"/>
    <x v="1951"/>
    <x v="2"/>
    <x v="683"/>
    <d v="2011-11-30T00:00:00"/>
    <s v="Second Class"/>
    <s v="MO-17500"/>
    <s v="Mary O'Rourke"/>
    <x v="0"/>
    <s v="United States"/>
    <s v="Freeport"/>
    <x v="15"/>
    <n v="11520"/>
    <x v="3"/>
    <x v="828"/>
    <x v="1"/>
    <x v="8"/>
    <s v="GBC Standard Recycled Report Covers, Clear Plastic Sheets"/>
    <n v="17.248000000000001"/>
    <n v="2"/>
    <n v="0.2"/>
    <n v="6.0367999999999986"/>
  </r>
  <r>
    <n v="3953"/>
    <x v="1952"/>
    <x v="0"/>
    <x v="398"/>
    <d v="2013-03-09T00:00:00"/>
    <s v="Standard Class"/>
    <s v="ON-18715"/>
    <s v="Odella Nelson"/>
    <x v="1"/>
    <s v="United States"/>
    <s v="Denver"/>
    <x v="22"/>
    <n v="80219"/>
    <x v="1"/>
    <x v="1607"/>
    <x v="2"/>
    <x v="7"/>
    <s v="RCA ViSYS 25423RE1 Corded phone"/>
    <n v="159.98400000000001"/>
    <n v="2"/>
    <n v="0.2"/>
    <n v="13.998599999999989"/>
  </r>
  <r>
    <n v="3954"/>
    <x v="1953"/>
    <x v="3"/>
    <x v="787"/>
    <d v="2014-01-20T00:00:00"/>
    <s v="Standard Class"/>
    <s v="SC-20095"/>
    <s v="Sanjit Chand"/>
    <x v="0"/>
    <s v="United States"/>
    <s v="Quincy"/>
    <x v="31"/>
    <n v="2169"/>
    <x v="3"/>
    <x v="69"/>
    <x v="1"/>
    <x v="10"/>
    <s v="Telephone Message Books with Fax/Mobile Section, 5 1/2&quot; x 3 3/16&quot;"/>
    <n v="12.7"/>
    <n v="2"/>
    <n v="0"/>
    <n v="5.8419999999999996"/>
  </r>
  <r>
    <n v="3955"/>
    <x v="1954"/>
    <x v="2"/>
    <x v="527"/>
    <d v="2011-04-09T00:00:00"/>
    <s v="Standard Class"/>
    <s v="MS-17710"/>
    <s v="Maurice Satty"/>
    <x v="0"/>
    <s v="United States"/>
    <s v="Detroit"/>
    <x v="12"/>
    <n v="48205"/>
    <x v="2"/>
    <x v="493"/>
    <x v="0"/>
    <x v="5"/>
    <s v="Advantus Panel Wall Acrylic Frame"/>
    <n v="5.47"/>
    <n v="1"/>
    <n v="0"/>
    <n v="2.3521000000000001"/>
  </r>
  <r>
    <n v="3956"/>
    <x v="1954"/>
    <x v="2"/>
    <x v="527"/>
    <d v="2011-04-09T00:00:00"/>
    <s v="Standard Class"/>
    <s v="MS-17710"/>
    <s v="Maurice Satty"/>
    <x v="0"/>
    <s v="United States"/>
    <s v="Detroit"/>
    <x v="12"/>
    <n v="48205"/>
    <x v="2"/>
    <x v="1041"/>
    <x v="1"/>
    <x v="6"/>
    <s v="Newell 319"/>
    <n v="79.36"/>
    <n v="4"/>
    <n v="0"/>
    <n v="23.807999999999993"/>
  </r>
  <r>
    <n v="3957"/>
    <x v="1955"/>
    <x v="0"/>
    <x v="190"/>
    <d v="2013-07-04T00:00:00"/>
    <s v="Standard Class"/>
    <s v="DN-13690"/>
    <s v="Duane Noonan"/>
    <x v="0"/>
    <s v="United States"/>
    <s v="San Francisco"/>
    <x v="1"/>
    <n v="94109"/>
    <x v="1"/>
    <x v="1256"/>
    <x v="0"/>
    <x v="5"/>
    <s v="Eldon Expressions Wood Desk Accessories, Oak"/>
    <n v="22.14"/>
    <n v="3"/>
    <n v="0"/>
    <n v="6.4205999999999976"/>
  </r>
  <r>
    <n v="3958"/>
    <x v="1956"/>
    <x v="0"/>
    <x v="211"/>
    <d v="2013-06-03T00:00:00"/>
    <s v="Standard Class"/>
    <s v="RB-19360"/>
    <s v="Raymond Buch"/>
    <x v="0"/>
    <s v="United States"/>
    <s v="Nashville"/>
    <x v="18"/>
    <n v="37211"/>
    <x v="0"/>
    <x v="1095"/>
    <x v="1"/>
    <x v="8"/>
    <s v="GBC ProClick Spines for 32-Hole Punch"/>
    <n v="11.277000000000001"/>
    <n v="3"/>
    <n v="0.7"/>
    <n v="-8.6456999999999979"/>
  </r>
  <r>
    <n v="3959"/>
    <x v="1956"/>
    <x v="0"/>
    <x v="211"/>
    <d v="2013-06-03T00:00:00"/>
    <s v="Standard Class"/>
    <s v="RB-19360"/>
    <s v="Raymond Buch"/>
    <x v="0"/>
    <s v="United States"/>
    <s v="Nashville"/>
    <x v="18"/>
    <n v="37211"/>
    <x v="0"/>
    <x v="324"/>
    <x v="1"/>
    <x v="6"/>
    <s v="Newell 333"/>
    <n v="4.4479999999999995"/>
    <n v="2"/>
    <n v="0.2"/>
    <n v="0.3335999999999999"/>
  </r>
  <r>
    <n v="3960"/>
    <x v="1956"/>
    <x v="0"/>
    <x v="211"/>
    <d v="2013-06-03T00:00:00"/>
    <s v="Standard Class"/>
    <s v="RB-19360"/>
    <s v="Raymond Buch"/>
    <x v="0"/>
    <s v="United States"/>
    <s v="Nashville"/>
    <x v="18"/>
    <n v="37211"/>
    <x v="0"/>
    <x v="1608"/>
    <x v="0"/>
    <x v="5"/>
    <s v="3M Polarizing Light Filter Sleeves"/>
    <n v="44.76"/>
    <n v="3"/>
    <n v="0.2"/>
    <n v="14.546999999999995"/>
  </r>
  <r>
    <n v="3961"/>
    <x v="1957"/>
    <x v="1"/>
    <x v="324"/>
    <d v="2012-10-24T00:00:00"/>
    <s v="Standard Class"/>
    <s v="NH-18610"/>
    <s v="Nicole Hansen"/>
    <x v="1"/>
    <s v="United States"/>
    <s v="Detroit"/>
    <x v="12"/>
    <n v="48227"/>
    <x v="2"/>
    <x v="1206"/>
    <x v="1"/>
    <x v="8"/>
    <s v="Avery Heavy-Duty EZD View Binder with Locking Rings"/>
    <n v="38.28"/>
    <n v="6"/>
    <n v="0"/>
    <n v="17.608799999999999"/>
  </r>
  <r>
    <n v="3962"/>
    <x v="1957"/>
    <x v="1"/>
    <x v="324"/>
    <d v="2012-10-24T00:00:00"/>
    <s v="Standard Class"/>
    <s v="NH-18610"/>
    <s v="Nicole Hansen"/>
    <x v="1"/>
    <s v="United States"/>
    <s v="Detroit"/>
    <x v="12"/>
    <n v="48227"/>
    <x v="2"/>
    <x v="993"/>
    <x v="2"/>
    <x v="7"/>
    <s v="OtterBox Defender Series Case - Samsung Galaxy S4"/>
    <n v="149.94999999999999"/>
    <n v="5"/>
    <n v="0"/>
    <n v="44.984999999999985"/>
  </r>
  <r>
    <n v="3963"/>
    <x v="1958"/>
    <x v="3"/>
    <x v="600"/>
    <d v="2014-02-21T00:00:00"/>
    <s v="First Class"/>
    <s v="ED-13885"/>
    <s v="Emily Ducich"/>
    <x v="2"/>
    <s v="United States"/>
    <s v="Los Angeles"/>
    <x v="1"/>
    <n v="90045"/>
    <x v="1"/>
    <x v="1005"/>
    <x v="1"/>
    <x v="6"/>
    <s v="Newell 320"/>
    <n v="12.84"/>
    <n v="3"/>
    <n v="0"/>
    <n v="3.4668000000000005"/>
  </r>
  <r>
    <n v="3964"/>
    <x v="1958"/>
    <x v="3"/>
    <x v="600"/>
    <d v="2014-02-21T00:00:00"/>
    <s v="First Class"/>
    <s v="ED-13885"/>
    <s v="Emily Ducich"/>
    <x v="2"/>
    <s v="United States"/>
    <s v="Los Angeles"/>
    <x v="1"/>
    <n v="90045"/>
    <x v="1"/>
    <x v="943"/>
    <x v="0"/>
    <x v="5"/>
    <s v="Tensor Computer Mounted Lamp"/>
    <n v="44.67"/>
    <n v="3"/>
    <n v="0"/>
    <n v="12.060900000000002"/>
  </r>
  <r>
    <n v="3965"/>
    <x v="1959"/>
    <x v="0"/>
    <x v="897"/>
    <d v="2013-09-29T00:00:00"/>
    <s v="Standard Class"/>
    <s v="PW-19240"/>
    <s v="Pierre Wener"/>
    <x v="0"/>
    <s v="United States"/>
    <s v="Philadelphia"/>
    <x v="9"/>
    <n v="19140"/>
    <x v="3"/>
    <x v="1609"/>
    <x v="1"/>
    <x v="6"/>
    <s v="Newell 348"/>
    <n v="7.8719999999999999"/>
    <n v="3"/>
    <n v="0.2"/>
    <n v="0.88559999999999883"/>
  </r>
  <r>
    <n v="3966"/>
    <x v="1960"/>
    <x v="2"/>
    <x v="607"/>
    <d v="2011-11-17T00:00:00"/>
    <s v="Second Class"/>
    <s v="DM-13345"/>
    <s v="Denise Monton"/>
    <x v="1"/>
    <s v="United States"/>
    <s v="Asheville"/>
    <x v="3"/>
    <n v="28806"/>
    <x v="0"/>
    <x v="279"/>
    <x v="1"/>
    <x v="6"/>
    <s v="Newell 350"/>
    <n v="7.8719999999999999"/>
    <n v="3"/>
    <n v="0.2"/>
    <n v="0.88559999999999883"/>
  </r>
  <r>
    <n v="3967"/>
    <x v="1961"/>
    <x v="0"/>
    <x v="178"/>
    <d v="2013-04-07T00:00:00"/>
    <s v="Standard Class"/>
    <s v="DW-13540"/>
    <s v="Don Weiss"/>
    <x v="0"/>
    <s v="United States"/>
    <s v="New York City"/>
    <x v="15"/>
    <n v="10024"/>
    <x v="3"/>
    <x v="666"/>
    <x v="1"/>
    <x v="6"/>
    <s v="Boston 16801 Nautilus Battery Pencil Sharpener"/>
    <n v="88.04"/>
    <n v="4"/>
    <n v="0"/>
    <n v="22.8904"/>
  </r>
  <r>
    <n v="3968"/>
    <x v="1962"/>
    <x v="0"/>
    <x v="244"/>
    <d v="2013-05-24T00:00:00"/>
    <s v="First Class"/>
    <s v="EH-14125"/>
    <s v="Eugene Hildebrand"/>
    <x v="2"/>
    <s v="United States"/>
    <s v="Colorado Springs"/>
    <x v="22"/>
    <n v="80906"/>
    <x v="1"/>
    <x v="612"/>
    <x v="1"/>
    <x v="8"/>
    <s v="GBC Durable Plastic Covers"/>
    <n v="40.635000000000012"/>
    <n v="7"/>
    <n v="0.7"/>
    <n v="-32.507999999999996"/>
  </r>
  <r>
    <n v="3969"/>
    <x v="1963"/>
    <x v="1"/>
    <x v="932"/>
    <d v="2012-06-05T00:00:00"/>
    <s v="Standard Class"/>
    <s v="KE-16420"/>
    <s v="Katrina Edelman"/>
    <x v="1"/>
    <s v="United States"/>
    <s v="San Antonio"/>
    <x v="5"/>
    <n v="78207"/>
    <x v="2"/>
    <x v="175"/>
    <x v="1"/>
    <x v="8"/>
    <s v="Avery Poly Binder Pockets"/>
    <n v="5.7279999999999989"/>
    <n v="8"/>
    <n v="0.8"/>
    <n v="-9.1648000000000032"/>
  </r>
  <r>
    <n v="3970"/>
    <x v="1963"/>
    <x v="1"/>
    <x v="932"/>
    <d v="2012-06-05T00:00:00"/>
    <s v="Standard Class"/>
    <s v="KE-16420"/>
    <s v="Katrina Edelman"/>
    <x v="1"/>
    <s v="United States"/>
    <s v="San Antonio"/>
    <x v="5"/>
    <n v="78207"/>
    <x v="2"/>
    <x v="1610"/>
    <x v="1"/>
    <x v="10"/>
    <s v="Xerox 1928"/>
    <n v="42.24"/>
    <n v="10"/>
    <n v="0.2"/>
    <n v="13.199999999999998"/>
  </r>
  <r>
    <n v="3971"/>
    <x v="1964"/>
    <x v="2"/>
    <x v="754"/>
    <d v="2011-11-26T00:00:00"/>
    <s v="Standard Class"/>
    <s v="SP-20920"/>
    <s v="Susan Pistek"/>
    <x v="0"/>
    <s v="United States"/>
    <s v="Los Angeles"/>
    <x v="1"/>
    <n v="90036"/>
    <x v="1"/>
    <x v="1357"/>
    <x v="1"/>
    <x v="10"/>
    <s v="Xerox 1895"/>
    <n v="53.820000000000007"/>
    <n v="9"/>
    <n v="0"/>
    <n v="24.218999999999998"/>
  </r>
  <r>
    <n v="3972"/>
    <x v="1965"/>
    <x v="1"/>
    <x v="933"/>
    <d v="2012-02-24T00:00:00"/>
    <s v="Second Class"/>
    <s v="PS-19045"/>
    <s v="Penelope Sewall"/>
    <x v="2"/>
    <s v="United States"/>
    <s v="Sterling Heights"/>
    <x v="12"/>
    <n v="48310"/>
    <x v="2"/>
    <x v="1500"/>
    <x v="1"/>
    <x v="6"/>
    <s v="Newell 34"/>
    <n v="79.36"/>
    <n v="4"/>
    <n v="0"/>
    <n v="20.633600000000001"/>
  </r>
  <r>
    <n v="3973"/>
    <x v="1966"/>
    <x v="0"/>
    <x v="892"/>
    <d v="2013-04-03T00:00:00"/>
    <s v="Standard Class"/>
    <s v="JM-15250"/>
    <s v="Janet Martin"/>
    <x v="0"/>
    <s v="United States"/>
    <s v="New York City"/>
    <x v="15"/>
    <n v="10009"/>
    <x v="3"/>
    <x v="949"/>
    <x v="1"/>
    <x v="10"/>
    <s v="Memo Book, 100 Message Capacity, 5 3/8” x 11”"/>
    <n v="13.48"/>
    <n v="2"/>
    <n v="0"/>
    <n v="6.74"/>
  </r>
  <r>
    <n v="3974"/>
    <x v="1966"/>
    <x v="0"/>
    <x v="892"/>
    <d v="2013-04-03T00:00:00"/>
    <s v="Standard Class"/>
    <s v="JM-15250"/>
    <s v="Janet Martin"/>
    <x v="0"/>
    <s v="United States"/>
    <s v="New York City"/>
    <x v="15"/>
    <n v="10009"/>
    <x v="3"/>
    <x v="985"/>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x v="28"/>
    <x v="0"/>
    <x v="5"/>
    <s v="Howard Miller 13-3/4&quot; Diameter Brushed Chrome Round Wall Clock"/>
    <n v="414"/>
    <n v="8"/>
    <n v="0"/>
    <n v="124.19999999999999"/>
  </r>
  <r>
    <n v="3976"/>
    <x v="1966"/>
    <x v="0"/>
    <x v="892"/>
    <d v="2013-04-03T00:00:00"/>
    <s v="Standard Class"/>
    <s v="JM-15250"/>
    <s v="Janet Martin"/>
    <x v="0"/>
    <s v="United States"/>
    <s v="New York City"/>
    <x v="15"/>
    <n v="10009"/>
    <x v="3"/>
    <x v="777"/>
    <x v="1"/>
    <x v="8"/>
    <s v="GBC Plastic Binding Combs"/>
    <n v="41.328000000000003"/>
    <n v="7"/>
    <n v="0.2"/>
    <n v="14.981400000000001"/>
  </r>
  <r>
    <n v="3977"/>
    <x v="1967"/>
    <x v="0"/>
    <x v="332"/>
    <d v="2013-10-25T00:00:00"/>
    <s v="First Class"/>
    <s v="EB-13930"/>
    <s v="Eric Barreto"/>
    <x v="0"/>
    <s v="United States"/>
    <s v="Richmond"/>
    <x v="17"/>
    <n v="23223"/>
    <x v="0"/>
    <x v="1611"/>
    <x v="0"/>
    <x v="5"/>
    <s v="Eldon Expressions Wood and Plastic Desk Accessories, Oak"/>
    <n v="39.92"/>
    <n v="4"/>
    <n v="0"/>
    <n v="11.177600000000002"/>
  </r>
  <r>
    <n v="3978"/>
    <x v="1968"/>
    <x v="3"/>
    <x v="280"/>
    <d v="2014-10-08T00:00:00"/>
    <s v="Standard Class"/>
    <s v="FG-14260"/>
    <s v="Frank Gastineau"/>
    <x v="2"/>
    <s v="United States"/>
    <s v="Seattle"/>
    <x v="4"/>
    <n v="98105"/>
    <x v="1"/>
    <x v="127"/>
    <x v="1"/>
    <x v="13"/>
    <s v="Staples"/>
    <n v="8.94"/>
    <n v="3"/>
    <n v="0"/>
    <n v="4.1123999999999992"/>
  </r>
  <r>
    <n v="3979"/>
    <x v="1968"/>
    <x v="3"/>
    <x v="280"/>
    <d v="2014-10-08T00:00:00"/>
    <s v="Standard Class"/>
    <s v="FG-14260"/>
    <s v="Frank Gastineau"/>
    <x v="2"/>
    <s v="United States"/>
    <s v="Seattle"/>
    <x v="4"/>
    <n v="98105"/>
    <x v="1"/>
    <x v="509"/>
    <x v="2"/>
    <x v="7"/>
    <s v="i.Sound Portable Power - 8000 mAh"/>
    <n v="84.784000000000006"/>
    <n v="2"/>
    <n v="0.2"/>
    <n v="-20.136200000000006"/>
  </r>
  <r>
    <n v="3980"/>
    <x v="1969"/>
    <x v="2"/>
    <x v="851"/>
    <d v="2011-12-27T00:00:00"/>
    <s v="Standard Class"/>
    <s v="TH-21235"/>
    <s v="Tiffany House"/>
    <x v="1"/>
    <s v="United States"/>
    <s v="New York City"/>
    <x v="15"/>
    <n v="10024"/>
    <x v="3"/>
    <x v="972"/>
    <x v="0"/>
    <x v="3"/>
    <s v="Hon 61000 Series Interactive Training Tables"/>
    <n v="53.315999999999995"/>
    <n v="2"/>
    <n v="0.4"/>
    <n v="-19.549200000000006"/>
  </r>
  <r>
    <n v="3981"/>
    <x v="1969"/>
    <x v="2"/>
    <x v="851"/>
    <d v="2011-12-27T00:00:00"/>
    <s v="Standard Class"/>
    <s v="TH-21235"/>
    <s v="Tiffany House"/>
    <x v="1"/>
    <s v="United States"/>
    <s v="New York City"/>
    <x v="15"/>
    <n v="10024"/>
    <x v="3"/>
    <x v="551"/>
    <x v="1"/>
    <x v="9"/>
    <s v="Belkin F9H710-06 7 Outlet SurgeMaster Surge Protector"/>
    <n v="56.519999999999996"/>
    <n v="3"/>
    <n v="0"/>
    <n v="15.8256"/>
  </r>
  <r>
    <n v="3982"/>
    <x v="1970"/>
    <x v="3"/>
    <x v="934"/>
    <d v="2014-12-21T00:00:00"/>
    <s v="Standard Class"/>
    <s v="PL-18925"/>
    <s v="Paul Lucas"/>
    <x v="2"/>
    <s v="United States"/>
    <s v="Seattle"/>
    <x v="4"/>
    <n v="98115"/>
    <x v="1"/>
    <x v="560"/>
    <x v="0"/>
    <x v="5"/>
    <s v="Master Giant Foot Doorstop, Safety Yellow"/>
    <n v="22.77"/>
    <n v="3"/>
    <n v="0"/>
    <n v="9.7911000000000001"/>
  </r>
  <r>
    <n v="3983"/>
    <x v="1971"/>
    <x v="0"/>
    <x v="274"/>
    <d v="2013-07-10T00:00:00"/>
    <s v="Second Class"/>
    <s v="CC-12370"/>
    <s v="Christopher Conant"/>
    <x v="0"/>
    <s v="United States"/>
    <s v="Los Angeles"/>
    <x v="1"/>
    <n v="90045"/>
    <x v="1"/>
    <x v="51"/>
    <x v="0"/>
    <x v="1"/>
    <s v="Global Leather Task Chair, Black"/>
    <n v="287.96800000000002"/>
    <n v="4"/>
    <n v="0.2"/>
    <n v="-3.5996000000000521"/>
  </r>
  <r>
    <n v="3984"/>
    <x v="1971"/>
    <x v="0"/>
    <x v="274"/>
    <d v="2013-07-10T00:00:00"/>
    <s v="Second Class"/>
    <s v="CC-12370"/>
    <s v="Christopher Conant"/>
    <x v="0"/>
    <s v="United States"/>
    <s v="Los Angeles"/>
    <x v="1"/>
    <n v="90045"/>
    <x v="1"/>
    <x v="1293"/>
    <x v="2"/>
    <x v="16"/>
    <s v="Canon PC1060 Personal Laser Copier"/>
    <n v="2799.9600000000005"/>
    <n v="5"/>
    <n v="0.2"/>
    <n v="944.98649999999986"/>
  </r>
  <r>
    <n v="3985"/>
    <x v="1971"/>
    <x v="0"/>
    <x v="274"/>
    <d v="2013-07-10T00:00:00"/>
    <s v="Second Class"/>
    <s v="CC-12370"/>
    <s v="Christopher Conant"/>
    <x v="0"/>
    <s v="United States"/>
    <s v="Los Angeles"/>
    <x v="1"/>
    <n v="90045"/>
    <x v="1"/>
    <x v="1438"/>
    <x v="1"/>
    <x v="10"/>
    <s v="Xerox 1942"/>
    <n v="48.94"/>
    <n v="1"/>
    <n v="0"/>
    <n v="24.47"/>
  </r>
  <r>
    <n v="3986"/>
    <x v="1972"/>
    <x v="0"/>
    <x v="764"/>
    <d v="2013-04-22T00:00:00"/>
    <s v="Standard Class"/>
    <s v="JM-15535"/>
    <s v="Jessica Myrick"/>
    <x v="0"/>
    <s v="United States"/>
    <s v="Lakewood"/>
    <x v="1"/>
    <n v="90712"/>
    <x v="1"/>
    <x v="713"/>
    <x v="0"/>
    <x v="0"/>
    <s v="Bush Westfield Collection Bookcases, Fully Assembled"/>
    <n v="257.49900000000002"/>
    <n v="3"/>
    <n v="0.15"/>
    <n v="24.235199999999978"/>
  </r>
  <r>
    <n v="3987"/>
    <x v="1973"/>
    <x v="3"/>
    <x v="798"/>
    <d v="2014-04-15T00:00:00"/>
    <s v="Standard Class"/>
    <s v="KF-16285"/>
    <s v="Karen Ferguson"/>
    <x v="2"/>
    <s v="United States"/>
    <s v="Plainfield"/>
    <x v="30"/>
    <n v="7060"/>
    <x v="3"/>
    <x v="486"/>
    <x v="1"/>
    <x v="4"/>
    <s v="Tennsco 16-Compartment Lockers with Coat Rack"/>
    <n v="2591.56"/>
    <n v="4"/>
    <n v="0"/>
    <n v="621.97440000000006"/>
  </r>
  <r>
    <n v="3988"/>
    <x v="1973"/>
    <x v="3"/>
    <x v="798"/>
    <d v="2014-04-15T00:00:00"/>
    <s v="Standard Class"/>
    <s v="KF-16285"/>
    <s v="Karen Ferguson"/>
    <x v="2"/>
    <s v="United States"/>
    <s v="Plainfield"/>
    <x v="30"/>
    <n v="7060"/>
    <x v="3"/>
    <x v="161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x v="1613"/>
    <x v="0"/>
    <x v="5"/>
    <s v="Ultra Door Kickplate, 8&quot;H x 34&quot;W"/>
    <n v="79.12"/>
    <n v="5"/>
    <n v="0.2"/>
    <n v="13.845999999999997"/>
  </r>
  <r>
    <n v="3990"/>
    <x v="1975"/>
    <x v="2"/>
    <x v="641"/>
    <d v="2011-11-27T00:00:00"/>
    <s v="Second Class"/>
    <s v="AR-10540"/>
    <s v="Andy Reiter"/>
    <x v="0"/>
    <s v="United States"/>
    <s v="Woonsocket"/>
    <x v="34"/>
    <n v="2895"/>
    <x v="3"/>
    <x v="750"/>
    <x v="0"/>
    <x v="5"/>
    <s v="DAX Black Cherry Wood-Tone Poster Frame"/>
    <n v="52.96"/>
    <n v="2"/>
    <n v="0"/>
    <n v="20.1248"/>
  </r>
  <r>
    <n v="3991"/>
    <x v="1976"/>
    <x v="2"/>
    <x v="935"/>
    <d v="2011-11-08T00:00:00"/>
    <s v="Standard Class"/>
    <s v="MS-17770"/>
    <s v="Maxwell Schwartz"/>
    <x v="0"/>
    <s v="United States"/>
    <s v="Lancaster"/>
    <x v="9"/>
    <n v="17602"/>
    <x v="3"/>
    <x v="1420"/>
    <x v="1"/>
    <x v="14"/>
    <s v="Compact Automatic Electric Letter Opener"/>
    <n v="286.34400000000005"/>
    <n v="3"/>
    <n v="0.2"/>
    <n v="-64.427400000000006"/>
  </r>
  <r>
    <n v="3992"/>
    <x v="1977"/>
    <x v="1"/>
    <x v="489"/>
    <d v="2012-05-05T00:00:00"/>
    <s v="Standard Class"/>
    <s v="DB-13120"/>
    <s v="David Bremer"/>
    <x v="1"/>
    <s v="United States"/>
    <s v="Tampa"/>
    <x v="2"/>
    <n v="33614"/>
    <x v="0"/>
    <x v="750"/>
    <x v="0"/>
    <x v="5"/>
    <s v="DAX Black Cherry Wood-Tone Poster Frame"/>
    <n v="63.552000000000007"/>
    <n v="3"/>
    <n v="0.2"/>
    <n v="14.299199999999999"/>
  </r>
  <r>
    <n v="3993"/>
    <x v="1977"/>
    <x v="1"/>
    <x v="489"/>
    <d v="2012-05-05T00:00:00"/>
    <s v="Standard Class"/>
    <s v="DB-13120"/>
    <s v="David Bremer"/>
    <x v="1"/>
    <s v="United States"/>
    <s v="Tampa"/>
    <x v="2"/>
    <n v="33614"/>
    <x v="0"/>
    <x v="610"/>
    <x v="1"/>
    <x v="14"/>
    <s v="Fiskars 8&quot; Scissors, 2/Pack"/>
    <n v="41.375999999999998"/>
    <n v="3"/>
    <n v="0.2"/>
    <n v="4.6547999999999927"/>
  </r>
  <r>
    <n v="3994"/>
    <x v="1977"/>
    <x v="1"/>
    <x v="489"/>
    <d v="2012-05-05T00:00:00"/>
    <s v="Standard Class"/>
    <s v="DB-13120"/>
    <s v="David Bremer"/>
    <x v="1"/>
    <s v="United States"/>
    <s v="Tampa"/>
    <x v="2"/>
    <n v="33614"/>
    <x v="0"/>
    <x v="915"/>
    <x v="1"/>
    <x v="6"/>
    <s v="Panasonic KP-380BK Classic Electric Pencil Sharpener"/>
    <n v="172.70400000000001"/>
    <n v="6"/>
    <n v="0.2"/>
    <n v="10.793999999999983"/>
  </r>
  <r>
    <n v="3995"/>
    <x v="1978"/>
    <x v="1"/>
    <x v="936"/>
    <d v="2012-03-12T00:00:00"/>
    <s v="Standard Class"/>
    <s v="DK-12895"/>
    <s v="Dana Kaydos"/>
    <x v="0"/>
    <s v="United States"/>
    <s v="Kenosha"/>
    <x v="6"/>
    <n v="53142"/>
    <x v="2"/>
    <x v="1528"/>
    <x v="0"/>
    <x v="0"/>
    <s v="Rush Hierlooms Collection 1&quot; Thick Stackable Bookcases"/>
    <n v="512.93999999999994"/>
    <n v="3"/>
    <n v="0"/>
    <n v="97.45859999999999"/>
  </r>
  <r>
    <n v="3996"/>
    <x v="1978"/>
    <x v="1"/>
    <x v="936"/>
    <d v="2012-03-12T00:00:00"/>
    <s v="Standard Class"/>
    <s v="DK-12895"/>
    <s v="Dana Kaydos"/>
    <x v="0"/>
    <s v="United States"/>
    <s v="Kenosha"/>
    <x v="6"/>
    <n v="53142"/>
    <x v="2"/>
    <x v="1265"/>
    <x v="0"/>
    <x v="1"/>
    <s v="Hon Mobius Operator's Chair"/>
    <n v="860.93"/>
    <n v="7"/>
    <n v="0"/>
    <n v="189.40460000000002"/>
  </r>
  <r>
    <n v="3997"/>
    <x v="1978"/>
    <x v="1"/>
    <x v="936"/>
    <d v="2012-03-12T00:00:00"/>
    <s v="Standard Class"/>
    <s v="DK-12895"/>
    <s v="Dana Kaydos"/>
    <x v="0"/>
    <s v="United States"/>
    <s v="Kenosha"/>
    <x v="6"/>
    <n v="53142"/>
    <x v="2"/>
    <x v="348"/>
    <x v="2"/>
    <x v="7"/>
    <s v="Nortel Meridian M3904 Professional Digital phone"/>
    <n v="769.95"/>
    <n v="5"/>
    <n v="0"/>
    <n v="223.28549999999993"/>
  </r>
  <r>
    <n v="3998"/>
    <x v="1978"/>
    <x v="1"/>
    <x v="936"/>
    <d v="2012-03-12T00:00:00"/>
    <s v="Standard Class"/>
    <s v="DK-12895"/>
    <s v="Dana Kaydos"/>
    <x v="0"/>
    <s v="United States"/>
    <s v="Kenosha"/>
    <x v="6"/>
    <n v="53142"/>
    <x v="2"/>
    <x v="1614"/>
    <x v="1"/>
    <x v="6"/>
    <s v="Boston 1900 Electric Pencil Sharpener"/>
    <n v="14.98"/>
    <n v="1"/>
    <n v="0"/>
    <n v="4.4939999999999998"/>
  </r>
  <r>
    <n v="3999"/>
    <x v="1978"/>
    <x v="1"/>
    <x v="936"/>
    <d v="2012-03-12T00:00:00"/>
    <s v="Standard Class"/>
    <s v="DK-12895"/>
    <s v="Dana Kaydos"/>
    <x v="0"/>
    <s v="United States"/>
    <s v="Kenosha"/>
    <x v="6"/>
    <n v="53142"/>
    <x v="2"/>
    <x v="1292"/>
    <x v="0"/>
    <x v="5"/>
    <s v="Deflect-o Glass Clear Studded Chair Mats"/>
    <n v="373.08"/>
    <n v="6"/>
    <n v="0"/>
    <n v="82.077600000000004"/>
  </r>
  <r>
    <n v="4000"/>
    <x v="1979"/>
    <x v="1"/>
    <x v="789"/>
    <d v="2012-07-20T00:00:00"/>
    <s v="Second Class"/>
    <s v="MP-17965"/>
    <s v="Michael Paige"/>
    <x v="1"/>
    <s v="United States"/>
    <s v="Port Saint Lucie"/>
    <x v="2"/>
    <n v="34952"/>
    <x v="0"/>
    <x v="266"/>
    <x v="0"/>
    <x v="0"/>
    <s v="Bush Westfield Collection Bookcases, Medium Cherry Finish"/>
    <n v="231.92000000000002"/>
    <n v="5"/>
    <n v="0.2"/>
    <n v="5.7980000000000018"/>
  </r>
  <r>
    <n v="4001"/>
    <x v="1980"/>
    <x v="2"/>
    <x v="856"/>
    <d v="2011-10-16T00:00:00"/>
    <s v="Standard Class"/>
    <s v="Dp-13240"/>
    <s v="Dean percer"/>
    <x v="2"/>
    <s v="United States"/>
    <s v="Seattle"/>
    <x v="4"/>
    <n v="98115"/>
    <x v="1"/>
    <x v="1137"/>
    <x v="0"/>
    <x v="5"/>
    <s v="DAX Cubicle Frames - 8x10"/>
    <n v="63.47"/>
    <n v="11"/>
    <n v="0"/>
    <n v="19.040999999999997"/>
  </r>
  <r>
    <n v="4002"/>
    <x v="1980"/>
    <x v="2"/>
    <x v="856"/>
    <d v="2011-10-16T00:00:00"/>
    <s v="Standard Class"/>
    <s v="Dp-13240"/>
    <s v="Dean percer"/>
    <x v="2"/>
    <s v="United States"/>
    <s v="Seattle"/>
    <x v="4"/>
    <n v="98115"/>
    <x v="1"/>
    <x v="1615"/>
    <x v="2"/>
    <x v="11"/>
    <s v="WD My Passport Ultra 1TB Portable External Hard Drive"/>
    <n v="345"/>
    <n v="5"/>
    <n v="0"/>
    <n v="58.649999999999984"/>
  </r>
  <r>
    <n v="4003"/>
    <x v="1981"/>
    <x v="0"/>
    <x v="840"/>
    <d v="2013-03-09T00:00:00"/>
    <s v="Standard Class"/>
    <s v="CC-12220"/>
    <s v="Chris Cortes"/>
    <x v="0"/>
    <s v="United States"/>
    <s v="San Antonio"/>
    <x v="5"/>
    <n v="78207"/>
    <x v="2"/>
    <x v="335"/>
    <x v="0"/>
    <x v="3"/>
    <s v="Office Impressions End Table, 20-1/2&quot;H x 24&quot;W x 20&quot;D"/>
    <n v="637.89599999999996"/>
    <n v="3"/>
    <n v="0.3"/>
    <n v="-127.57919999999996"/>
  </r>
  <r>
    <n v="4004"/>
    <x v="1981"/>
    <x v="0"/>
    <x v="840"/>
    <d v="2013-03-09T00:00:00"/>
    <s v="Standard Class"/>
    <s v="CC-12220"/>
    <s v="Chris Cortes"/>
    <x v="0"/>
    <s v="United States"/>
    <s v="San Antonio"/>
    <x v="5"/>
    <n v="78207"/>
    <x v="2"/>
    <x v="1616"/>
    <x v="2"/>
    <x v="15"/>
    <s v="Canon PC170 Desktop Personal Copier"/>
    <n v="287.90999999999997"/>
    <n v="3"/>
    <n v="0.4"/>
    <n v="33.589499999999987"/>
  </r>
  <r>
    <n v="4005"/>
    <x v="1981"/>
    <x v="0"/>
    <x v="840"/>
    <d v="2013-03-09T00:00:00"/>
    <s v="Standard Class"/>
    <s v="CC-12220"/>
    <s v="Chris Cortes"/>
    <x v="0"/>
    <s v="United States"/>
    <s v="San Antonio"/>
    <x v="5"/>
    <n v="78207"/>
    <x v="2"/>
    <x v="373"/>
    <x v="1"/>
    <x v="12"/>
    <s v="White Envelopes, White Envelopes with Clear Poly Window"/>
    <n v="36.6"/>
    <n v="3"/>
    <n v="0.2"/>
    <n v="11.894999999999994"/>
  </r>
  <r>
    <n v="4006"/>
    <x v="1982"/>
    <x v="1"/>
    <x v="895"/>
    <d v="2012-12-16T00:00:00"/>
    <s v="Standard Class"/>
    <s v="KM-16660"/>
    <s v="Khloe Miller"/>
    <x v="0"/>
    <s v="United States"/>
    <s v="Roswell"/>
    <x v="32"/>
    <n v="30076"/>
    <x v="0"/>
    <x v="1325"/>
    <x v="1"/>
    <x v="6"/>
    <s v="Staples"/>
    <n v="1.78"/>
    <n v="1"/>
    <n v="0"/>
    <n v="0.49839999999999995"/>
  </r>
  <r>
    <n v="4007"/>
    <x v="1982"/>
    <x v="1"/>
    <x v="895"/>
    <d v="2012-12-16T00:00:00"/>
    <s v="Standard Class"/>
    <s v="KM-16660"/>
    <s v="Khloe Miller"/>
    <x v="0"/>
    <s v="United States"/>
    <s v="Roswell"/>
    <x v="32"/>
    <n v="30076"/>
    <x v="0"/>
    <x v="1440"/>
    <x v="1"/>
    <x v="10"/>
    <s v="Xerox 201"/>
    <n v="25.92"/>
    <n v="4"/>
    <n v="0"/>
    <n v="12.441600000000001"/>
  </r>
  <r>
    <n v="4008"/>
    <x v="1982"/>
    <x v="1"/>
    <x v="895"/>
    <d v="2012-12-16T00:00:00"/>
    <s v="Standard Class"/>
    <s v="KM-16660"/>
    <s v="Khloe Miller"/>
    <x v="0"/>
    <s v="United States"/>
    <s v="Roswell"/>
    <x v="32"/>
    <n v="30076"/>
    <x v="0"/>
    <x v="1617"/>
    <x v="2"/>
    <x v="11"/>
    <s v="Memorex 25GB 6X Branded Blu-Ray Recordable Disc, 15/Pack"/>
    <n v="101.94"/>
    <n v="6"/>
    <n v="0"/>
    <n v="21.407399999999999"/>
  </r>
  <r>
    <n v="4009"/>
    <x v="1983"/>
    <x v="1"/>
    <x v="217"/>
    <d v="2012-12-22T00:00:00"/>
    <s v="Standard Class"/>
    <s v="MK-17905"/>
    <s v="Michael Kennedy"/>
    <x v="1"/>
    <s v="United States"/>
    <s v="Louisville"/>
    <x v="22"/>
    <n v="80027"/>
    <x v="1"/>
    <x v="1005"/>
    <x v="1"/>
    <x v="6"/>
    <s v="Newell 320"/>
    <n v="6.8480000000000008"/>
    <n v="2"/>
    <n v="0.2"/>
    <n v="0.59920000000000018"/>
  </r>
  <r>
    <n v="4010"/>
    <x v="1984"/>
    <x v="3"/>
    <x v="314"/>
    <d v="2014-01-06T00:00:00"/>
    <s v="Standard Class"/>
    <s v="SC-20725"/>
    <s v="Steven Cartwright"/>
    <x v="0"/>
    <s v="United States"/>
    <s v="Los Angeles"/>
    <x v="1"/>
    <n v="90036"/>
    <x v="1"/>
    <x v="1618"/>
    <x v="0"/>
    <x v="5"/>
    <s v="Howard Miller 11-1/2&quot; Diameter Brentwood Wall Clock"/>
    <n v="474.43"/>
    <n v="11"/>
    <n v="0"/>
    <n v="199.26060000000004"/>
  </r>
  <r>
    <n v="4011"/>
    <x v="1985"/>
    <x v="3"/>
    <x v="610"/>
    <d v="2014-11-25T00:00:00"/>
    <s v="First Class"/>
    <s v="CC-12475"/>
    <s v="Cindy Chapman"/>
    <x v="0"/>
    <s v="United States"/>
    <s v="Philadelphia"/>
    <x v="9"/>
    <n v="19143"/>
    <x v="3"/>
    <x v="523"/>
    <x v="1"/>
    <x v="10"/>
    <s v="Xerox 1972"/>
    <n v="8.4480000000000004"/>
    <n v="2"/>
    <n v="0.2"/>
    <n v="2.6399999999999997"/>
  </r>
  <r>
    <n v="4012"/>
    <x v="1985"/>
    <x v="3"/>
    <x v="610"/>
    <d v="2014-11-25T00:00:00"/>
    <s v="First Class"/>
    <s v="CC-12475"/>
    <s v="Cindy Chapman"/>
    <x v="0"/>
    <s v="United States"/>
    <s v="Philadelphia"/>
    <x v="9"/>
    <n v="19143"/>
    <x v="3"/>
    <x v="576"/>
    <x v="1"/>
    <x v="4"/>
    <s v="Recycled Eldon Regeneration Jumbo File"/>
    <n v="39.295999999999999"/>
    <n v="4"/>
    <n v="0.2"/>
    <n v="3.9295999999999989"/>
  </r>
  <r>
    <n v="4013"/>
    <x v="1986"/>
    <x v="1"/>
    <x v="937"/>
    <d v="2012-12-27T00:00:00"/>
    <s v="Standard Class"/>
    <s v="BT-11305"/>
    <s v="Beth Thompson"/>
    <x v="2"/>
    <s v="United States"/>
    <s v="Superior"/>
    <x v="6"/>
    <n v="54880"/>
    <x v="2"/>
    <x v="786"/>
    <x v="1"/>
    <x v="6"/>
    <s v="Newell 336"/>
    <n v="17.12"/>
    <n v="4"/>
    <n v="0"/>
    <n v="4.9647999999999985"/>
  </r>
  <r>
    <n v="4014"/>
    <x v="1987"/>
    <x v="1"/>
    <x v="841"/>
    <d v="2012-08-28T00:00:00"/>
    <s v="Standard Class"/>
    <s v="FH-14350"/>
    <s v="Fred Harton"/>
    <x v="0"/>
    <s v="United States"/>
    <s v="Atlanta"/>
    <x v="32"/>
    <n v="30318"/>
    <x v="0"/>
    <x v="1107"/>
    <x v="1"/>
    <x v="9"/>
    <s v="Avanti 4.4 Cu. Ft. Refrigerator"/>
    <n v="542.93999999999994"/>
    <n v="3"/>
    <n v="0"/>
    <n v="152.02319999999997"/>
  </r>
  <r>
    <n v="4015"/>
    <x v="1987"/>
    <x v="1"/>
    <x v="841"/>
    <d v="2012-08-28T00:00:00"/>
    <s v="Standard Class"/>
    <s v="FH-14350"/>
    <s v="Fred Harton"/>
    <x v="0"/>
    <s v="United States"/>
    <s v="Atlanta"/>
    <x v="32"/>
    <n v="30318"/>
    <x v="0"/>
    <x v="1186"/>
    <x v="1"/>
    <x v="2"/>
    <s v="Avery 474"/>
    <n v="8.64"/>
    <n v="3"/>
    <n v="0"/>
    <n v="4.2336"/>
  </r>
  <r>
    <n v="4016"/>
    <x v="1987"/>
    <x v="1"/>
    <x v="841"/>
    <d v="2012-08-28T00:00:00"/>
    <s v="Standard Class"/>
    <s v="FH-14350"/>
    <s v="Fred Harton"/>
    <x v="0"/>
    <s v="United States"/>
    <s v="Atlanta"/>
    <x v="32"/>
    <n v="30318"/>
    <x v="0"/>
    <x v="1413"/>
    <x v="1"/>
    <x v="10"/>
    <s v="Xerox 1944"/>
    <n v="193.79999999999998"/>
    <n v="5"/>
    <n v="0"/>
    <n v="94.962000000000003"/>
  </r>
  <r>
    <n v="4017"/>
    <x v="1987"/>
    <x v="1"/>
    <x v="841"/>
    <d v="2012-08-28T00:00:00"/>
    <s v="Standard Class"/>
    <s v="FH-14350"/>
    <s v="Fred Harton"/>
    <x v="0"/>
    <s v="United States"/>
    <s v="Atlanta"/>
    <x v="32"/>
    <n v="30318"/>
    <x v="0"/>
    <x v="1117"/>
    <x v="1"/>
    <x v="10"/>
    <s v="Xerox 1962"/>
    <n v="21.400000000000002"/>
    <n v="5"/>
    <n v="0"/>
    <n v="9.629999999999999"/>
  </r>
  <r>
    <n v="4018"/>
    <x v="1987"/>
    <x v="1"/>
    <x v="841"/>
    <d v="2012-08-28T00:00:00"/>
    <s v="Standard Class"/>
    <s v="FH-14350"/>
    <s v="Fred Harton"/>
    <x v="0"/>
    <s v="United States"/>
    <s v="Atlanta"/>
    <x v="32"/>
    <n v="30318"/>
    <x v="0"/>
    <x v="1619"/>
    <x v="1"/>
    <x v="10"/>
    <s v="Xerox 1890"/>
    <n v="97.88"/>
    <n v="2"/>
    <n v="0"/>
    <n v="48.94"/>
  </r>
  <r>
    <n v="4019"/>
    <x v="1987"/>
    <x v="1"/>
    <x v="841"/>
    <d v="2012-08-28T00:00:00"/>
    <s v="Standard Class"/>
    <s v="FH-14350"/>
    <s v="Fred Harton"/>
    <x v="0"/>
    <s v="United States"/>
    <s v="Atlanta"/>
    <x v="32"/>
    <n v="30318"/>
    <x v="0"/>
    <x v="1130"/>
    <x v="2"/>
    <x v="11"/>
    <s v="Maxell LTO Ultrium - 800 GB"/>
    <n v="251.91"/>
    <n v="9"/>
    <n v="0"/>
    <n v="47.862899999999982"/>
  </r>
  <r>
    <n v="4020"/>
    <x v="1987"/>
    <x v="1"/>
    <x v="841"/>
    <d v="2012-08-28T00:00:00"/>
    <s v="Standard Class"/>
    <s v="FH-14350"/>
    <s v="Fred Harton"/>
    <x v="0"/>
    <s v="United States"/>
    <s v="Atlanta"/>
    <x v="32"/>
    <n v="30318"/>
    <x v="0"/>
    <x v="22"/>
    <x v="1"/>
    <x v="9"/>
    <s v="Acco Six-Outlet Power Strip, 4' Cord Length"/>
    <n v="25.86"/>
    <n v="3"/>
    <n v="0"/>
    <n v="6.7236000000000002"/>
  </r>
  <r>
    <n v="4021"/>
    <x v="1988"/>
    <x v="2"/>
    <x v="169"/>
    <d v="2011-06-27T00:00:00"/>
    <s v="Standard Class"/>
    <s v="AA-10645"/>
    <s v="Anna Andreadi"/>
    <x v="0"/>
    <s v="United States"/>
    <s v="Chester"/>
    <x v="9"/>
    <n v="19013"/>
    <x v="3"/>
    <x v="167"/>
    <x v="0"/>
    <x v="1"/>
    <s v="Padded Folding Chairs, Black, 4/Carton"/>
    <n v="170.05799999999999"/>
    <n v="3"/>
    <n v="0.3"/>
    <n v="-4.858799999999988"/>
  </r>
  <r>
    <n v="4022"/>
    <x v="1988"/>
    <x v="2"/>
    <x v="169"/>
    <d v="2011-06-27T00:00:00"/>
    <s v="Standard Class"/>
    <s v="AA-10645"/>
    <s v="Anna Andreadi"/>
    <x v="0"/>
    <s v="United States"/>
    <s v="Chester"/>
    <x v="9"/>
    <n v="19013"/>
    <x v="3"/>
    <x v="40"/>
    <x v="2"/>
    <x v="7"/>
    <s v="Panasonic Kx-TS550"/>
    <n v="82.782000000000011"/>
    <n v="3"/>
    <n v="0.4"/>
    <n v="-15.176700000000004"/>
  </r>
  <r>
    <n v="4023"/>
    <x v="1988"/>
    <x v="2"/>
    <x v="169"/>
    <d v="2011-06-27T00:00:00"/>
    <s v="Standard Class"/>
    <s v="AA-10645"/>
    <s v="Anna Andreadi"/>
    <x v="0"/>
    <s v="United States"/>
    <s v="Chester"/>
    <x v="9"/>
    <n v="19013"/>
    <x v="3"/>
    <x v="1"/>
    <x v="0"/>
    <x v="1"/>
    <s v="Hon Deluxe Fabric Upholstered Stacking Chairs, Rounded Back"/>
    <n v="853.92999999999984"/>
    <n v="5"/>
    <n v="0.3"/>
    <n v="0"/>
  </r>
  <r>
    <n v="4024"/>
    <x v="1989"/>
    <x v="3"/>
    <x v="855"/>
    <d v="2014-10-29T00:00:00"/>
    <s v="First Class"/>
    <s v="JO-15145"/>
    <s v="Jack O'Briant"/>
    <x v="1"/>
    <s v="United States"/>
    <s v="San Francisco"/>
    <x v="1"/>
    <n v="94110"/>
    <x v="1"/>
    <x v="1219"/>
    <x v="0"/>
    <x v="0"/>
    <s v="O'Sullivan Elevations Bookcase, Cherry Finish"/>
    <n v="556.66499999999996"/>
    <n v="5"/>
    <n v="0.15"/>
    <n v="6.5490000000000208"/>
  </r>
  <r>
    <n v="4025"/>
    <x v="1989"/>
    <x v="3"/>
    <x v="855"/>
    <d v="2014-10-29T00:00:00"/>
    <s v="First Class"/>
    <s v="JO-15145"/>
    <s v="Jack O'Briant"/>
    <x v="1"/>
    <s v="United States"/>
    <s v="San Francisco"/>
    <x v="1"/>
    <n v="94110"/>
    <x v="1"/>
    <x v="1620"/>
    <x v="2"/>
    <x v="7"/>
    <s v="Jackery Bar Premium Fast-charging Portable Charger"/>
    <n v="95.84"/>
    <n v="4"/>
    <n v="0.2"/>
    <n v="34.741999999999997"/>
  </r>
  <r>
    <n v="4026"/>
    <x v="1990"/>
    <x v="3"/>
    <x v="938"/>
    <d v="2014-08-14T00:00:00"/>
    <s v="First Class"/>
    <s v="SF-20965"/>
    <s v="Sylvia Foulston"/>
    <x v="1"/>
    <s v="United States"/>
    <s v="Bedford"/>
    <x v="5"/>
    <n v="76021"/>
    <x v="2"/>
    <x v="128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x v="1199"/>
    <x v="1"/>
    <x v="6"/>
    <s v="BIC Brite Liner Grip Highlighters"/>
    <n v="9.1840000000000011"/>
    <n v="7"/>
    <n v="0.2"/>
    <n v="2.8699999999999992"/>
  </r>
  <r>
    <n v="4028"/>
    <x v="1990"/>
    <x v="3"/>
    <x v="938"/>
    <d v="2014-08-14T00:00:00"/>
    <s v="First Class"/>
    <s v="SF-20965"/>
    <s v="Sylvia Foulston"/>
    <x v="1"/>
    <s v="United States"/>
    <s v="Bedford"/>
    <x v="5"/>
    <n v="76021"/>
    <x v="2"/>
    <x v="664"/>
    <x v="2"/>
    <x v="7"/>
    <s v="Pyle PMP37LED"/>
    <n v="153.584"/>
    <n v="2"/>
    <n v="0.2"/>
    <n v="13.438599999999994"/>
  </r>
  <r>
    <n v="4029"/>
    <x v="1990"/>
    <x v="3"/>
    <x v="938"/>
    <d v="2014-08-14T00:00:00"/>
    <s v="First Class"/>
    <s v="SF-20965"/>
    <s v="Sylvia Foulston"/>
    <x v="1"/>
    <s v="United States"/>
    <s v="Bedford"/>
    <x v="5"/>
    <n v="76021"/>
    <x v="2"/>
    <x v="1232"/>
    <x v="1"/>
    <x v="8"/>
    <s v="Fellowes Twister Kit, Gray/Clear, 3/pkg"/>
    <n v="12.863999999999995"/>
    <n v="8"/>
    <n v="0.8"/>
    <n v="-22.512"/>
  </r>
  <r>
    <n v="4030"/>
    <x v="1991"/>
    <x v="3"/>
    <x v="165"/>
    <d v="2014-12-29T00:00:00"/>
    <s v="Standard Class"/>
    <s v="CS-12355"/>
    <s v="Christine Sundaresam"/>
    <x v="0"/>
    <s v="United States"/>
    <s v="Lafayette"/>
    <x v="28"/>
    <n v="70506"/>
    <x v="0"/>
    <x v="958"/>
    <x v="2"/>
    <x v="15"/>
    <s v="DYMO CardScan Personal V9 Business Card Scanner"/>
    <n v="479.97"/>
    <n v="3"/>
    <n v="0"/>
    <n v="239.98500000000001"/>
  </r>
  <r>
    <n v="4031"/>
    <x v="1991"/>
    <x v="3"/>
    <x v="165"/>
    <d v="2014-12-29T00:00:00"/>
    <s v="Standard Class"/>
    <s v="CS-12355"/>
    <s v="Christine Sundaresam"/>
    <x v="0"/>
    <s v="United States"/>
    <s v="Lafayette"/>
    <x v="28"/>
    <n v="70506"/>
    <x v="0"/>
    <x v="1340"/>
    <x v="0"/>
    <x v="1"/>
    <s v="Iceberg Nesting Folding Chair, 19w x 6d x 43h"/>
    <n v="232.88"/>
    <n v="4"/>
    <n v="0"/>
    <n v="60.5488"/>
  </r>
  <r>
    <n v="4032"/>
    <x v="1992"/>
    <x v="0"/>
    <x v="182"/>
    <d v="2013-10-01T00:00:00"/>
    <s v="Standard Class"/>
    <s v="SN-20710"/>
    <s v="Steve Nguyen"/>
    <x v="2"/>
    <s v="United States"/>
    <s v="Covington"/>
    <x v="4"/>
    <n v="98042"/>
    <x v="1"/>
    <x v="643"/>
    <x v="1"/>
    <x v="9"/>
    <s v="Belkin 7 Outlet SurgeMaster II"/>
    <n v="236.88"/>
    <n v="6"/>
    <n v="0"/>
    <n v="66.326400000000007"/>
  </r>
  <r>
    <n v="4033"/>
    <x v="1992"/>
    <x v="0"/>
    <x v="182"/>
    <d v="2013-10-01T00:00:00"/>
    <s v="Standard Class"/>
    <s v="SN-20710"/>
    <s v="Steve Nguyen"/>
    <x v="2"/>
    <s v="United States"/>
    <s v="Covington"/>
    <x v="4"/>
    <n v="98042"/>
    <x v="1"/>
    <x v="99"/>
    <x v="1"/>
    <x v="10"/>
    <s v="Universal Premium White Copier/Laser Paper (20Lb. and 87 Bright)"/>
    <n v="29.900000000000002"/>
    <n v="5"/>
    <n v="0"/>
    <n v="14.651"/>
  </r>
  <r>
    <n v="4034"/>
    <x v="1992"/>
    <x v="0"/>
    <x v="182"/>
    <d v="2013-10-01T00:00:00"/>
    <s v="Standard Class"/>
    <s v="SN-20710"/>
    <s v="Steve Nguyen"/>
    <x v="2"/>
    <s v="United States"/>
    <s v="Covington"/>
    <x v="4"/>
    <n v="98042"/>
    <x v="1"/>
    <x v="1072"/>
    <x v="2"/>
    <x v="11"/>
    <s v="Micro Innovations USB RF Wireless Keyboard with Mouse"/>
    <n v="100"/>
    <n v="4"/>
    <n v="0"/>
    <n v="21"/>
  </r>
  <r>
    <n v="4035"/>
    <x v="1993"/>
    <x v="0"/>
    <x v="939"/>
    <d v="2013-12-13T00:00:00"/>
    <s v="Same Day"/>
    <s v="JM-15655"/>
    <s v="Jim Mitchum"/>
    <x v="1"/>
    <s v="United States"/>
    <s v="Lorain"/>
    <x v="24"/>
    <n v="44052"/>
    <x v="3"/>
    <x v="350"/>
    <x v="1"/>
    <x v="8"/>
    <s v="Wilson Jones Century Plastic Molded Ring Binders"/>
    <n v="18.693000000000001"/>
    <n v="3"/>
    <n v="0.7"/>
    <n v="-14.331299999999992"/>
  </r>
  <r>
    <n v="4036"/>
    <x v="1993"/>
    <x v="0"/>
    <x v="939"/>
    <d v="2013-12-13T00:00:00"/>
    <s v="Same Day"/>
    <s v="JM-15655"/>
    <s v="Jim Mitchum"/>
    <x v="1"/>
    <s v="United States"/>
    <s v="Lorain"/>
    <x v="24"/>
    <n v="44052"/>
    <x v="3"/>
    <x v="428"/>
    <x v="2"/>
    <x v="11"/>
    <s v="Logitech G602 Wireless Gaming Mouse"/>
    <n v="383.952"/>
    <n v="6"/>
    <n v="0.2"/>
    <n v="76.790399999999977"/>
  </r>
  <r>
    <n v="4037"/>
    <x v="1994"/>
    <x v="1"/>
    <x v="75"/>
    <d v="2013-01-01T00:00:00"/>
    <s v="Standard Class"/>
    <s v="FH-14350"/>
    <s v="Fred Harton"/>
    <x v="0"/>
    <s v="United States"/>
    <s v="Chicago"/>
    <x v="10"/>
    <n v="60623"/>
    <x v="2"/>
    <x v="1018"/>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x v="1467"/>
    <x v="0"/>
    <x v="5"/>
    <s v="Stacking Trays by OIC"/>
    <n v="24.900000000000002"/>
    <n v="5"/>
    <n v="0"/>
    <n v="8.2169999999999987"/>
  </r>
  <r>
    <n v="4039"/>
    <x v="1995"/>
    <x v="2"/>
    <x v="282"/>
    <d v="2012-01-02T00:00:00"/>
    <s v="Standard Class"/>
    <s v="AJ-10795"/>
    <s v="Anthony Johnson"/>
    <x v="1"/>
    <s v="United States"/>
    <s v="San Francisco"/>
    <x v="1"/>
    <n v="94110"/>
    <x v="1"/>
    <x v="1157"/>
    <x v="1"/>
    <x v="10"/>
    <s v="Xerox 1981"/>
    <n v="21.12"/>
    <n v="4"/>
    <n v="0"/>
    <n v="9.5039999999999996"/>
  </r>
  <r>
    <n v="4040"/>
    <x v="1995"/>
    <x v="2"/>
    <x v="282"/>
    <d v="2012-01-02T00:00:00"/>
    <s v="Standard Class"/>
    <s v="AJ-10795"/>
    <s v="Anthony Johnson"/>
    <x v="1"/>
    <s v="United States"/>
    <s v="San Francisco"/>
    <x v="1"/>
    <n v="94110"/>
    <x v="1"/>
    <x v="958"/>
    <x v="2"/>
    <x v="15"/>
    <s v="DYMO CardScan Personal V9 Business Card Scanner"/>
    <n v="767.95200000000011"/>
    <n v="6"/>
    <n v="0.2"/>
    <n v="287.98199999999997"/>
  </r>
  <r>
    <n v="4041"/>
    <x v="1995"/>
    <x v="2"/>
    <x v="282"/>
    <d v="2012-01-02T00:00:00"/>
    <s v="Standard Class"/>
    <s v="AJ-10795"/>
    <s v="Anthony Johnson"/>
    <x v="1"/>
    <s v="United States"/>
    <s v="San Francisco"/>
    <x v="1"/>
    <n v="94110"/>
    <x v="1"/>
    <x v="570"/>
    <x v="1"/>
    <x v="8"/>
    <s v="Avery Hanging File Binders"/>
    <n v="14.352000000000002"/>
    <n v="3"/>
    <n v="0.2"/>
    <n v="4.6643999999999988"/>
  </r>
  <r>
    <n v="4042"/>
    <x v="1995"/>
    <x v="2"/>
    <x v="282"/>
    <d v="2012-01-02T00:00:00"/>
    <s v="Standard Class"/>
    <s v="AJ-10795"/>
    <s v="Anthony Johnson"/>
    <x v="1"/>
    <s v="United States"/>
    <s v="San Francisco"/>
    <x v="1"/>
    <n v="94110"/>
    <x v="1"/>
    <x v="516"/>
    <x v="2"/>
    <x v="7"/>
    <s v="Mophie Juice Pack Helium for iPhone"/>
    <n v="191.976"/>
    <n v="3"/>
    <n v="0.2"/>
    <n v="19.197599999999994"/>
  </r>
  <r>
    <n v="4043"/>
    <x v="1995"/>
    <x v="2"/>
    <x v="282"/>
    <d v="2012-01-02T00:00:00"/>
    <s v="Standard Class"/>
    <s v="AJ-10795"/>
    <s v="Anthony Johnson"/>
    <x v="1"/>
    <s v="United States"/>
    <s v="San Francisco"/>
    <x v="1"/>
    <n v="94110"/>
    <x v="1"/>
    <x v="933"/>
    <x v="1"/>
    <x v="2"/>
    <s v="Avery 477"/>
    <n v="274.77"/>
    <n v="9"/>
    <n v="0"/>
    <n v="126.39420000000001"/>
  </r>
  <r>
    <n v="4044"/>
    <x v="1995"/>
    <x v="2"/>
    <x v="282"/>
    <d v="2012-01-02T00:00:00"/>
    <s v="Standard Class"/>
    <s v="AJ-10795"/>
    <s v="Anthony Johnson"/>
    <x v="1"/>
    <s v="United States"/>
    <s v="San Francisco"/>
    <x v="1"/>
    <n v="94110"/>
    <x v="1"/>
    <x v="1530"/>
    <x v="0"/>
    <x v="5"/>
    <s v="Executive Impressions 10&quot; Spectator Wall Clock"/>
    <n v="70.56"/>
    <n v="6"/>
    <n v="0"/>
    <n v="23.990399999999994"/>
  </r>
  <r>
    <n v="4045"/>
    <x v="1996"/>
    <x v="1"/>
    <x v="608"/>
    <d v="2012-06-30T00:00:00"/>
    <s v="Standard Class"/>
    <s v="JF-15565"/>
    <s v="Jill Fjeld"/>
    <x v="0"/>
    <s v="United States"/>
    <s v="San Francisco"/>
    <x v="1"/>
    <n v="94110"/>
    <x v="1"/>
    <x v="514"/>
    <x v="0"/>
    <x v="5"/>
    <s v="Dana Halogen Swing-Arm Architect Lamp"/>
    <n v="204.85"/>
    <n v="5"/>
    <n v="0"/>
    <n v="57.358000000000011"/>
  </r>
  <r>
    <n v="4046"/>
    <x v="1997"/>
    <x v="1"/>
    <x v="788"/>
    <d v="2012-04-07T00:00:00"/>
    <s v="Standard Class"/>
    <s v="CS-11845"/>
    <s v="Cari Sayre"/>
    <x v="1"/>
    <s v="United States"/>
    <s v="Houston"/>
    <x v="5"/>
    <n v="77070"/>
    <x v="2"/>
    <x v="785"/>
    <x v="1"/>
    <x v="8"/>
    <s v="Aluminum Screw Posts"/>
    <n v="9.155999999999997"/>
    <n v="3"/>
    <n v="0.8"/>
    <n v="-13.734000000000002"/>
  </r>
  <r>
    <n v="4047"/>
    <x v="1998"/>
    <x v="3"/>
    <x v="208"/>
    <d v="2014-10-26T00:00:00"/>
    <s v="Standard Class"/>
    <s v="SP-20920"/>
    <s v="Susan Pistek"/>
    <x v="0"/>
    <s v="United States"/>
    <s v="Chicago"/>
    <x v="10"/>
    <n v="60653"/>
    <x v="2"/>
    <x v="810"/>
    <x v="1"/>
    <x v="9"/>
    <s v="Belkin 8 Outlet SurgeMaster II Gold Surge Protector"/>
    <n v="23.991999999999994"/>
    <n v="2"/>
    <n v="0.8"/>
    <n v="-62.379199999999997"/>
  </r>
  <r>
    <n v="4048"/>
    <x v="1999"/>
    <x v="1"/>
    <x v="747"/>
    <d v="2012-07-19T00:00:00"/>
    <s v="First Class"/>
    <s v="KE-16420"/>
    <s v="Katrina Edelman"/>
    <x v="1"/>
    <s v="United States"/>
    <s v="New York City"/>
    <x v="15"/>
    <n v="10035"/>
    <x v="3"/>
    <x v="982"/>
    <x v="1"/>
    <x v="10"/>
    <s v="Petty Cash Envelope"/>
    <n v="80.88"/>
    <n v="3"/>
    <n v="0"/>
    <n v="39.6312"/>
  </r>
  <r>
    <n v="4049"/>
    <x v="1999"/>
    <x v="1"/>
    <x v="747"/>
    <d v="2012-07-19T00:00:00"/>
    <s v="First Class"/>
    <s v="KE-16420"/>
    <s v="Katrina Edelman"/>
    <x v="1"/>
    <s v="United States"/>
    <s v="New York City"/>
    <x v="15"/>
    <n v="10035"/>
    <x v="3"/>
    <x v="876"/>
    <x v="2"/>
    <x v="11"/>
    <s v="Kensington Orbit Wireless Mobile Trackball for PC and Mac"/>
    <n v="599.9"/>
    <n v="10"/>
    <n v="0"/>
    <n v="191.96799999999996"/>
  </r>
  <r>
    <n v="4050"/>
    <x v="2000"/>
    <x v="3"/>
    <x v="92"/>
    <d v="2014-06-27T00:00:00"/>
    <s v="Second Class"/>
    <s v="GA-14515"/>
    <s v="George Ashbrook"/>
    <x v="0"/>
    <s v="United States"/>
    <s v="New York City"/>
    <x v="15"/>
    <n v="10011"/>
    <x v="3"/>
    <x v="737"/>
    <x v="0"/>
    <x v="5"/>
    <s v="Deflect-o RollaMat Studded, Beveled Mat for Medium Pile Carpeting"/>
    <n v="276.69"/>
    <n v="3"/>
    <n v="0"/>
    <n v="49.804199999999994"/>
  </r>
  <r>
    <n v="4051"/>
    <x v="2000"/>
    <x v="3"/>
    <x v="92"/>
    <d v="2014-06-27T00:00:00"/>
    <s v="Second Class"/>
    <s v="GA-14515"/>
    <s v="George Ashbrook"/>
    <x v="0"/>
    <s v="United States"/>
    <s v="New York City"/>
    <x v="15"/>
    <n v="10011"/>
    <x v="3"/>
    <x v="268"/>
    <x v="0"/>
    <x v="1"/>
    <s v="Global Deluxe Office Fabric Chairs"/>
    <n v="172.76400000000001"/>
    <n v="2"/>
    <n v="0.1"/>
    <n v="32.633200000000016"/>
  </r>
  <r>
    <n v="4052"/>
    <x v="2001"/>
    <x v="2"/>
    <x v="411"/>
    <d v="2011-10-03T00:00:00"/>
    <s v="Standard Class"/>
    <s v="SM-20950"/>
    <s v="Suzanne McNair"/>
    <x v="1"/>
    <s v="United States"/>
    <s v="Philadelphia"/>
    <x v="9"/>
    <n v="19134"/>
    <x v="3"/>
    <x v="1273"/>
    <x v="1"/>
    <x v="6"/>
    <s v="Nontoxic Chalk"/>
    <n v="4.2240000000000002"/>
    <n v="3"/>
    <n v="0.2"/>
    <n v="1.4783999999999997"/>
  </r>
  <r>
    <n v="4053"/>
    <x v="2001"/>
    <x v="2"/>
    <x v="411"/>
    <d v="2011-10-03T00:00:00"/>
    <s v="Standard Class"/>
    <s v="SM-20950"/>
    <s v="Suzanne McNair"/>
    <x v="1"/>
    <s v="United States"/>
    <s v="Philadelphia"/>
    <x v="9"/>
    <n v="19134"/>
    <x v="3"/>
    <x v="1168"/>
    <x v="0"/>
    <x v="3"/>
    <s v="Hon 30&quot; x 60&quot; Table with Locking Drawer"/>
    <n v="409.27199999999999"/>
    <n v="2"/>
    <n v="0.4"/>
    <n v="-81.854399999999998"/>
  </r>
  <r>
    <n v="4054"/>
    <x v="2001"/>
    <x v="2"/>
    <x v="411"/>
    <d v="2011-10-03T00:00:00"/>
    <s v="Standard Class"/>
    <s v="SM-20950"/>
    <s v="Suzanne McNair"/>
    <x v="1"/>
    <s v="United States"/>
    <s v="Philadelphia"/>
    <x v="9"/>
    <n v="19134"/>
    <x v="3"/>
    <x v="1621"/>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x v="1221"/>
    <x v="1"/>
    <x v="10"/>
    <s v="Southworth Parchment Paper &amp; Envelopes"/>
    <n v="20.928000000000001"/>
    <n v="4"/>
    <n v="0.2"/>
    <n v="6.8015999999999996"/>
  </r>
  <r>
    <n v="4056"/>
    <x v="2001"/>
    <x v="2"/>
    <x v="411"/>
    <d v="2011-10-03T00:00:00"/>
    <s v="Standard Class"/>
    <s v="SM-20950"/>
    <s v="Suzanne McNair"/>
    <x v="1"/>
    <s v="United States"/>
    <s v="Philadelphia"/>
    <x v="9"/>
    <n v="19134"/>
    <x v="3"/>
    <x v="458"/>
    <x v="1"/>
    <x v="4"/>
    <s v="Tennsco Single-Tier Lockers"/>
    <n v="1801.6320000000001"/>
    <n v="6"/>
    <n v="0.2"/>
    <n v="-337.80600000000004"/>
  </r>
  <r>
    <n v="4057"/>
    <x v="2001"/>
    <x v="2"/>
    <x v="411"/>
    <d v="2011-10-03T00:00:00"/>
    <s v="Standard Class"/>
    <s v="SM-20950"/>
    <s v="Suzanne McNair"/>
    <x v="1"/>
    <s v="United States"/>
    <s v="Philadelphia"/>
    <x v="9"/>
    <n v="19134"/>
    <x v="3"/>
    <x v="823"/>
    <x v="0"/>
    <x v="3"/>
    <s v="Hon 4060 Series Tables"/>
    <n v="67.175999999999988"/>
    <n v="1"/>
    <n v="0.4"/>
    <n v="-20.152800000000006"/>
  </r>
  <r>
    <n v="4058"/>
    <x v="2002"/>
    <x v="2"/>
    <x v="156"/>
    <d v="2011-11-28T00:00:00"/>
    <s v="Standard Class"/>
    <s v="DK-12985"/>
    <s v="Darren Koutras"/>
    <x v="0"/>
    <s v="United States"/>
    <s v="Chicago"/>
    <x v="10"/>
    <n v="60610"/>
    <x v="2"/>
    <x v="765"/>
    <x v="1"/>
    <x v="4"/>
    <s v="Fellowes Super Stor/Drawer Files"/>
    <n v="646.20000000000005"/>
    <n v="5"/>
    <n v="0.2"/>
    <n v="-8.0774999999999864"/>
  </r>
  <r>
    <n v="4059"/>
    <x v="2003"/>
    <x v="1"/>
    <x v="312"/>
    <d v="2012-11-24T00:00:00"/>
    <s v="Standard Class"/>
    <s v="LC-16885"/>
    <s v="Lena Creighton"/>
    <x v="0"/>
    <s v="United States"/>
    <s v="Oakland"/>
    <x v="1"/>
    <n v="94601"/>
    <x v="1"/>
    <x v="714"/>
    <x v="2"/>
    <x v="7"/>
    <s v="Gear Head AU3700S Headset"/>
    <n v="72.744000000000014"/>
    <n v="7"/>
    <n v="0.2"/>
    <n v="-15.458100000000007"/>
  </r>
  <r>
    <n v="4060"/>
    <x v="2003"/>
    <x v="1"/>
    <x v="312"/>
    <d v="2012-11-24T00:00:00"/>
    <s v="Standard Class"/>
    <s v="LC-16885"/>
    <s v="Lena Creighton"/>
    <x v="0"/>
    <s v="United States"/>
    <s v="Oakland"/>
    <x v="1"/>
    <n v="94601"/>
    <x v="1"/>
    <x v="467"/>
    <x v="0"/>
    <x v="1"/>
    <s v="Safco Contoured Stacking Chairs"/>
    <n v="572.16000000000008"/>
    <n v="3"/>
    <n v="0.2"/>
    <n v="35.759999999999962"/>
  </r>
  <r>
    <n v="4061"/>
    <x v="2004"/>
    <x v="0"/>
    <x v="474"/>
    <d v="2013-11-08T00:00:00"/>
    <s v="Standard Class"/>
    <s v="XP-21865"/>
    <s v="Xylona Preis"/>
    <x v="0"/>
    <s v="United States"/>
    <s v="Chicago"/>
    <x v="10"/>
    <n v="60610"/>
    <x v="2"/>
    <x v="721"/>
    <x v="2"/>
    <x v="11"/>
    <s v="Maxell 4.7GB DVD-R"/>
    <n v="68.111999999999995"/>
    <n v="3"/>
    <n v="0.2"/>
    <n v="17.879399999999997"/>
  </r>
  <r>
    <n v="4062"/>
    <x v="2005"/>
    <x v="1"/>
    <x v="14"/>
    <d v="2012-09-20T00:00:00"/>
    <s v="First Class"/>
    <s v="CS-11845"/>
    <s v="Cari Sayre"/>
    <x v="1"/>
    <s v="United States"/>
    <s v="Seattle"/>
    <x v="4"/>
    <n v="98105"/>
    <x v="1"/>
    <x v="1124"/>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x v="1233"/>
    <x v="2"/>
    <x v="11"/>
    <s v="Plantronics Audio 478 Stereo USB Headset"/>
    <n v="39.992000000000004"/>
    <n v="1"/>
    <n v="0.2"/>
    <n v="7.4984999999999964"/>
  </r>
  <r>
    <n v="4064"/>
    <x v="2007"/>
    <x v="2"/>
    <x v="670"/>
    <d v="2011-06-26T00:00:00"/>
    <s v="First Class"/>
    <s v="DL-13330"/>
    <s v="Denise Leinenbach"/>
    <x v="0"/>
    <s v="United States"/>
    <s v="Concord"/>
    <x v="3"/>
    <n v="28027"/>
    <x v="0"/>
    <x v="1622"/>
    <x v="1"/>
    <x v="6"/>
    <s v="Prang Drawing Pencil Set"/>
    <n v="20.015999999999998"/>
    <n v="9"/>
    <n v="0.2"/>
    <n v="1.7514000000000003"/>
  </r>
  <r>
    <n v="4065"/>
    <x v="2007"/>
    <x v="2"/>
    <x v="670"/>
    <d v="2011-06-26T00:00:00"/>
    <s v="First Class"/>
    <s v="DL-13330"/>
    <s v="Denise Leinenbach"/>
    <x v="0"/>
    <s v="United States"/>
    <s v="Concord"/>
    <x v="3"/>
    <n v="28027"/>
    <x v="0"/>
    <x v="1562"/>
    <x v="1"/>
    <x v="14"/>
    <s v="Acme Kleen Earth Office Shears"/>
    <n v="3.1040000000000001"/>
    <n v="1"/>
    <n v="0.2"/>
    <n v="0.34919999999999951"/>
  </r>
  <r>
    <n v="4066"/>
    <x v="2008"/>
    <x v="2"/>
    <x v="301"/>
    <d v="2011-11-05T00:00:00"/>
    <s v="Standard Class"/>
    <s v="KH-16630"/>
    <s v="Ken Heidel"/>
    <x v="1"/>
    <s v="United States"/>
    <s v="Charlotte"/>
    <x v="3"/>
    <n v="28205"/>
    <x v="0"/>
    <x v="1014"/>
    <x v="1"/>
    <x v="13"/>
    <s v="Staples"/>
    <n v="7.52"/>
    <n v="5"/>
    <n v="0.2"/>
    <n v="1.4099999999999997"/>
  </r>
  <r>
    <n v="4067"/>
    <x v="2008"/>
    <x v="2"/>
    <x v="301"/>
    <d v="2011-11-05T00:00:00"/>
    <s v="Standard Class"/>
    <s v="KH-16630"/>
    <s v="Ken Heidel"/>
    <x v="1"/>
    <s v="United States"/>
    <s v="Charlotte"/>
    <x v="3"/>
    <n v="28205"/>
    <x v="0"/>
    <x v="1005"/>
    <x v="1"/>
    <x v="6"/>
    <s v="Newell 320"/>
    <n v="10.272000000000002"/>
    <n v="3"/>
    <n v="0.2"/>
    <n v="0.89880000000000004"/>
  </r>
  <r>
    <n v="4068"/>
    <x v="2008"/>
    <x v="2"/>
    <x v="301"/>
    <d v="2011-11-05T00:00:00"/>
    <s v="Standard Class"/>
    <s v="KH-16630"/>
    <s v="Ken Heidel"/>
    <x v="1"/>
    <s v="United States"/>
    <s v="Charlotte"/>
    <x v="3"/>
    <n v="28205"/>
    <x v="0"/>
    <x v="1140"/>
    <x v="1"/>
    <x v="2"/>
    <s v="Avery 513"/>
    <n v="47.808000000000007"/>
    <n v="12"/>
    <n v="0.2"/>
    <n v="15.537599999999998"/>
  </r>
  <r>
    <n v="4069"/>
    <x v="2008"/>
    <x v="2"/>
    <x v="301"/>
    <d v="2011-11-05T00:00:00"/>
    <s v="Standard Class"/>
    <s v="KH-16630"/>
    <s v="Ken Heidel"/>
    <x v="1"/>
    <s v="United States"/>
    <s v="Charlotte"/>
    <x v="3"/>
    <n v="28205"/>
    <x v="0"/>
    <x v="1623"/>
    <x v="2"/>
    <x v="7"/>
    <s v="Cisco IP Phone 7961G VoIP phone - Dark gray"/>
    <n v="978.83999999999992"/>
    <n v="9"/>
    <n v="0.2"/>
    <n v="110.1194999999999"/>
  </r>
  <r>
    <n v="4070"/>
    <x v="2009"/>
    <x v="0"/>
    <x v="770"/>
    <d v="2013-09-01T00:00:00"/>
    <s v="First Class"/>
    <s v="TP-21415"/>
    <s v="Tom Prescott"/>
    <x v="0"/>
    <s v="United States"/>
    <s v="Dallas"/>
    <x v="5"/>
    <n v="75081"/>
    <x v="2"/>
    <x v="347"/>
    <x v="1"/>
    <x v="8"/>
    <s v="Angle-D Binders with Locking Rings, Label Holders"/>
    <n v="13.139999999999997"/>
    <n v="9"/>
    <n v="0.8"/>
    <n v="-21.681000000000004"/>
  </r>
  <r>
    <n v="4071"/>
    <x v="2009"/>
    <x v="0"/>
    <x v="770"/>
    <d v="2013-09-01T00:00:00"/>
    <s v="First Class"/>
    <s v="TP-21415"/>
    <s v="Tom Prescott"/>
    <x v="0"/>
    <s v="United States"/>
    <s v="Dallas"/>
    <x v="5"/>
    <n v="75081"/>
    <x v="2"/>
    <x v="1095"/>
    <x v="1"/>
    <x v="8"/>
    <s v="GBC ProClick Spines for 32-Hole Punch"/>
    <n v="10.023999999999997"/>
    <n v="4"/>
    <n v="0.8"/>
    <n v="-16.539600000000007"/>
  </r>
  <r>
    <n v="4072"/>
    <x v="2009"/>
    <x v="0"/>
    <x v="770"/>
    <d v="2013-09-01T00:00:00"/>
    <s v="First Class"/>
    <s v="TP-21415"/>
    <s v="Tom Prescott"/>
    <x v="0"/>
    <s v="United States"/>
    <s v="Dallas"/>
    <x v="5"/>
    <n v="75081"/>
    <x v="2"/>
    <x v="1121"/>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x v="615"/>
    <x v="2"/>
    <x v="16"/>
    <s v="Hewlett Packard 610 Color Digital Copier / Printer"/>
    <n v="999.98"/>
    <n v="2"/>
    <n v="0"/>
    <n v="449.99099999999999"/>
  </r>
  <r>
    <n v="4074"/>
    <x v="2011"/>
    <x v="1"/>
    <x v="496"/>
    <d v="2012-09-27T00:00:00"/>
    <s v="First Class"/>
    <s v="SC-20680"/>
    <s v="Steve Carroll"/>
    <x v="2"/>
    <s v="United States"/>
    <s v="Broken Arrow"/>
    <x v="26"/>
    <n v="74012"/>
    <x v="2"/>
    <x v="1546"/>
    <x v="2"/>
    <x v="7"/>
    <s v="AT&amp;T 1080 Phone"/>
    <n v="821.94"/>
    <n v="6"/>
    <n v="0"/>
    <n v="213.70440000000002"/>
  </r>
  <r>
    <n v="4075"/>
    <x v="2012"/>
    <x v="3"/>
    <x v="940"/>
    <d v="2014-11-21T00:00:00"/>
    <s v="Standard Class"/>
    <s v="DK-12895"/>
    <s v="Dana Kaydos"/>
    <x v="0"/>
    <s v="United States"/>
    <s v="Miramar"/>
    <x v="2"/>
    <n v="33023"/>
    <x v="0"/>
    <x v="568"/>
    <x v="0"/>
    <x v="5"/>
    <s v="Howard Miller 13-1/2&quot; Diameter Rosebrook Wall Clock"/>
    <n v="220.06399999999999"/>
    <n v="4"/>
    <n v="0.2"/>
    <n v="55.016000000000012"/>
  </r>
  <r>
    <n v="4076"/>
    <x v="2012"/>
    <x v="3"/>
    <x v="940"/>
    <d v="2014-11-21T00:00:00"/>
    <s v="Standard Class"/>
    <s v="DK-12895"/>
    <s v="Dana Kaydos"/>
    <x v="0"/>
    <s v="United States"/>
    <s v="Miramar"/>
    <x v="2"/>
    <n v="33023"/>
    <x v="0"/>
    <x v="1060"/>
    <x v="0"/>
    <x v="5"/>
    <s v="Tenex 46&quot; x 60&quot; Computer Anti-Static Chairmat, Rectangular Shaped"/>
    <n v="339.13600000000002"/>
    <n v="4"/>
    <n v="0.2"/>
    <n v="0"/>
  </r>
  <r>
    <n v="4077"/>
    <x v="2013"/>
    <x v="1"/>
    <x v="546"/>
    <d v="2012-12-21T00:00:00"/>
    <s v="Second Class"/>
    <s v="SM-20950"/>
    <s v="Suzanne McNair"/>
    <x v="1"/>
    <s v="United States"/>
    <s v="Omaha"/>
    <x v="8"/>
    <n v="68104"/>
    <x v="2"/>
    <x v="653"/>
    <x v="1"/>
    <x v="8"/>
    <s v="Self-Adhesive Ring Binder Labels"/>
    <n v="7.04"/>
    <n v="2"/>
    <n v="0"/>
    <n v="3.3087999999999997"/>
  </r>
  <r>
    <n v="4078"/>
    <x v="2013"/>
    <x v="1"/>
    <x v="546"/>
    <d v="2012-12-21T00:00:00"/>
    <s v="Second Class"/>
    <s v="SM-20950"/>
    <s v="Suzanne McNair"/>
    <x v="1"/>
    <s v="United States"/>
    <s v="Omaha"/>
    <x v="8"/>
    <n v="68104"/>
    <x v="2"/>
    <x v="242"/>
    <x v="1"/>
    <x v="13"/>
    <s v="Bagged Rubber Bands"/>
    <n v="5.04"/>
    <n v="4"/>
    <n v="0"/>
    <n v="0.2016"/>
  </r>
  <r>
    <n v="4079"/>
    <x v="2013"/>
    <x v="1"/>
    <x v="546"/>
    <d v="2012-12-21T00:00:00"/>
    <s v="Second Class"/>
    <s v="SM-20950"/>
    <s v="Suzanne McNair"/>
    <x v="1"/>
    <s v="United States"/>
    <s v="Omaha"/>
    <x v="8"/>
    <n v="68104"/>
    <x v="2"/>
    <x v="968"/>
    <x v="1"/>
    <x v="10"/>
    <s v="White Computer Printout Paper by Universal"/>
    <n v="116.28"/>
    <n v="3"/>
    <n v="0"/>
    <n v="56.977199999999996"/>
  </r>
  <r>
    <n v="4080"/>
    <x v="2014"/>
    <x v="1"/>
    <x v="379"/>
    <d v="2012-12-24T00:00:00"/>
    <s v="First Class"/>
    <s v="LS-17245"/>
    <s v="Lynn Smith"/>
    <x v="0"/>
    <s v="United States"/>
    <s v="Jacksonville"/>
    <x v="3"/>
    <n v="28540"/>
    <x v="0"/>
    <x v="125"/>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x v="1305"/>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x v="1595"/>
    <x v="1"/>
    <x v="8"/>
    <s v="GBC Poly Designer Binding Covers"/>
    <n v="5.0220000000000002"/>
    <n v="1"/>
    <n v="0.7"/>
    <n v="-3.5153999999999996"/>
  </r>
  <r>
    <n v="4083"/>
    <x v="2016"/>
    <x v="3"/>
    <x v="92"/>
    <d v="2014-07-01T00:00:00"/>
    <s v="Standard Class"/>
    <s v="MC-17635"/>
    <s v="Matthew Clasen"/>
    <x v="1"/>
    <s v="United States"/>
    <s v="Decatur"/>
    <x v="10"/>
    <n v="62521"/>
    <x v="2"/>
    <x v="569"/>
    <x v="1"/>
    <x v="8"/>
    <s v="Ibico Hi-Tech Manual Binding System"/>
    <n v="182.99399999999997"/>
    <n v="3"/>
    <n v="0.8"/>
    <n v="-320.23950000000013"/>
  </r>
  <r>
    <n v="4084"/>
    <x v="2016"/>
    <x v="3"/>
    <x v="92"/>
    <d v="2014-07-01T00:00:00"/>
    <s v="Standard Class"/>
    <s v="MC-17635"/>
    <s v="Matthew Clasen"/>
    <x v="1"/>
    <s v="United States"/>
    <s v="Decatur"/>
    <x v="10"/>
    <n v="62521"/>
    <x v="2"/>
    <x v="1450"/>
    <x v="1"/>
    <x v="10"/>
    <s v="Xerox 1971"/>
    <n v="10.272000000000002"/>
    <n v="3"/>
    <n v="0.2"/>
    <n v="3.2099999999999982"/>
  </r>
  <r>
    <n v="4085"/>
    <x v="2017"/>
    <x v="3"/>
    <x v="210"/>
    <d v="2014-09-10T00:00:00"/>
    <s v="First Class"/>
    <s v="Dp-13240"/>
    <s v="Dean percer"/>
    <x v="2"/>
    <s v="United States"/>
    <s v="Phoenix"/>
    <x v="16"/>
    <n v="85023"/>
    <x v="1"/>
    <x v="44"/>
    <x v="1"/>
    <x v="8"/>
    <s v="Wilson Jones Leather-Like Binders with DublLock Round Rings"/>
    <n v="7.857000000000002"/>
    <n v="3"/>
    <n v="0.7"/>
    <n v="-6.0236999999999998"/>
  </r>
  <r>
    <n v="4086"/>
    <x v="2018"/>
    <x v="0"/>
    <x v="578"/>
    <d v="2013-08-07T00:00:00"/>
    <s v="Second Class"/>
    <s v="LC-16930"/>
    <s v="Linda Cazamias"/>
    <x v="1"/>
    <s v="United States"/>
    <s v="Sacramento"/>
    <x v="1"/>
    <n v="95823"/>
    <x v="1"/>
    <x v="7"/>
    <x v="2"/>
    <x v="7"/>
    <s v="Mitel 5320 IP Phone VoIP phone"/>
    <n v="302.38400000000001"/>
    <n v="2"/>
    <n v="0.2"/>
    <n v="30.238400000000013"/>
  </r>
  <r>
    <n v="4087"/>
    <x v="2018"/>
    <x v="0"/>
    <x v="578"/>
    <d v="2013-08-07T00:00:00"/>
    <s v="Second Class"/>
    <s v="LC-16930"/>
    <s v="Linda Cazamias"/>
    <x v="1"/>
    <s v="United States"/>
    <s v="Sacramento"/>
    <x v="1"/>
    <n v="95823"/>
    <x v="1"/>
    <x v="44"/>
    <x v="1"/>
    <x v="8"/>
    <s v="Wilson Jones Leather-Like Binders with DublLock Round Rings"/>
    <n v="20.952000000000002"/>
    <n v="3"/>
    <n v="0.2"/>
    <n v="7.0712999999999981"/>
  </r>
  <r>
    <n v="4088"/>
    <x v="2018"/>
    <x v="0"/>
    <x v="578"/>
    <d v="2013-08-07T00:00:00"/>
    <s v="Second Class"/>
    <s v="LC-16930"/>
    <s v="Linda Cazamias"/>
    <x v="1"/>
    <s v="United States"/>
    <s v="Sacramento"/>
    <x v="1"/>
    <n v="95823"/>
    <x v="1"/>
    <x v="185"/>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x v="1624"/>
    <x v="0"/>
    <x v="0"/>
    <s v="Hon Metal Bookcases, Gray"/>
    <n v="638.82000000000005"/>
    <n v="9"/>
    <n v="0"/>
    <n v="172.48140000000001"/>
  </r>
  <r>
    <n v="4090"/>
    <x v="2020"/>
    <x v="0"/>
    <x v="178"/>
    <d v="2013-04-06T00:00:00"/>
    <s v="Standard Class"/>
    <s v="TB-21175"/>
    <s v="Thomas Boland"/>
    <x v="1"/>
    <s v="United States"/>
    <s v="New York City"/>
    <x v="15"/>
    <n v="10035"/>
    <x v="3"/>
    <x v="488"/>
    <x v="1"/>
    <x v="2"/>
    <s v="Avery 473"/>
    <n v="20.7"/>
    <n v="2"/>
    <n v="0"/>
    <n v="9.9359999999999999"/>
  </r>
  <r>
    <n v="4091"/>
    <x v="2020"/>
    <x v="0"/>
    <x v="178"/>
    <d v="2013-04-06T00:00:00"/>
    <s v="Standard Class"/>
    <s v="TB-21175"/>
    <s v="Thomas Boland"/>
    <x v="1"/>
    <s v="United States"/>
    <s v="New York City"/>
    <x v="15"/>
    <n v="10035"/>
    <x v="3"/>
    <x v="503"/>
    <x v="1"/>
    <x v="14"/>
    <s v="Acme Value Line Scissors"/>
    <n v="10.95"/>
    <n v="3"/>
    <n v="0"/>
    <n v="3.2849999999999993"/>
  </r>
  <r>
    <n v="4092"/>
    <x v="2020"/>
    <x v="0"/>
    <x v="178"/>
    <d v="2013-04-06T00:00:00"/>
    <s v="Standard Class"/>
    <s v="TB-21175"/>
    <s v="Thomas Boland"/>
    <x v="1"/>
    <s v="United States"/>
    <s v="New York City"/>
    <x v="15"/>
    <n v="10035"/>
    <x v="3"/>
    <x v="570"/>
    <x v="1"/>
    <x v="8"/>
    <s v="Avery Hanging File Binders"/>
    <n v="14.352000000000002"/>
    <n v="3"/>
    <n v="0.2"/>
    <n v="4.6643999999999988"/>
  </r>
  <r>
    <n v="4093"/>
    <x v="2021"/>
    <x v="3"/>
    <x v="941"/>
    <d v="2014-05-19T00:00:00"/>
    <s v="First Class"/>
    <s v="JM-15865"/>
    <s v="John Murray"/>
    <x v="0"/>
    <s v="United States"/>
    <s v="Akron"/>
    <x v="24"/>
    <n v="44312"/>
    <x v="3"/>
    <x v="942"/>
    <x v="1"/>
    <x v="4"/>
    <s v="SAFCO Commercial Wire Shelving, Black"/>
    <n v="221.024"/>
    <n v="2"/>
    <n v="0.2"/>
    <n v="-55.256"/>
  </r>
  <r>
    <n v="4094"/>
    <x v="2022"/>
    <x v="1"/>
    <x v="252"/>
    <d v="2012-08-28T00:00:00"/>
    <s v="Standard Class"/>
    <s v="KW-16435"/>
    <s v="Katrina Willman"/>
    <x v="0"/>
    <s v="United States"/>
    <s v="Florence"/>
    <x v="0"/>
    <n v="41042"/>
    <x v="0"/>
    <x v="200"/>
    <x v="2"/>
    <x v="15"/>
    <s v="Cisco 9971 IP Video Phone Charcoal"/>
    <n v="3080"/>
    <n v="7"/>
    <n v="0"/>
    <n v="1416.7999999999997"/>
  </r>
  <r>
    <n v="4095"/>
    <x v="2022"/>
    <x v="1"/>
    <x v="252"/>
    <d v="2012-08-28T00:00:00"/>
    <s v="Standard Class"/>
    <s v="KW-16435"/>
    <s v="Katrina Willman"/>
    <x v="0"/>
    <s v="United States"/>
    <s v="Florence"/>
    <x v="0"/>
    <n v="41042"/>
    <x v="0"/>
    <x v="1235"/>
    <x v="2"/>
    <x v="11"/>
    <s v="Anker Ultra-Slim Mini Bluetooth 3.0 Wireless Keyboard"/>
    <n v="79.959999999999994"/>
    <n v="4"/>
    <n v="0"/>
    <n v="18.390799999999999"/>
  </r>
  <r>
    <n v="4096"/>
    <x v="2022"/>
    <x v="1"/>
    <x v="252"/>
    <d v="2012-08-28T00:00:00"/>
    <s v="Standard Class"/>
    <s v="KW-16435"/>
    <s v="Katrina Willman"/>
    <x v="0"/>
    <s v="United States"/>
    <s v="Florence"/>
    <x v="0"/>
    <n v="41042"/>
    <x v="0"/>
    <x v="1602"/>
    <x v="2"/>
    <x v="7"/>
    <s v="LG G3"/>
    <n v="587.97"/>
    <n v="3"/>
    <n v="0"/>
    <n v="170.51129999999998"/>
  </r>
  <r>
    <n v="4097"/>
    <x v="2023"/>
    <x v="2"/>
    <x v="865"/>
    <d v="2011-09-28T00:00:00"/>
    <s v="Standard Class"/>
    <s v="SC-20095"/>
    <s v="Sanjit Chand"/>
    <x v="0"/>
    <s v="United States"/>
    <s v="Minneapolis"/>
    <x v="11"/>
    <n v="55407"/>
    <x v="2"/>
    <x v="974"/>
    <x v="1"/>
    <x v="10"/>
    <s v="Xerox 217"/>
    <n v="32.400000000000006"/>
    <n v="5"/>
    <n v="0"/>
    <n v="15.552000000000001"/>
  </r>
  <r>
    <n v="4098"/>
    <x v="2023"/>
    <x v="2"/>
    <x v="865"/>
    <d v="2011-09-28T00:00:00"/>
    <s v="Standard Class"/>
    <s v="SC-20095"/>
    <s v="Sanjit Chand"/>
    <x v="0"/>
    <s v="United States"/>
    <s v="Minneapolis"/>
    <x v="11"/>
    <n v="55407"/>
    <x v="2"/>
    <x v="459"/>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x v="1625"/>
    <x v="1"/>
    <x v="8"/>
    <s v="Ibico EPK-21 Electric Binding System"/>
    <n v="9449.9500000000007"/>
    <n v="5"/>
    <n v="0"/>
    <n v="4630.4755000000005"/>
  </r>
  <r>
    <n v="4100"/>
    <x v="2023"/>
    <x v="2"/>
    <x v="865"/>
    <d v="2011-09-28T00:00:00"/>
    <s v="Standard Class"/>
    <s v="SC-20095"/>
    <s v="Sanjit Chand"/>
    <x v="0"/>
    <s v="United States"/>
    <s v="Minneapolis"/>
    <x v="11"/>
    <n v="55407"/>
    <x v="2"/>
    <x v="625"/>
    <x v="1"/>
    <x v="8"/>
    <s v="GBC Instant Report Kit"/>
    <n v="12.94"/>
    <n v="2"/>
    <n v="0"/>
    <n v="6.47"/>
  </r>
  <r>
    <n v="4101"/>
    <x v="2024"/>
    <x v="3"/>
    <x v="249"/>
    <d v="2014-06-24T00:00:00"/>
    <s v="Standard Class"/>
    <s v="ZC-21910"/>
    <s v="Zuschuss Carroll"/>
    <x v="0"/>
    <s v="United States"/>
    <s v="Houston"/>
    <x v="5"/>
    <n v="77095"/>
    <x v="2"/>
    <x v="1626"/>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x v="1108"/>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x v="1264"/>
    <x v="1"/>
    <x v="10"/>
    <s v="Xerox 1982"/>
    <n v="146.17600000000002"/>
    <n v="8"/>
    <n v="0.2"/>
    <n v="47.50719999999999"/>
  </r>
  <r>
    <n v="4104"/>
    <x v="2025"/>
    <x v="3"/>
    <x v="202"/>
    <d v="2014-12-22T00:00:00"/>
    <s v="Same Day"/>
    <s v="RB-19465"/>
    <s v="Rick Bensley"/>
    <x v="2"/>
    <s v="United States"/>
    <s v="Fremont"/>
    <x v="8"/>
    <n v="68025"/>
    <x v="2"/>
    <x v="740"/>
    <x v="0"/>
    <x v="5"/>
    <s v="Staples"/>
    <n v="15.92"/>
    <n v="2"/>
    <n v="0"/>
    <n v="7.0048000000000012"/>
  </r>
  <r>
    <n v="4105"/>
    <x v="2026"/>
    <x v="3"/>
    <x v="783"/>
    <d v="2014-08-14T00:00:00"/>
    <s v="Standard Class"/>
    <s v="JK-15370"/>
    <s v="Jay Kimmel"/>
    <x v="0"/>
    <s v="United States"/>
    <s v="San Diego"/>
    <x v="1"/>
    <n v="92105"/>
    <x v="1"/>
    <x v="884"/>
    <x v="2"/>
    <x v="7"/>
    <s v="GE DSL Phone Line Filter"/>
    <n v="159.96000000000004"/>
    <n v="5"/>
    <n v="0.2"/>
    <n v="17.995499999999979"/>
  </r>
  <r>
    <n v="4106"/>
    <x v="2026"/>
    <x v="3"/>
    <x v="783"/>
    <d v="2014-08-14T00:00:00"/>
    <s v="Standard Class"/>
    <s v="JK-15370"/>
    <s v="Jay Kimmel"/>
    <x v="0"/>
    <s v="United States"/>
    <s v="San Diego"/>
    <x v="1"/>
    <n v="92105"/>
    <x v="1"/>
    <x v="480"/>
    <x v="1"/>
    <x v="8"/>
    <s v="Avery Printable Repositionable Plastic Tabs"/>
    <n v="13.76"/>
    <n v="2"/>
    <n v="0.2"/>
    <n v="4.6440000000000001"/>
  </r>
  <r>
    <n v="4107"/>
    <x v="2027"/>
    <x v="0"/>
    <x v="250"/>
    <d v="2013-08-27T00:00:00"/>
    <s v="Standard Class"/>
    <s v="DD-13570"/>
    <s v="Dorothy Dickinson"/>
    <x v="0"/>
    <s v="United States"/>
    <s v="Houston"/>
    <x v="5"/>
    <n v="77041"/>
    <x v="2"/>
    <x v="828"/>
    <x v="1"/>
    <x v="8"/>
    <s v="GBC Standard Recycled Report Covers, Clear Plastic Sheets"/>
    <n v="4.3119999999999985"/>
    <n v="2"/>
    <n v="0.8"/>
    <n v="-6.8992000000000022"/>
  </r>
  <r>
    <n v="4108"/>
    <x v="2028"/>
    <x v="1"/>
    <x v="67"/>
    <d v="2012-09-07T00:00:00"/>
    <s v="Same Day"/>
    <s v="MC-17275"/>
    <s v="Marc Crier"/>
    <x v="0"/>
    <s v="United States"/>
    <s v="New York City"/>
    <x v="15"/>
    <n v="10011"/>
    <x v="3"/>
    <x v="700"/>
    <x v="1"/>
    <x v="4"/>
    <s v="Eldon Shelf Savers Cubes and Bins"/>
    <n v="13.96"/>
    <n v="2"/>
    <n v="0"/>
    <n v="0.27919999999999945"/>
  </r>
  <r>
    <n v="4109"/>
    <x v="2028"/>
    <x v="1"/>
    <x v="67"/>
    <d v="2012-09-07T00:00:00"/>
    <s v="Same Day"/>
    <s v="MC-17275"/>
    <s v="Marc Crier"/>
    <x v="0"/>
    <s v="United States"/>
    <s v="New York City"/>
    <x v="15"/>
    <n v="10011"/>
    <x v="3"/>
    <x v="1479"/>
    <x v="0"/>
    <x v="3"/>
    <s v="Anderson Hickey Conga Table Tops &amp; Accessories"/>
    <n v="27.414000000000001"/>
    <n v="3"/>
    <n v="0.4"/>
    <n v="-14.163900000000005"/>
  </r>
  <r>
    <n v="4110"/>
    <x v="2029"/>
    <x v="1"/>
    <x v="707"/>
    <d v="2013-01-01T00:00:00"/>
    <s v="Standard Class"/>
    <s v="DL-13495"/>
    <s v="Dionis Lloyd"/>
    <x v="1"/>
    <s v="United States"/>
    <s v="Detroit"/>
    <x v="12"/>
    <n v="48227"/>
    <x v="2"/>
    <x v="687"/>
    <x v="2"/>
    <x v="7"/>
    <s v="Logitech B530 USB Headset - headset - Full size, Binaural"/>
    <n v="73.98"/>
    <n v="2"/>
    <n v="0"/>
    <n v="19.974600000000002"/>
  </r>
  <r>
    <n v="4111"/>
    <x v="2029"/>
    <x v="1"/>
    <x v="707"/>
    <d v="2013-01-01T00:00:00"/>
    <s v="Standard Class"/>
    <s v="DL-13495"/>
    <s v="Dionis Lloyd"/>
    <x v="1"/>
    <s v="United States"/>
    <s v="Detroit"/>
    <x v="12"/>
    <n v="48227"/>
    <x v="2"/>
    <x v="1627"/>
    <x v="0"/>
    <x v="0"/>
    <s v="Rush Hierlooms Collection Rich Wood Bookcases"/>
    <n v="160.97999999999999"/>
    <n v="1"/>
    <n v="0"/>
    <n v="20.927400000000006"/>
  </r>
  <r>
    <n v="4112"/>
    <x v="2029"/>
    <x v="1"/>
    <x v="707"/>
    <d v="2013-01-01T00:00:00"/>
    <s v="Standard Class"/>
    <s v="DL-13495"/>
    <s v="Dionis Lloyd"/>
    <x v="1"/>
    <s v="United States"/>
    <s v="Detroit"/>
    <x v="12"/>
    <n v="48227"/>
    <x v="2"/>
    <x v="1215"/>
    <x v="1"/>
    <x v="10"/>
    <s v="Xerox 1978"/>
    <n v="17.34"/>
    <n v="3"/>
    <n v="0"/>
    <n v="8.4966000000000008"/>
  </r>
  <r>
    <n v="4113"/>
    <x v="2029"/>
    <x v="1"/>
    <x v="707"/>
    <d v="2013-01-01T00:00:00"/>
    <s v="Standard Class"/>
    <s v="DL-13495"/>
    <s v="Dionis Lloyd"/>
    <x v="1"/>
    <s v="United States"/>
    <s v="Detroit"/>
    <x v="12"/>
    <n v="48227"/>
    <x v="2"/>
    <x v="836"/>
    <x v="1"/>
    <x v="6"/>
    <s v="Newell 351"/>
    <n v="3.28"/>
    <n v="1"/>
    <n v="0"/>
    <n v="0.9511999999999996"/>
  </r>
  <r>
    <n v="4114"/>
    <x v="2030"/>
    <x v="1"/>
    <x v="942"/>
    <d v="2012-05-07T00:00:00"/>
    <s v="Standard Class"/>
    <s v="NC-18625"/>
    <s v="Noah Childs"/>
    <x v="1"/>
    <s v="United States"/>
    <s v="Houston"/>
    <x v="5"/>
    <n v="77095"/>
    <x v="2"/>
    <x v="1139"/>
    <x v="1"/>
    <x v="2"/>
    <s v="Avery 501"/>
    <n v="8.8559999999999999"/>
    <n v="3"/>
    <n v="0.2"/>
    <n v="2.9888999999999997"/>
  </r>
  <r>
    <n v="4115"/>
    <x v="2030"/>
    <x v="1"/>
    <x v="942"/>
    <d v="2012-05-07T00:00:00"/>
    <s v="Standard Class"/>
    <s v="NC-18625"/>
    <s v="Noah Childs"/>
    <x v="1"/>
    <s v="United States"/>
    <s v="Houston"/>
    <x v="5"/>
    <n v="77095"/>
    <x v="2"/>
    <x v="984"/>
    <x v="2"/>
    <x v="7"/>
    <s v="Samsung Rugby III"/>
    <n v="158.376"/>
    <n v="3"/>
    <n v="0.2"/>
    <n v="13.857900000000008"/>
  </r>
  <r>
    <n v="4116"/>
    <x v="2031"/>
    <x v="0"/>
    <x v="390"/>
    <d v="2013-11-28T00:00:00"/>
    <s v="First Class"/>
    <s v="AC-10450"/>
    <s v="Amy Cox"/>
    <x v="0"/>
    <s v="United States"/>
    <s v="Seattle"/>
    <x v="4"/>
    <n v="98105"/>
    <x v="1"/>
    <x v="569"/>
    <x v="1"/>
    <x v="8"/>
    <s v="Ibico Hi-Tech Manual Binding System"/>
    <n v="1219.96"/>
    <n v="5"/>
    <n v="0.2"/>
    <n v="381.23749999999995"/>
  </r>
  <r>
    <n v="4117"/>
    <x v="2032"/>
    <x v="1"/>
    <x v="27"/>
    <d v="2012-11-29T00:00:00"/>
    <s v="Standard Class"/>
    <s v="TS-21340"/>
    <s v="Toby Swindell"/>
    <x v="0"/>
    <s v="United States"/>
    <s v="Los Angeles"/>
    <x v="1"/>
    <n v="90036"/>
    <x v="1"/>
    <x v="922"/>
    <x v="1"/>
    <x v="8"/>
    <s v="Avery Reinforcements for Hole-Punch Pages"/>
    <n v="3.1680000000000001"/>
    <n v="2"/>
    <n v="0.2"/>
    <n v="0.99"/>
  </r>
  <r>
    <n v="4118"/>
    <x v="2032"/>
    <x v="1"/>
    <x v="27"/>
    <d v="2012-11-29T00:00:00"/>
    <s v="Standard Class"/>
    <s v="TS-21340"/>
    <s v="Toby Swindell"/>
    <x v="0"/>
    <s v="United States"/>
    <s v="Los Angeles"/>
    <x v="1"/>
    <n v="90036"/>
    <x v="1"/>
    <x v="510"/>
    <x v="1"/>
    <x v="10"/>
    <s v="Xerox 225"/>
    <n v="19.440000000000001"/>
    <n v="3"/>
    <n v="0"/>
    <n v="9.3312000000000008"/>
  </r>
  <r>
    <n v="4119"/>
    <x v="2032"/>
    <x v="1"/>
    <x v="27"/>
    <d v="2012-11-29T00:00:00"/>
    <s v="Standard Class"/>
    <s v="TS-21340"/>
    <s v="Toby Swindell"/>
    <x v="0"/>
    <s v="United States"/>
    <s v="Los Angeles"/>
    <x v="1"/>
    <n v="90036"/>
    <x v="1"/>
    <x v="391"/>
    <x v="1"/>
    <x v="4"/>
    <s v="Fellowes Bankers Box Staxonsteel Drawer File/Stacking System"/>
    <n v="454.86"/>
    <n v="7"/>
    <n v="0"/>
    <n v="54.583200000000019"/>
  </r>
  <r>
    <n v="4120"/>
    <x v="2032"/>
    <x v="1"/>
    <x v="27"/>
    <d v="2012-11-29T00:00:00"/>
    <s v="Standard Class"/>
    <s v="TS-21340"/>
    <s v="Toby Swindell"/>
    <x v="0"/>
    <s v="United States"/>
    <s v="Los Angeles"/>
    <x v="1"/>
    <n v="90036"/>
    <x v="1"/>
    <x v="276"/>
    <x v="1"/>
    <x v="8"/>
    <s v="Avery Premier Heavy-Duty Binder with Round Locking Rings"/>
    <n v="91.391999999999996"/>
    <n v="8"/>
    <n v="0.2"/>
    <n v="29.702399999999997"/>
  </r>
  <r>
    <n v="4121"/>
    <x v="2033"/>
    <x v="3"/>
    <x v="507"/>
    <d v="2014-09-11T00:00:00"/>
    <s v="Standard Class"/>
    <s v="MM-17920"/>
    <s v="Michael Moore"/>
    <x v="0"/>
    <s v="United States"/>
    <s v="Philadelphia"/>
    <x v="9"/>
    <n v="19120"/>
    <x v="3"/>
    <x v="1628"/>
    <x v="2"/>
    <x v="11"/>
    <s v="Kingston Digital DataTraveler 8GB USB 2.0"/>
    <n v="19.040000000000003"/>
    <n v="4"/>
    <n v="0.2"/>
    <n v="-1.4279999999999999"/>
  </r>
  <r>
    <n v="4122"/>
    <x v="2034"/>
    <x v="3"/>
    <x v="943"/>
    <d v="2014-05-13T00:00:00"/>
    <s v="Same Day"/>
    <s v="LP-17080"/>
    <s v="Liz Pelletier"/>
    <x v="0"/>
    <s v="United States"/>
    <s v="Seattle"/>
    <x v="4"/>
    <n v="98103"/>
    <x v="1"/>
    <x v="910"/>
    <x v="1"/>
    <x v="10"/>
    <s v="Ampad Phone Message Book, Recycled, 400 Message Capacity, 5 ¾” x 11”"/>
    <n v="37.44"/>
    <n v="6"/>
    <n v="0"/>
    <n v="16.847999999999999"/>
  </r>
  <r>
    <n v="4123"/>
    <x v="2034"/>
    <x v="3"/>
    <x v="943"/>
    <d v="2014-05-13T00:00:00"/>
    <s v="Same Day"/>
    <s v="LP-17080"/>
    <s v="Liz Pelletier"/>
    <x v="0"/>
    <s v="United States"/>
    <s v="Seattle"/>
    <x v="4"/>
    <n v="98103"/>
    <x v="1"/>
    <x v="1351"/>
    <x v="1"/>
    <x v="2"/>
    <s v="Avery 50"/>
    <n v="37.589999999999996"/>
    <n v="3"/>
    <n v="0"/>
    <n v="17.667299999999997"/>
  </r>
  <r>
    <n v="4124"/>
    <x v="2034"/>
    <x v="3"/>
    <x v="943"/>
    <d v="2014-05-13T00:00:00"/>
    <s v="Same Day"/>
    <s v="LP-17080"/>
    <s v="Liz Pelletier"/>
    <x v="0"/>
    <s v="United States"/>
    <s v="Seattle"/>
    <x v="4"/>
    <n v="98103"/>
    <x v="1"/>
    <x v="1526"/>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x v="360"/>
    <x v="1"/>
    <x v="9"/>
    <s v="Staples"/>
    <n v="35.910000000000004"/>
    <n v="3"/>
    <n v="0"/>
    <n v="9.6956999999999987"/>
  </r>
  <r>
    <n v="4126"/>
    <x v="2036"/>
    <x v="3"/>
    <x v="944"/>
    <d v="2014-08-01T00:00:00"/>
    <s v="Second Class"/>
    <s v="MG-18145"/>
    <s v="Mike Gockenbach"/>
    <x v="0"/>
    <s v="United States"/>
    <s v="Jacksonville"/>
    <x v="2"/>
    <n v="32216"/>
    <x v="0"/>
    <x v="767"/>
    <x v="0"/>
    <x v="5"/>
    <s v="Eldon Delta Triangular Chair Mat, 52&quot; x 58&quot;, Clear"/>
    <n v="91.032000000000011"/>
    <n v="3"/>
    <n v="0.2"/>
    <n v="-2.2758000000000109"/>
  </r>
  <r>
    <n v="4127"/>
    <x v="2037"/>
    <x v="3"/>
    <x v="636"/>
    <d v="2014-05-10T00:00:00"/>
    <s v="First Class"/>
    <s v="GZ-14470"/>
    <s v="Gary Zandusky"/>
    <x v="0"/>
    <s v="United States"/>
    <s v="Arlington"/>
    <x v="17"/>
    <n v="22204"/>
    <x v="0"/>
    <x v="1583"/>
    <x v="1"/>
    <x v="6"/>
    <s v="Dixon Ticonderoga Core-Lock Colored Pencils"/>
    <n v="54.66"/>
    <n v="6"/>
    <n v="0"/>
    <n v="18.037799999999997"/>
  </r>
  <r>
    <n v="4128"/>
    <x v="2038"/>
    <x v="2"/>
    <x v="111"/>
    <d v="2011-09-24T00:00:00"/>
    <s v="Standard Class"/>
    <s v="JL-15835"/>
    <s v="John Lee"/>
    <x v="0"/>
    <s v="United States"/>
    <s v="Charlotte"/>
    <x v="3"/>
    <n v="28205"/>
    <x v="0"/>
    <x v="768"/>
    <x v="1"/>
    <x v="4"/>
    <s v="Project Tote Personal File"/>
    <n v="67.343999999999994"/>
    <n v="6"/>
    <n v="0.2"/>
    <n v="7.5761999999999894"/>
  </r>
  <r>
    <n v="4129"/>
    <x v="2038"/>
    <x v="2"/>
    <x v="111"/>
    <d v="2011-09-24T00:00:00"/>
    <s v="Standard Class"/>
    <s v="JL-15835"/>
    <s v="John Lee"/>
    <x v="0"/>
    <s v="United States"/>
    <s v="Charlotte"/>
    <x v="3"/>
    <n v="28205"/>
    <x v="0"/>
    <x v="1629"/>
    <x v="2"/>
    <x v="15"/>
    <s v="HP Designjet T520 Inkjet Large Format Printer - 24&quot; Color"/>
    <n v="2624.9850000000001"/>
    <n v="3"/>
    <n v="0.5"/>
    <n v="-944.99460000000045"/>
  </r>
  <r>
    <n v="4130"/>
    <x v="2039"/>
    <x v="1"/>
    <x v="368"/>
    <d v="2012-04-04T00:00:00"/>
    <s v="Standard Class"/>
    <s v="DO-13435"/>
    <s v="Denny Ordway"/>
    <x v="0"/>
    <s v="United States"/>
    <s v="Seattle"/>
    <x v="4"/>
    <n v="98103"/>
    <x v="1"/>
    <x v="1549"/>
    <x v="1"/>
    <x v="9"/>
    <s v="Acco 6 Outlet Guardian Premium Plus Surge Suppressor"/>
    <n v="73.28"/>
    <n v="4"/>
    <n v="0"/>
    <n v="21.251199999999997"/>
  </r>
  <r>
    <n v="4131"/>
    <x v="2040"/>
    <x v="2"/>
    <x v="728"/>
    <d v="2011-11-25T00:00:00"/>
    <s v="Standard Class"/>
    <s v="AB-10600"/>
    <s v="Ann Blume"/>
    <x v="1"/>
    <s v="United States"/>
    <s v="Chicago"/>
    <x v="10"/>
    <n v="60623"/>
    <x v="2"/>
    <x v="497"/>
    <x v="1"/>
    <x v="8"/>
    <s v="GBC White Gloss Covers, Plain Front"/>
    <n v="14.479999999999997"/>
    <n v="5"/>
    <n v="0.8"/>
    <n v="-23.89200000000001"/>
  </r>
  <r>
    <n v="4132"/>
    <x v="2041"/>
    <x v="1"/>
    <x v="740"/>
    <d v="2012-07-09T00:00:00"/>
    <s v="Standard Class"/>
    <s v="KB-16315"/>
    <s v="Karl Braun"/>
    <x v="0"/>
    <s v="United States"/>
    <s v="Hollywood"/>
    <x v="2"/>
    <n v="33021"/>
    <x v="0"/>
    <x v="811"/>
    <x v="1"/>
    <x v="10"/>
    <s v="Staples"/>
    <n v="11.952000000000002"/>
    <n v="3"/>
    <n v="0.2"/>
    <n v="4.0338000000000003"/>
  </r>
  <r>
    <n v="4133"/>
    <x v="2041"/>
    <x v="1"/>
    <x v="740"/>
    <d v="2012-07-09T00:00:00"/>
    <s v="Standard Class"/>
    <s v="KB-16315"/>
    <s v="Karl Braun"/>
    <x v="0"/>
    <s v="United States"/>
    <s v="Hollywood"/>
    <x v="2"/>
    <n v="33021"/>
    <x v="0"/>
    <x v="219"/>
    <x v="1"/>
    <x v="10"/>
    <s v="Xerox 1957"/>
    <n v="15.552000000000003"/>
    <n v="3"/>
    <n v="0.2"/>
    <n v="5.6375999999999999"/>
  </r>
  <r>
    <n v="4134"/>
    <x v="2042"/>
    <x v="2"/>
    <x v="78"/>
    <d v="2011-09-13T00:00:00"/>
    <s v="Standard Class"/>
    <s v="TT-21070"/>
    <s v="Ted Trevino"/>
    <x v="0"/>
    <s v="United States"/>
    <s v="Chesapeake"/>
    <x v="17"/>
    <n v="23320"/>
    <x v="0"/>
    <x v="659"/>
    <x v="1"/>
    <x v="13"/>
    <s v="Advantus Plastic Paper Clips"/>
    <n v="45"/>
    <n v="9"/>
    <n v="0"/>
    <n v="21.599999999999998"/>
  </r>
  <r>
    <n v="4135"/>
    <x v="2042"/>
    <x v="2"/>
    <x v="78"/>
    <d v="2011-09-13T00:00:00"/>
    <s v="Standard Class"/>
    <s v="TT-21070"/>
    <s v="Ted Trevino"/>
    <x v="0"/>
    <s v="United States"/>
    <s v="Chesapeake"/>
    <x v="17"/>
    <n v="23320"/>
    <x v="0"/>
    <x v="380"/>
    <x v="2"/>
    <x v="15"/>
    <s v="Epson WorkForce WF-2530 All-in-One Printer, Copier Scanner"/>
    <n v="209.96999999999997"/>
    <n v="3"/>
    <n v="0"/>
    <n v="90.287100000000009"/>
  </r>
  <r>
    <n v="4136"/>
    <x v="2043"/>
    <x v="3"/>
    <x v="280"/>
    <d v="2014-10-09T00:00:00"/>
    <s v="Standard Class"/>
    <s v="PV-18985"/>
    <s v="Paul Van Hugh"/>
    <x v="2"/>
    <s v="United States"/>
    <s v="Los Angeles"/>
    <x v="1"/>
    <n v="90036"/>
    <x v="1"/>
    <x v="912"/>
    <x v="1"/>
    <x v="8"/>
    <s v="Performers Binder/Pad Holder, Black"/>
    <n v="112.12000000000002"/>
    <n v="5"/>
    <n v="0.2"/>
    <n v="42.045000000000002"/>
  </r>
  <r>
    <n v="4137"/>
    <x v="2043"/>
    <x v="3"/>
    <x v="280"/>
    <d v="2014-10-09T00:00:00"/>
    <s v="Standard Class"/>
    <s v="PV-18985"/>
    <s v="Paul Van Hugh"/>
    <x v="2"/>
    <s v="United States"/>
    <s v="Los Angeles"/>
    <x v="1"/>
    <n v="90036"/>
    <x v="1"/>
    <x v="906"/>
    <x v="1"/>
    <x v="4"/>
    <s v="Tennsco Double-Tier Lockers"/>
    <n v="1575.14"/>
    <n v="7"/>
    <n v="0"/>
    <n v="204.76820000000001"/>
  </r>
  <r>
    <n v="4138"/>
    <x v="2044"/>
    <x v="3"/>
    <x v="123"/>
    <d v="2014-11-24T00:00:00"/>
    <s v="Standard Class"/>
    <s v="DD-13570"/>
    <s v="Dorothy Dickinson"/>
    <x v="0"/>
    <s v="United States"/>
    <s v="Alexandria"/>
    <x v="17"/>
    <n v="22304"/>
    <x v="0"/>
    <x v="294"/>
    <x v="1"/>
    <x v="13"/>
    <s v="OIC Binder Clips"/>
    <n v="25.060000000000002"/>
    <n v="7"/>
    <n v="0"/>
    <n v="12.530000000000001"/>
  </r>
  <r>
    <n v="4139"/>
    <x v="2045"/>
    <x v="0"/>
    <x v="945"/>
    <d v="2014-01-02T00:00:00"/>
    <s v="First Class"/>
    <s v="KD-16495"/>
    <s v="Keith Dawkins"/>
    <x v="1"/>
    <s v="United States"/>
    <s v="Deer Park"/>
    <x v="5"/>
    <n v="77536"/>
    <x v="2"/>
    <x v="68"/>
    <x v="1"/>
    <x v="8"/>
    <s v="Avery Binding System Hidden Tab Executive Style Index Sets"/>
    <n v="6.9239999999999977"/>
    <n v="6"/>
    <n v="0.8"/>
    <n v="-10.385999999999999"/>
  </r>
  <r>
    <n v="4140"/>
    <x v="2046"/>
    <x v="3"/>
    <x v="96"/>
    <d v="2014-12-05T00:00:00"/>
    <s v="First Class"/>
    <s v="RA-19285"/>
    <s v="Ralph Arnett"/>
    <x v="0"/>
    <s v="United States"/>
    <s v="Philadelphia"/>
    <x v="9"/>
    <n v="19120"/>
    <x v="3"/>
    <x v="230"/>
    <x v="1"/>
    <x v="4"/>
    <s v="Personal File Boxes with Fold-Down Carry Handle"/>
    <n v="37.392000000000003"/>
    <n v="3"/>
    <n v="0.2"/>
    <n v="2.336999999999998"/>
  </r>
  <r>
    <n v="4141"/>
    <x v="2046"/>
    <x v="3"/>
    <x v="96"/>
    <d v="2014-12-05T00:00:00"/>
    <s v="First Class"/>
    <s v="RA-19285"/>
    <s v="Ralph Arnett"/>
    <x v="0"/>
    <s v="United States"/>
    <s v="Philadelphia"/>
    <x v="9"/>
    <n v="19120"/>
    <x v="3"/>
    <x v="1613"/>
    <x v="0"/>
    <x v="5"/>
    <s v="Ultra Door Kickplate, 8&quot;H x 34&quot;W"/>
    <n v="79.12"/>
    <n v="5"/>
    <n v="0.2"/>
    <n v="13.845999999999997"/>
  </r>
  <r>
    <n v="4142"/>
    <x v="2047"/>
    <x v="0"/>
    <x v="900"/>
    <d v="2013-06-18T00:00:00"/>
    <s v="Standard Class"/>
    <s v="SS-20590"/>
    <s v="Sonia Sunley"/>
    <x v="0"/>
    <s v="United States"/>
    <s v="Wichita"/>
    <x v="41"/>
    <n v="67212"/>
    <x v="2"/>
    <x v="165"/>
    <x v="1"/>
    <x v="2"/>
    <s v="Avery 51"/>
    <n v="18.899999999999999"/>
    <n v="3"/>
    <n v="0"/>
    <n v="8.6939999999999991"/>
  </r>
  <r>
    <n v="4143"/>
    <x v="2048"/>
    <x v="2"/>
    <x v="946"/>
    <d v="2011-05-23T00:00:00"/>
    <s v="Standard Class"/>
    <s v="JH-15820"/>
    <s v="John Huston"/>
    <x v="0"/>
    <s v="United States"/>
    <s v="Midland"/>
    <x v="12"/>
    <n v="48640"/>
    <x v="2"/>
    <x v="1206"/>
    <x v="1"/>
    <x v="8"/>
    <s v="Avery Heavy-Duty EZD View Binder with Locking Rings"/>
    <n v="57.42"/>
    <n v="9"/>
    <n v="0"/>
    <n v="26.413199999999996"/>
  </r>
  <r>
    <n v="4144"/>
    <x v="2049"/>
    <x v="3"/>
    <x v="289"/>
    <d v="2014-02-07T00:00:00"/>
    <s v="Standard Class"/>
    <s v="EH-14125"/>
    <s v="Eugene Hildebrand"/>
    <x v="2"/>
    <s v="United States"/>
    <s v="San Francisco"/>
    <x v="1"/>
    <n v="94110"/>
    <x v="1"/>
    <x v="853"/>
    <x v="1"/>
    <x v="6"/>
    <s v="Crayola Anti Dust Chalk, 12/Pack"/>
    <n v="12.74"/>
    <n v="7"/>
    <n v="0"/>
    <n v="5.7329999999999997"/>
  </r>
  <r>
    <n v="4145"/>
    <x v="2049"/>
    <x v="3"/>
    <x v="289"/>
    <d v="2014-02-07T00:00:00"/>
    <s v="Standard Class"/>
    <s v="EH-14125"/>
    <s v="Eugene Hildebrand"/>
    <x v="2"/>
    <s v="United States"/>
    <s v="San Francisco"/>
    <x v="1"/>
    <n v="94110"/>
    <x v="1"/>
    <x v="1630"/>
    <x v="1"/>
    <x v="6"/>
    <s v="Newell 338"/>
    <n v="8.82"/>
    <n v="3"/>
    <n v="0"/>
    <n v="2.3814000000000002"/>
  </r>
  <r>
    <n v="4146"/>
    <x v="2049"/>
    <x v="3"/>
    <x v="289"/>
    <d v="2014-02-07T00:00:00"/>
    <s v="Standard Class"/>
    <s v="EH-14125"/>
    <s v="Eugene Hildebrand"/>
    <x v="2"/>
    <s v="United States"/>
    <s v="San Francisco"/>
    <x v="1"/>
    <n v="94110"/>
    <x v="1"/>
    <x v="83"/>
    <x v="0"/>
    <x v="1"/>
    <s v="Novimex Swivel Fabric Task Chair"/>
    <n v="120.78399999999999"/>
    <n v="1"/>
    <n v="0.2"/>
    <n v="-13.588200000000001"/>
  </r>
  <r>
    <n v="4147"/>
    <x v="2050"/>
    <x v="1"/>
    <x v="109"/>
    <d v="2012-12-04T00:00:00"/>
    <s v="Standard Class"/>
    <s v="TP-21415"/>
    <s v="Tom Prescott"/>
    <x v="0"/>
    <s v="United States"/>
    <s v="Freeport"/>
    <x v="15"/>
    <n v="11520"/>
    <x v="3"/>
    <x v="216"/>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x v="1526"/>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x v="456"/>
    <x v="1"/>
    <x v="4"/>
    <s v="Advantus Rolling Storage Box"/>
    <n v="13.719999999999999"/>
    <n v="1"/>
    <n v="0.2"/>
    <n v="1.2004999999999999"/>
  </r>
  <r>
    <n v="4150"/>
    <x v="2051"/>
    <x v="3"/>
    <x v="436"/>
    <d v="2014-10-29T00:00:00"/>
    <s v="Standard Class"/>
    <s v="RB-19330"/>
    <s v="Randy Bradley"/>
    <x v="0"/>
    <s v="United States"/>
    <s v="Austin"/>
    <x v="5"/>
    <n v="78745"/>
    <x v="2"/>
    <x v="1615"/>
    <x v="2"/>
    <x v="11"/>
    <s v="WD My Passport Ultra 1TB Portable External Hard Drive"/>
    <n v="55.2"/>
    <n v="1"/>
    <n v="0.2"/>
    <n v="-2.0700000000000038"/>
  </r>
  <r>
    <n v="4151"/>
    <x v="2051"/>
    <x v="3"/>
    <x v="436"/>
    <d v="2014-10-29T00:00:00"/>
    <s v="Standard Class"/>
    <s v="RB-19330"/>
    <s v="Randy Bradley"/>
    <x v="0"/>
    <s v="United States"/>
    <s v="Austin"/>
    <x v="5"/>
    <n v="78745"/>
    <x v="2"/>
    <x v="871"/>
    <x v="1"/>
    <x v="4"/>
    <s v="Carina 42&quot;Hx23 3/4&quot;W Media Storage Unit"/>
    <n v="259.13600000000002"/>
    <n v="4"/>
    <n v="0.2"/>
    <n v="-58.305599999999984"/>
  </r>
  <r>
    <n v="4152"/>
    <x v="2052"/>
    <x v="3"/>
    <x v="210"/>
    <d v="2014-09-12T00:00:00"/>
    <s v="Standard Class"/>
    <s v="CB-12025"/>
    <s v="Cassandra Brandow"/>
    <x v="0"/>
    <s v="United States"/>
    <s v="Philadelphia"/>
    <x v="9"/>
    <n v="19134"/>
    <x v="3"/>
    <x v="148"/>
    <x v="1"/>
    <x v="2"/>
    <s v="Avery 519"/>
    <n v="29.24"/>
    <n v="5"/>
    <n v="0.2"/>
    <n v="9.8685000000000009"/>
  </r>
  <r>
    <n v="4153"/>
    <x v="2052"/>
    <x v="3"/>
    <x v="210"/>
    <d v="2014-09-12T00:00:00"/>
    <s v="Standard Class"/>
    <s v="CB-12025"/>
    <s v="Cassandra Brandow"/>
    <x v="0"/>
    <s v="United States"/>
    <s v="Philadelphia"/>
    <x v="9"/>
    <n v="19134"/>
    <x v="3"/>
    <x v="934"/>
    <x v="1"/>
    <x v="10"/>
    <s v="Eureka Recycled Copy Paper 8 1/2&quot; x 11&quot;, Ream"/>
    <n v="15.552000000000003"/>
    <n v="3"/>
    <n v="0.2"/>
    <n v="5.4432"/>
  </r>
  <r>
    <n v="4154"/>
    <x v="2052"/>
    <x v="3"/>
    <x v="210"/>
    <d v="2014-09-12T00:00:00"/>
    <s v="Standard Class"/>
    <s v="CB-12025"/>
    <s v="Cassandra Brandow"/>
    <x v="0"/>
    <s v="United States"/>
    <s v="Philadelphia"/>
    <x v="9"/>
    <n v="19134"/>
    <x v="3"/>
    <x v="29"/>
    <x v="1"/>
    <x v="12"/>
    <s v="Poly String Tie Envelopes"/>
    <n v="4.8960000000000008"/>
    <n v="3"/>
    <n v="0.2"/>
    <n v="1.6523999999999992"/>
  </r>
  <r>
    <n v="4155"/>
    <x v="2053"/>
    <x v="0"/>
    <x v="723"/>
    <d v="2014-01-04T00:00:00"/>
    <s v="Standard Class"/>
    <s v="MP-17965"/>
    <s v="Michael Paige"/>
    <x v="1"/>
    <s v="United States"/>
    <s v="Bristol"/>
    <x v="18"/>
    <n v="37620"/>
    <x v="0"/>
    <x v="132"/>
    <x v="1"/>
    <x v="8"/>
    <s v="GBC Wire Binding Strips"/>
    <n v="38.088000000000001"/>
    <n v="4"/>
    <n v="0.7"/>
    <n v="-27.93119999999999"/>
  </r>
  <r>
    <n v="4156"/>
    <x v="2053"/>
    <x v="0"/>
    <x v="723"/>
    <d v="2014-01-04T00:00:00"/>
    <s v="Standard Class"/>
    <s v="MP-17965"/>
    <s v="Michael Paige"/>
    <x v="1"/>
    <s v="United States"/>
    <s v="Bristol"/>
    <x v="18"/>
    <n v="37620"/>
    <x v="0"/>
    <x v="744"/>
    <x v="1"/>
    <x v="8"/>
    <s v="Zipper Ring Binder Pockets"/>
    <n v="2.8080000000000007"/>
    <n v="3"/>
    <n v="0.7"/>
    <n v="-1.9656000000000002"/>
  </r>
  <r>
    <n v="4157"/>
    <x v="2054"/>
    <x v="1"/>
    <x v="901"/>
    <d v="2012-12-09T00:00:00"/>
    <s v="Second Class"/>
    <s v="SW-20245"/>
    <s v="Scot Wooten"/>
    <x v="0"/>
    <s v="United States"/>
    <s v="Philadelphia"/>
    <x v="9"/>
    <n v="19140"/>
    <x v="3"/>
    <x v="1048"/>
    <x v="2"/>
    <x v="11"/>
    <s v="Belkin F8E887 USB Wired Ergonomic Keyboard"/>
    <n v="47.984000000000002"/>
    <n v="2"/>
    <n v="0.2"/>
    <n v="0.59979999999999656"/>
  </r>
  <r>
    <n v="4158"/>
    <x v="2054"/>
    <x v="1"/>
    <x v="901"/>
    <d v="2012-12-09T00:00:00"/>
    <s v="Second Class"/>
    <s v="SW-20245"/>
    <s v="Scot Wooten"/>
    <x v="0"/>
    <s v="United States"/>
    <s v="Philadelphia"/>
    <x v="9"/>
    <n v="19140"/>
    <x v="3"/>
    <x v="497"/>
    <x v="1"/>
    <x v="8"/>
    <s v="GBC White Gloss Covers, Plain Front"/>
    <n v="26.064000000000007"/>
    <n v="6"/>
    <n v="0.7"/>
    <n v="-19.982399999999991"/>
  </r>
  <r>
    <n v="4159"/>
    <x v="2055"/>
    <x v="2"/>
    <x v="301"/>
    <d v="2011-11-08T00:00:00"/>
    <s v="Standard Class"/>
    <s v="SM-20950"/>
    <s v="Suzanne McNair"/>
    <x v="1"/>
    <s v="United States"/>
    <s v="Chicago"/>
    <x v="10"/>
    <n v="60610"/>
    <x v="2"/>
    <x v="1221"/>
    <x v="1"/>
    <x v="10"/>
    <s v="Southworth Parchment Paper &amp; Envelopes"/>
    <n v="15.696000000000002"/>
    <n v="3"/>
    <n v="0.2"/>
    <n v="5.1011999999999995"/>
  </r>
  <r>
    <n v="4160"/>
    <x v="2056"/>
    <x v="0"/>
    <x v="947"/>
    <d v="2013-04-24T00:00:00"/>
    <s v="Standard Class"/>
    <s v="AP-10915"/>
    <s v="Arthur Prichep"/>
    <x v="0"/>
    <s v="United States"/>
    <s v="Columbus"/>
    <x v="32"/>
    <n v="31907"/>
    <x v="0"/>
    <x v="18"/>
    <x v="1"/>
    <x v="6"/>
    <s v="Newell 341"/>
    <n v="12.84"/>
    <n v="3"/>
    <n v="0"/>
    <n v="3.7235999999999989"/>
  </r>
  <r>
    <n v="4161"/>
    <x v="2057"/>
    <x v="3"/>
    <x v="304"/>
    <d v="2014-05-19T00:00:00"/>
    <s v="Standard Class"/>
    <s v="AH-10465"/>
    <s v="Amy Hunt"/>
    <x v="0"/>
    <s v="United States"/>
    <s v="New York City"/>
    <x v="15"/>
    <n v="10035"/>
    <x v="3"/>
    <x v="1400"/>
    <x v="2"/>
    <x v="7"/>
    <s v="Google Nexus 5"/>
    <n v="539.97"/>
    <n v="3"/>
    <n v="0"/>
    <n v="134.99250000000001"/>
  </r>
  <r>
    <n v="4162"/>
    <x v="2057"/>
    <x v="3"/>
    <x v="304"/>
    <d v="2014-05-19T00:00:00"/>
    <s v="Standard Class"/>
    <s v="AH-10465"/>
    <s v="Amy Hunt"/>
    <x v="0"/>
    <s v="United States"/>
    <s v="New York City"/>
    <x v="15"/>
    <n v="10035"/>
    <x v="3"/>
    <x v="1011"/>
    <x v="1"/>
    <x v="4"/>
    <s v="X-Rack File for Hanging Folders"/>
    <n v="22.58"/>
    <n v="2"/>
    <n v="0"/>
    <n v="5.8707999999999991"/>
  </r>
  <r>
    <n v="4163"/>
    <x v="2058"/>
    <x v="1"/>
    <x v="948"/>
    <d v="2012-03-18T00:00:00"/>
    <s v="Standard Class"/>
    <s v="EP-13915"/>
    <s v="Emily Phan"/>
    <x v="0"/>
    <s v="United States"/>
    <s v="Dover"/>
    <x v="38"/>
    <n v="3820"/>
    <x v="3"/>
    <x v="617"/>
    <x v="1"/>
    <x v="2"/>
    <s v="Avery 476"/>
    <n v="16.52"/>
    <n v="4"/>
    <n v="0"/>
    <n v="7.5991999999999997"/>
  </r>
  <r>
    <n v="4164"/>
    <x v="2058"/>
    <x v="1"/>
    <x v="948"/>
    <d v="2012-03-18T00:00:00"/>
    <s v="Standard Class"/>
    <s v="EP-13915"/>
    <s v="Emily Phan"/>
    <x v="0"/>
    <s v="United States"/>
    <s v="Dover"/>
    <x v="38"/>
    <n v="3820"/>
    <x v="3"/>
    <x v="1188"/>
    <x v="1"/>
    <x v="8"/>
    <s v="GBC DocuBind TL200 Manual Binding Machine"/>
    <n v="671.93999999999994"/>
    <n v="3"/>
    <n v="0"/>
    <n v="315.81179999999995"/>
  </r>
  <r>
    <n v="4165"/>
    <x v="2059"/>
    <x v="3"/>
    <x v="424"/>
    <d v="2014-01-17T00:00:00"/>
    <s v="First Class"/>
    <s v="TP-21565"/>
    <s v="Tracy Poddar"/>
    <x v="1"/>
    <s v="United States"/>
    <s v="Aurora"/>
    <x v="22"/>
    <n v="80013"/>
    <x v="1"/>
    <x v="25"/>
    <x v="2"/>
    <x v="11"/>
    <s v="Imation 8GB Mini TravelDrive USB 2.0 Flash Drive"/>
    <n v="169.06400000000002"/>
    <n v="7"/>
    <n v="0.2"/>
    <n v="-14.793099999999995"/>
  </r>
  <r>
    <n v="4166"/>
    <x v="2059"/>
    <x v="3"/>
    <x v="424"/>
    <d v="2014-01-17T00:00:00"/>
    <s v="First Class"/>
    <s v="TP-21565"/>
    <s v="Tracy Poddar"/>
    <x v="1"/>
    <s v="United States"/>
    <s v="Aurora"/>
    <x v="22"/>
    <n v="80013"/>
    <x v="1"/>
    <x v="1247"/>
    <x v="1"/>
    <x v="4"/>
    <s v="Mobile Personal File Cube"/>
    <n v="168.624"/>
    <n v="9"/>
    <n v="0.2"/>
    <n v="14.754599999999996"/>
  </r>
  <r>
    <n v="4167"/>
    <x v="2060"/>
    <x v="1"/>
    <x v="936"/>
    <d v="2012-03-13T00:00:00"/>
    <s v="Standard Class"/>
    <s v="AR-10825"/>
    <s v="Anthony Rawles"/>
    <x v="1"/>
    <s v="United States"/>
    <s v="Long Beach"/>
    <x v="15"/>
    <n v="11561"/>
    <x v="3"/>
    <x v="1465"/>
    <x v="1"/>
    <x v="10"/>
    <s v="Xerox 1997"/>
    <n v="19.440000000000001"/>
    <n v="3"/>
    <n v="0"/>
    <n v="9.3312000000000008"/>
  </r>
  <r>
    <n v="4168"/>
    <x v="2061"/>
    <x v="2"/>
    <x v="856"/>
    <d v="2011-10-13T00:00:00"/>
    <s v="First Class"/>
    <s v="HA-14920"/>
    <s v="Helen Andreada"/>
    <x v="0"/>
    <s v="United States"/>
    <s v="Pasadena"/>
    <x v="1"/>
    <n v="91104"/>
    <x v="1"/>
    <x v="861"/>
    <x v="1"/>
    <x v="4"/>
    <s v="Iris Project Case"/>
    <n v="31.92"/>
    <n v="4"/>
    <n v="0"/>
    <n v="8.299199999999999"/>
  </r>
  <r>
    <n v="4169"/>
    <x v="2061"/>
    <x v="2"/>
    <x v="856"/>
    <d v="2011-10-13T00:00:00"/>
    <s v="First Class"/>
    <s v="HA-14920"/>
    <s v="Helen Andreada"/>
    <x v="0"/>
    <s v="United States"/>
    <s v="Pasadena"/>
    <x v="1"/>
    <n v="91104"/>
    <x v="1"/>
    <x v="1631"/>
    <x v="0"/>
    <x v="1"/>
    <s v="Global Enterprise Series Seating High-Back Swivel/Tilt Chairs"/>
    <n v="433.56800000000004"/>
    <n v="2"/>
    <n v="0.2"/>
    <n v="-65.035200000000046"/>
  </r>
  <r>
    <n v="4170"/>
    <x v="2062"/>
    <x v="1"/>
    <x v="657"/>
    <d v="2012-04-14T00:00:00"/>
    <s v="First Class"/>
    <s v="HJ-14875"/>
    <s v="Heather Jas"/>
    <x v="2"/>
    <s v="United States"/>
    <s v="Mesa"/>
    <x v="16"/>
    <n v="85204"/>
    <x v="1"/>
    <x v="739"/>
    <x v="1"/>
    <x v="10"/>
    <s v="Xerox 210"/>
    <n v="31.104000000000006"/>
    <n v="6"/>
    <n v="0.2"/>
    <n v="10.8864"/>
  </r>
  <r>
    <n v="4171"/>
    <x v="2062"/>
    <x v="1"/>
    <x v="657"/>
    <d v="2012-04-14T00:00:00"/>
    <s v="First Class"/>
    <s v="HJ-14875"/>
    <s v="Heather Jas"/>
    <x v="2"/>
    <s v="United States"/>
    <s v="Mesa"/>
    <x v="16"/>
    <n v="85204"/>
    <x v="1"/>
    <x v="926"/>
    <x v="1"/>
    <x v="10"/>
    <s v="Xerox 1973"/>
    <n v="54.816000000000003"/>
    <n v="3"/>
    <n v="0.2"/>
    <n v="17.815199999999997"/>
  </r>
  <r>
    <n v="4172"/>
    <x v="2063"/>
    <x v="3"/>
    <x v="673"/>
    <d v="2014-11-21T00:00:00"/>
    <s v="Standard Class"/>
    <s v="JK-15370"/>
    <s v="Jay Kimmel"/>
    <x v="0"/>
    <s v="United States"/>
    <s v="Fresno"/>
    <x v="1"/>
    <n v="93727"/>
    <x v="1"/>
    <x v="700"/>
    <x v="1"/>
    <x v="4"/>
    <s v="Eldon Shelf Savers Cubes and Bins"/>
    <n v="48.86"/>
    <n v="7"/>
    <n v="0"/>
    <n v="0.97719999999999807"/>
  </r>
  <r>
    <n v="4173"/>
    <x v="2064"/>
    <x v="0"/>
    <x v="949"/>
    <d v="2013-07-02T00:00:00"/>
    <s v="Same Day"/>
    <s v="JF-15355"/>
    <s v="Jay Fein"/>
    <x v="0"/>
    <s v="United States"/>
    <s v="Columbia"/>
    <x v="20"/>
    <n v="29203"/>
    <x v="0"/>
    <x v="20"/>
    <x v="1"/>
    <x v="8"/>
    <s v="Wilson Jones Hanging View Binder, White, 1&quot;"/>
    <n v="14.2"/>
    <n v="2"/>
    <n v="0"/>
    <n v="6.5319999999999991"/>
  </r>
  <r>
    <n v="4174"/>
    <x v="2064"/>
    <x v="0"/>
    <x v="949"/>
    <d v="2013-07-02T00:00:00"/>
    <s v="Same Day"/>
    <s v="JF-15355"/>
    <s v="Jay Fein"/>
    <x v="0"/>
    <s v="United States"/>
    <s v="Columbia"/>
    <x v="20"/>
    <n v="29203"/>
    <x v="0"/>
    <x v="739"/>
    <x v="1"/>
    <x v="10"/>
    <s v="Xerox 210"/>
    <n v="12.96"/>
    <n v="2"/>
    <n v="0"/>
    <n v="6.2208000000000006"/>
  </r>
  <r>
    <n v="4175"/>
    <x v="2064"/>
    <x v="0"/>
    <x v="949"/>
    <d v="2013-07-02T00:00:00"/>
    <s v="Same Day"/>
    <s v="JF-15355"/>
    <s v="Jay Fein"/>
    <x v="0"/>
    <s v="United States"/>
    <s v="Columbia"/>
    <x v="20"/>
    <n v="29203"/>
    <x v="0"/>
    <x v="705"/>
    <x v="1"/>
    <x v="8"/>
    <s v="Binding Machine Supplies"/>
    <n v="58.34"/>
    <n v="2"/>
    <n v="0"/>
    <n v="28.0032"/>
  </r>
  <r>
    <n v="4176"/>
    <x v="2065"/>
    <x v="1"/>
    <x v="239"/>
    <d v="2012-11-30T00:00:00"/>
    <s v="First Class"/>
    <s v="EK-13795"/>
    <s v="Eileen Kiefer"/>
    <x v="2"/>
    <s v="United States"/>
    <s v="Santa Ana"/>
    <x v="1"/>
    <n v="92704"/>
    <x v="1"/>
    <x v="1473"/>
    <x v="1"/>
    <x v="6"/>
    <s v="Boston Electric Pencil Sharpener, Model 1818, Charcoal Black"/>
    <n v="56.3"/>
    <n v="2"/>
    <n v="0"/>
    <n v="15.764000000000003"/>
  </r>
  <r>
    <n v="4177"/>
    <x v="2066"/>
    <x v="2"/>
    <x v="884"/>
    <d v="2011-04-12T00:00:00"/>
    <s v="Standard Class"/>
    <s v="RS-19765"/>
    <s v="Roland Schwarz"/>
    <x v="1"/>
    <s v="United States"/>
    <s v="Columbia"/>
    <x v="20"/>
    <n v="29203"/>
    <x v="0"/>
    <x v="172"/>
    <x v="2"/>
    <x v="7"/>
    <s v="AT&amp;T TR1909W"/>
    <n v="629.94999999999993"/>
    <n v="5"/>
    <n v="0"/>
    <n v="163.78700000000003"/>
  </r>
  <r>
    <n v="4178"/>
    <x v="2066"/>
    <x v="2"/>
    <x v="884"/>
    <d v="2011-04-12T00:00:00"/>
    <s v="Standard Class"/>
    <s v="RS-19765"/>
    <s v="Roland Schwarz"/>
    <x v="1"/>
    <s v="United States"/>
    <s v="Columbia"/>
    <x v="20"/>
    <n v="29203"/>
    <x v="0"/>
    <x v="839"/>
    <x v="1"/>
    <x v="10"/>
    <s v="Xerox 1945"/>
    <n v="122.97"/>
    <n v="3"/>
    <n v="0"/>
    <n v="60.255300000000005"/>
  </r>
  <r>
    <n v="4179"/>
    <x v="2067"/>
    <x v="0"/>
    <x v="950"/>
    <d v="2013-06-19T00:00:00"/>
    <s v="Second Class"/>
    <s v="BD-11320"/>
    <s v="Bill Donatelli"/>
    <x v="0"/>
    <s v="United States"/>
    <s v="Los Angeles"/>
    <x v="1"/>
    <n v="90045"/>
    <x v="1"/>
    <x v="128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x v="73"/>
    <x v="1"/>
    <x v="8"/>
    <s v="Economy Binders"/>
    <n v="14.976000000000001"/>
    <n v="9"/>
    <n v="0.2"/>
    <n v="5.4288000000000007"/>
  </r>
  <r>
    <n v="4181"/>
    <x v="2069"/>
    <x v="3"/>
    <x v="566"/>
    <d v="2014-10-12T00:00:00"/>
    <s v="Standard Class"/>
    <s v="JK-15730"/>
    <s v="Joe Kamberova"/>
    <x v="0"/>
    <s v="United States"/>
    <s v="Houston"/>
    <x v="5"/>
    <n v="77036"/>
    <x v="2"/>
    <x v="15"/>
    <x v="1"/>
    <x v="8"/>
    <s v="Storex DuraTech Recycled Plastic Frosted Binders"/>
    <n v="4.2399999999999993"/>
    <n v="5"/>
    <n v="0.8"/>
    <n v="-6.3599999999999994"/>
  </r>
  <r>
    <n v="4182"/>
    <x v="2070"/>
    <x v="3"/>
    <x v="833"/>
    <d v="2014-10-13T00:00:00"/>
    <s v="Standard Class"/>
    <s v="CR-12820"/>
    <s v="Cyra Reiten"/>
    <x v="2"/>
    <s v="United States"/>
    <s v="New York City"/>
    <x v="15"/>
    <n v="10035"/>
    <x v="3"/>
    <x v="1593"/>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x v="126"/>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x v="156"/>
    <x v="1"/>
    <x v="4"/>
    <s v="Space Solutions HD Industrial Steel Shelving."/>
    <n v="344.90999999999997"/>
    <n v="3"/>
    <n v="0"/>
    <n v="10.347300000000004"/>
  </r>
  <r>
    <n v="4185"/>
    <x v="2071"/>
    <x v="0"/>
    <x v="5"/>
    <d v="2013-12-08T00:00:00"/>
    <s v="First Class"/>
    <s v="AG-10300"/>
    <s v="Aleksandra Gannaway"/>
    <x v="1"/>
    <s v="United States"/>
    <s v="Franklin"/>
    <x v="31"/>
    <n v="2038"/>
    <x v="3"/>
    <x v="1632"/>
    <x v="0"/>
    <x v="0"/>
    <s v="O'Sullivan 5-Shelf Heavy-Duty Bookcases"/>
    <n v="81.94"/>
    <n v="1"/>
    <n v="0"/>
    <n v="20.484999999999999"/>
  </r>
  <r>
    <n v="4186"/>
    <x v="2072"/>
    <x v="0"/>
    <x v="147"/>
    <d v="2013-10-23T00:00:00"/>
    <s v="First Class"/>
    <s v="CM-12160"/>
    <s v="Charles McCrossin"/>
    <x v="0"/>
    <s v="United States"/>
    <s v="Baltimore"/>
    <x v="39"/>
    <n v="21215"/>
    <x v="3"/>
    <x v="960"/>
    <x v="2"/>
    <x v="11"/>
    <s v="Logitech Desktop MK120 Mouse and keyboard Combo"/>
    <n v="98.16"/>
    <n v="6"/>
    <n v="0"/>
    <n v="9.8159999999999954"/>
  </r>
  <r>
    <n v="4187"/>
    <x v="2073"/>
    <x v="3"/>
    <x v="796"/>
    <d v="2014-05-24T00:00:00"/>
    <s v="Standard Class"/>
    <s v="SG-20890"/>
    <s v="Susan Gilcrest"/>
    <x v="1"/>
    <s v="United States"/>
    <s v="Mcallen"/>
    <x v="5"/>
    <n v="78501"/>
    <x v="2"/>
    <x v="696"/>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x v="1230"/>
    <x v="1"/>
    <x v="8"/>
    <s v="Avery Framed View Binder, EZD Ring (Locking), Navy, 1 1/2&quot;"/>
    <n v="1.9959999999999996"/>
    <n v="1"/>
    <n v="0.8"/>
    <n v="-3.293400000000001"/>
  </r>
  <r>
    <n v="4189"/>
    <x v="2073"/>
    <x v="3"/>
    <x v="796"/>
    <d v="2014-05-24T00:00:00"/>
    <s v="Standard Class"/>
    <s v="SG-20890"/>
    <s v="Susan Gilcrest"/>
    <x v="1"/>
    <s v="United States"/>
    <s v="Mcallen"/>
    <x v="5"/>
    <n v="78501"/>
    <x v="2"/>
    <x v="1427"/>
    <x v="1"/>
    <x v="4"/>
    <s v="Plastic Stacking Crates &amp; Casters"/>
    <n v="8.9280000000000008"/>
    <n v="2"/>
    <n v="0.2"/>
    <n v="0.66959999999999997"/>
  </r>
  <r>
    <n v="4190"/>
    <x v="2074"/>
    <x v="0"/>
    <x v="182"/>
    <d v="2013-10-02T00:00:00"/>
    <s v="Second Class"/>
    <s v="CS-12175"/>
    <s v="Charles Sheldon"/>
    <x v="1"/>
    <s v="United States"/>
    <s v="Iowa City"/>
    <x v="23"/>
    <n v="52240"/>
    <x v="2"/>
    <x v="1633"/>
    <x v="1"/>
    <x v="10"/>
    <s v="Hammermill Color Copier Paper (28Lb. and 96 Bright)"/>
    <n v="9.99"/>
    <n v="1"/>
    <n v="0"/>
    <n v="4.4954999999999998"/>
  </r>
  <r>
    <n v="4191"/>
    <x v="2075"/>
    <x v="3"/>
    <x v="701"/>
    <d v="2014-11-23T00:00:00"/>
    <s v="Standard Class"/>
    <s v="HL-15040"/>
    <s v="Hunter Lopez"/>
    <x v="0"/>
    <s v="United States"/>
    <s v="Newark"/>
    <x v="13"/>
    <n v="19711"/>
    <x v="3"/>
    <x v="1388"/>
    <x v="2"/>
    <x v="16"/>
    <s v="Canon imageCLASS 2200 Advanced Copier"/>
    <n v="10499.97"/>
    <n v="3"/>
    <n v="0"/>
    <n v="5039.9856"/>
  </r>
  <r>
    <n v="4192"/>
    <x v="2076"/>
    <x v="1"/>
    <x v="951"/>
    <d v="2012-07-08T00:00:00"/>
    <s v="Same Day"/>
    <s v="DM-13015"/>
    <s v="Darrin Martin"/>
    <x v="0"/>
    <s v="United States"/>
    <s v="Houston"/>
    <x v="5"/>
    <n v="77070"/>
    <x v="2"/>
    <x v="1634"/>
    <x v="1"/>
    <x v="10"/>
    <s v="Xerox 1990"/>
    <n v="21.12"/>
    <n v="5"/>
    <n v="0.2"/>
    <n v="6.5999999999999988"/>
  </r>
  <r>
    <n v="4193"/>
    <x v="2077"/>
    <x v="1"/>
    <x v="547"/>
    <d v="2012-11-20T00:00:00"/>
    <s v="Standard Class"/>
    <s v="HK-14890"/>
    <s v="Heather Kirkland"/>
    <x v="1"/>
    <s v="United States"/>
    <s v="Boise"/>
    <x v="45"/>
    <n v="83704"/>
    <x v="1"/>
    <x v="3"/>
    <x v="0"/>
    <x v="3"/>
    <s v="Bretford CR4500 Series Slim Rectangular Table"/>
    <n v="696.42"/>
    <n v="2"/>
    <n v="0"/>
    <n v="160.17660000000001"/>
  </r>
  <r>
    <n v="4194"/>
    <x v="2077"/>
    <x v="1"/>
    <x v="547"/>
    <d v="2012-11-20T00:00:00"/>
    <s v="Standard Class"/>
    <s v="HK-14890"/>
    <s v="Heather Kirkland"/>
    <x v="1"/>
    <s v="United States"/>
    <s v="Boise"/>
    <x v="45"/>
    <n v="83704"/>
    <x v="1"/>
    <x v="143"/>
    <x v="2"/>
    <x v="7"/>
    <s v="Jabra BIZ 2300 Duo QD Duo Corded Headset"/>
    <n v="304.77600000000001"/>
    <n v="3"/>
    <n v="0.2"/>
    <n v="22.858199999999982"/>
  </r>
  <r>
    <n v="4195"/>
    <x v="2078"/>
    <x v="1"/>
    <x v="652"/>
    <d v="2012-06-22T00:00:00"/>
    <s v="Standard Class"/>
    <s v="BG-11740"/>
    <s v="Bruce Geld"/>
    <x v="0"/>
    <s v="United States"/>
    <s v="San Diego"/>
    <x v="1"/>
    <n v="92105"/>
    <x v="1"/>
    <x v="1062"/>
    <x v="1"/>
    <x v="6"/>
    <s v="BOSTON Ranger #55 Pencil Sharpener, Black"/>
    <n v="51.98"/>
    <n v="2"/>
    <n v="0"/>
    <n v="15.074199999999998"/>
  </r>
  <r>
    <n v="4196"/>
    <x v="2079"/>
    <x v="0"/>
    <x v="143"/>
    <d v="2013-04-15T00:00:00"/>
    <s v="Standard Class"/>
    <s v="CK-12595"/>
    <s v="Clytie Kelty"/>
    <x v="0"/>
    <s v="United States"/>
    <s v="Los Angeles"/>
    <x v="1"/>
    <n v="90032"/>
    <x v="1"/>
    <x v="627"/>
    <x v="0"/>
    <x v="5"/>
    <s v="C-Line Magnetic Cubicle Keepers, Clear Polypropylene"/>
    <n v="24.700000000000003"/>
    <n v="5"/>
    <n v="0"/>
    <n v="10.374000000000001"/>
  </r>
  <r>
    <n v="4197"/>
    <x v="2080"/>
    <x v="1"/>
    <x v="24"/>
    <d v="2012-04-23T00:00:00"/>
    <s v="Second Class"/>
    <s v="RF-19735"/>
    <s v="Roland Fjeld"/>
    <x v="0"/>
    <s v="United States"/>
    <s v="New York City"/>
    <x v="15"/>
    <n v="10024"/>
    <x v="3"/>
    <x v="676"/>
    <x v="1"/>
    <x v="2"/>
    <s v="Avery 486"/>
    <n v="21.93"/>
    <n v="3"/>
    <n v="0"/>
    <n v="10.307099999999998"/>
  </r>
  <r>
    <n v="4198"/>
    <x v="2081"/>
    <x v="0"/>
    <x v="275"/>
    <d v="2013-12-09T00:00:00"/>
    <s v="Standard Class"/>
    <s v="CJ-12010"/>
    <s v="Caroline Jumper"/>
    <x v="0"/>
    <s v="United States"/>
    <s v="Philadelphia"/>
    <x v="9"/>
    <n v="19134"/>
    <x v="3"/>
    <x v="532"/>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x v="280"/>
    <x v="1"/>
    <x v="8"/>
    <s v="GBC Clear Cover, 8-1/2 x 11, unpunched, 25 covers per pack"/>
    <n v="18.192000000000004"/>
    <n v="4"/>
    <n v="0.7"/>
    <n v="-14.553600000000003"/>
  </r>
  <r>
    <n v="4200"/>
    <x v="2082"/>
    <x v="1"/>
    <x v="895"/>
    <d v="2012-12-10T00:00:00"/>
    <s v="Same Day"/>
    <s v="MA-17560"/>
    <s v="Matt Abelman"/>
    <x v="2"/>
    <s v="United States"/>
    <s v="New York City"/>
    <x v="15"/>
    <n v="10024"/>
    <x v="3"/>
    <x v="676"/>
    <x v="1"/>
    <x v="2"/>
    <s v="Avery 486"/>
    <n v="7.31"/>
    <n v="1"/>
    <n v="0"/>
    <n v="3.4356999999999998"/>
  </r>
  <r>
    <n v="4201"/>
    <x v="2082"/>
    <x v="1"/>
    <x v="895"/>
    <d v="2012-12-10T00:00:00"/>
    <s v="Same Day"/>
    <s v="MA-17560"/>
    <s v="Matt Abelman"/>
    <x v="2"/>
    <s v="United States"/>
    <s v="New York City"/>
    <x v="15"/>
    <n v="10024"/>
    <x v="3"/>
    <x v="615"/>
    <x v="2"/>
    <x v="16"/>
    <s v="Hewlett Packard 610 Color Digital Copier / Printer"/>
    <n v="799.98400000000004"/>
    <n v="2"/>
    <n v="0.2"/>
    <n v="249.99499999999998"/>
  </r>
  <r>
    <n v="4202"/>
    <x v="2082"/>
    <x v="1"/>
    <x v="895"/>
    <d v="2012-12-10T00:00:00"/>
    <s v="Same Day"/>
    <s v="MA-17560"/>
    <s v="Matt Abelman"/>
    <x v="2"/>
    <s v="United States"/>
    <s v="New York City"/>
    <x v="15"/>
    <n v="10024"/>
    <x v="3"/>
    <x v="320"/>
    <x v="1"/>
    <x v="10"/>
    <s v="Adams Phone Message Book, 200 Message Capacity, 8 1/16” x 11”"/>
    <n v="41.28"/>
    <n v="6"/>
    <n v="0"/>
    <n v="18.988799999999998"/>
  </r>
  <r>
    <n v="4203"/>
    <x v="2082"/>
    <x v="1"/>
    <x v="895"/>
    <d v="2012-12-10T00:00:00"/>
    <s v="Same Day"/>
    <s v="MA-17560"/>
    <s v="Matt Abelman"/>
    <x v="2"/>
    <s v="United States"/>
    <s v="New York City"/>
    <x v="15"/>
    <n v="10024"/>
    <x v="3"/>
    <x v="145"/>
    <x v="1"/>
    <x v="10"/>
    <s v="Xerox 1883"/>
    <n v="184.66"/>
    <n v="7"/>
    <n v="0"/>
    <n v="84.943599999999989"/>
  </r>
  <r>
    <n v="4204"/>
    <x v="2083"/>
    <x v="2"/>
    <x v="656"/>
    <d v="2011-11-02T00:00:00"/>
    <s v="Second Class"/>
    <s v="AM-10705"/>
    <s v="Anne McFarland"/>
    <x v="0"/>
    <s v="United States"/>
    <s v="Cranston"/>
    <x v="34"/>
    <n v="2920"/>
    <x v="3"/>
    <x v="32"/>
    <x v="1"/>
    <x v="6"/>
    <s v="Lumber Crayons"/>
    <n v="49.25"/>
    <n v="5"/>
    <n v="0"/>
    <n v="18.715000000000003"/>
  </r>
  <r>
    <n v="4205"/>
    <x v="2083"/>
    <x v="2"/>
    <x v="656"/>
    <d v="2011-11-02T00:00:00"/>
    <s v="Second Class"/>
    <s v="AM-10705"/>
    <s v="Anne McFarland"/>
    <x v="0"/>
    <s v="United States"/>
    <s v="Cranston"/>
    <x v="34"/>
    <n v="2920"/>
    <x v="3"/>
    <x v="727"/>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x v="1256"/>
    <x v="0"/>
    <x v="5"/>
    <s v="Eldon Expressions Wood Desk Accessories, Oak"/>
    <n v="14.76"/>
    <n v="2"/>
    <n v="0"/>
    <n v="4.2803999999999984"/>
  </r>
  <r>
    <n v="4207"/>
    <x v="2083"/>
    <x v="2"/>
    <x v="656"/>
    <d v="2011-11-02T00:00:00"/>
    <s v="Second Class"/>
    <s v="AM-10705"/>
    <s v="Anne McFarland"/>
    <x v="0"/>
    <s v="United States"/>
    <s v="Cranston"/>
    <x v="34"/>
    <n v="2920"/>
    <x v="3"/>
    <x v="822"/>
    <x v="1"/>
    <x v="8"/>
    <s v="GBC Recycled VeloBinder Covers"/>
    <n v="34.08"/>
    <n v="2"/>
    <n v="0"/>
    <n v="15.676799999999997"/>
  </r>
  <r>
    <n v="4208"/>
    <x v="2083"/>
    <x v="2"/>
    <x v="656"/>
    <d v="2011-11-02T00:00:00"/>
    <s v="Second Class"/>
    <s v="AM-10705"/>
    <s v="Anne McFarland"/>
    <x v="0"/>
    <s v="United States"/>
    <s v="Cranston"/>
    <x v="34"/>
    <n v="2920"/>
    <x v="3"/>
    <x v="325"/>
    <x v="0"/>
    <x v="5"/>
    <s v="Eldon Wave Desk Accessories"/>
    <n v="17.669999999999998"/>
    <n v="3"/>
    <n v="0"/>
    <n v="7.7748000000000008"/>
  </r>
  <r>
    <n v="4209"/>
    <x v="2083"/>
    <x v="2"/>
    <x v="656"/>
    <d v="2011-11-02T00:00:00"/>
    <s v="Second Class"/>
    <s v="AM-10705"/>
    <s v="Anne McFarland"/>
    <x v="0"/>
    <s v="United States"/>
    <s v="Cranston"/>
    <x v="34"/>
    <n v="2920"/>
    <x v="3"/>
    <x v="1476"/>
    <x v="0"/>
    <x v="1"/>
    <s v="Hon Pagoda Stacking Chairs"/>
    <n v="1604.9"/>
    <n v="5"/>
    <n v="0"/>
    <n v="481.46999999999991"/>
  </r>
  <r>
    <n v="4210"/>
    <x v="2083"/>
    <x v="2"/>
    <x v="656"/>
    <d v="2011-11-02T00:00:00"/>
    <s v="Second Class"/>
    <s v="AM-10705"/>
    <s v="Anne McFarland"/>
    <x v="0"/>
    <s v="United States"/>
    <s v="Cranston"/>
    <x v="34"/>
    <n v="2920"/>
    <x v="3"/>
    <x v="125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x v="112"/>
    <x v="1"/>
    <x v="10"/>
    <s v="Xerox 1921"/>
    <n v="15.984000000000002"/>
    <n v="2"/>
    <n v="0.2"/>
    <n v="4.9949999999999992"/>
  </r>
  <r>
    <n v="4212"/>
    <x v="2085"/>
    <x v="2"/>
    <x v="952"/>
    <d v="2011-05-09T00:00:00"/>
    <s v="Second Class"/>
    <s v="PF-19120"/>
    <s v="Peter Fuller"/>
    <x v="0"/>
    <s v="United States"/>
    <s v="Richmond"/>
    <x v="0"/>
    <n v="40475"/>
    <x v="0"/>
    <x v="1407"/>
    <x v="1"/>
    <x v="10"/>
    <s v="Adams &quot;While You Were Out&quot; Message Pads"/>
    <n v="9.42"/>
    <n v="3"/>
    <n v="0"/>
    <n v="4.238999999999999"/>
  </r>
  <r>
    <n v="4213"/>
    <x v="2085"/>
    <x v="2"/>
    <x v="952"/>
    <d v="2011-05-09T00:00:00"/>
    <s v="Second Class"/>
    <s v="PF-19120"/>
    <s v="Peter Fuller"/>
    <x v="0"/>
    <s v="United States"/>
    <s v="Richmond"/>
    <x v="0"/>
    <n v="40475"/>
    <x v="0"/>
    <x v="279"/>
    <x v="1"/>
    <x v="6"/>
    <s v="Newell 350"/>
    <n v="6.56"/>
    <n v="2"/>
    <n v="0"/>
    <n v="1.9023999999999992"/>
  </r>
  <r>
    <n v="4214"/>
    <x v="2085"/>
    <x v="2"/>
    <x v="952"/>
    <d v="2011-05-09T00:00:00"/>
    <s v="Second Class"/>
    <s v="PF-19120"/>
    <s v="Peter Fuller"/>
    <x v="0"/>
    <s v="United States"/>
    <s v="Richmond"/>
    <x v="0"/>
    <n v="40475"/>
    <x v="0"/>
    <x v="1635"/>
    <x v="1"/>
    <x v="10"/>
    <s v="Xerox 1933"/>
    <n v="24.56"/>
    <n v="2"/>
    <n v="0"/>
    <n v="11.543199999999999"/>
  </r>
  <r>
    <n v="4215"/>
    <x v="2086"/>
    <x v="0"/>
    <x v="758"/>
    <d v="2013-03-09T00:00:00"/>
    <s v="Standard Class"/>
    <s v="RD-19480"/>
    <s v="Rick Duston"/>
    <x v="0"/>
    <s v="United States"/>
    <s v="Mishawaka"/>
    <x v="14"/>
    <n v="46544"/>
    <x v="2"/>
    <x v="1636"/>
    <x v="1"/>
    <x v="8"/>
    <s v="Green Canvas Binder for 8-1/2&quot; x 14&quot; Sheets"/>
    <n v="128.39999999999998"/>
    <n v="3"/>
    <n v="0"/>
    <n v="64.199999999999989"/>
  </r>
  <r>
    <n v="4216"/>
    <x v="2087"/>
    <x v="2"/>
    <x v="953"/>
    <d v="2011-12-04T00:00:00"/>
    <s v="Standard Class"/>
    <s v="JL-15505"/>
    <s v="Jeremy Lonsdale"/>
    <x v="0"/>
    <s v="United States"/>
    <s v="Mount Vernon"/>
    <x v="15"/>
    <n v="10550"/>
    <x v="3"/>
    <x v="1637"/>
    <x v="1"/>
    <x v="12"/>
    <s v="Park Ridge Embossed Executive Business Envelopes"/>
    <n v="62.28"/>
    <n v="4"/>
    <n v="0"/>
    <n v="29.271599999999999"/>
  </r>
  <r>
    <n v="4217"/>
    <x v="2088"/>
    <x v="1"/>
    <x v="954"/>
    <d v="2012-02-22T00:00:00"/>
    <s v="Standard Class"/>
    <s v="AB-10600"/>
    <s v="Ann Blume"/>
    <x v="1"/>
    <s v="United States"/>
    <s v="Los Angeles"/>
    <x v="1"/>
    <n v="90004"/>
    <x v="1"/>
    <x v="641"/>
    <x v="1"/>
    <x v="2"/>
    <s v="Smead Alpha-Z Color-Coded Second Alphabetical Labels and Starter Set"/>
    <n v="9.24"/>
    <n v="3"/>
    <n v="0"/>
    <n v="4.4352"/>
  </r>
  <r>
    <n v="4218"/>
    <x v="2089"/>
    <x v="3"/>
    <x v="719"/>
    <d v="2014-04-04T00:00:00"/>
    <s v="First Class"/>
    <s v="NC-18535"/>
    <s v="Nick Crebassa"/>
    <x v="1"/>
    <s v="United States"/>
    <s v="San Francisco"/>
    <x v="1"/>
    <n v="94110"/>
    <x v="1"/>
    <x v="1638"/>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x v="1497"/>
    <x v="2"/>
    <x v="15"/>
    <s v="Cubify CubeX 3D Printer Double Head Print"/>
    <n v="4799.9839999999995"/>
    <n v="2"/>
    <n v="0.2"/>
    <n v="359.99879999999962"/>
  </r>
  <r>
    <n v="4220"/>
    <x v="2090"/>
    <x v="3"/>
    <x v="532"/>
    <d v="2014-06-14T00:00:00"/>
    <s v="Second Class"/>
    <s v="TB-21400"/>
    <s v="Tom Boeckenhauer"/>
    <x v="0"/>
    <s v="United States"/>
    <s v="Seattle"/>
    <x v="4"/>
    <n v="98103"/>
    <x v="1"/>
    <x v="274"/>
    <x v="1"/>
    <x v="10"/>
    <s v="Xerox 1939"/>
    <n v="37.94"/>
    <n v="2"/>
    <n v="0"/>
    <n v="18.211199999999998"/>
  </r>
  <r>
    <n v="4221"/>
    <x v="2090"/>
    <x v="3"/>
    <x v="532"/>
    <d v="2014-06-14T00:00:00"/>
    <s v="Second Class"/>
    <s v="TB-21400"/>
    <s v="Tom Boeckenhauer"/>
    <x v="0"/>
    <s v="United States"/>
    <s v="Seattle"/>
    <x v="4"/>
    <n v="98103"/>
    <x v="1"/>
    <x v="733"/>
    <x v="1"/>
    <x v="8"/>
    <s v="Acco Pressboard Covers with Storage Hooks, 14 7/8&quot; x 11&quot;, Dark Blue"/>
    <n v="18.288"/>
    <n v="6"/>
    <n v="0.2"/>
    <n v="6.6293999999999995"/>
  </r>
  <r>
    <n v="4222"/>
    <x v="2090"/>
    <x v="3"/>
    <x v="532"/>
    <d v="2014-06-14T00:00:00"/>
    <s v="Second Class"/>
    <s v="TB-21400"/>
    <s v="Tom Boeckenhauer"/>
    <x v="0"/>
    <s v="United States"/>
    <s v="Seattle"/>
    <x v="4"/>
    <n v="98103"/>
    <x v="1"/>
    <x v="1639"/>
    <x v="2"/>
    <x v="15"/>
    <s v="Cisco Desktop Collaboration Experience DX650 IP Video Phone"/>
    <n v="385.80000000000007"/>
    <n v="5"/>
    <n v="0.2"/>
    <n v="130.20749999999998"/>
  </r>
  <r>
    <n v="4223"/>
    <x v="2090"/>
    <x v="3"/>
    <x v="532"/>
    <d v="2014-06-14T00:00:00"/>
    <s v="Second Class"/>
    <s v="TB-21400"/>
    <s v="Tom Boeckenhauer"/>
    <x v="0"/>
    <s v="United States"/>
    <s v="Seattle"/>
    <x v="4"/>
    <n v="98103"/>
    <x v="1"/>
    <x v="232"/>
    <x v="1"/>
    <x v="4"/>
    <s v="Belkin 19&quot; Vented Equipment Shelf, Black"/>
    <n v="102.96"/>
    <n v="2"/>
    <n v="0"/>
    <n v="1.0296000000000021"/>
  </r>
  <r>
    <n v="4224"/>
    <x v="2090"/>
    <x v="3"/>
    <x v="532"/>
    <d v="2014-06-14T00:00:00"/>
    <s v="Second Class"/>
    <s v="TB-21400"/>
    <s v="Tom Boeckenhauer"/>
    <x v="0"/>
    <s v="United States"/>
    <s v="Seattle"/>
    <x v="4"/>
    <n v="98103"/>
    <x v="1"/>
    <x v="672"/>
    <x v="0"/>
    <x v="0"/>
    <s v="O'Sullivan 3-Shelf Heavy-Duty Bookcases"/>
    <n v="174.42000000000002"/>
    <n v="3"/>
    <n v="0"/>
    <n v="41.860800000000005"/>
  </r>
  <r>
    <n v="4225"/>
    <x v="2091"/>
    <x v="0"/>
    <x v="955"/>
    <d v="2013-10-04T00:00:00"/>
    <s v="First Class"/>
    <s v="SJ-20215"/>
    <s v="Sarah Jordon"/>
    <x v="0"/>
    <s v="United States"/>
    <s v="Quincy"/>
    <x v="10"/>
    <n v="62301"/>
    <x v="2"/>
    <x v="185"/>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x v="1640"/>
    <x v="0"/>
    <x v="5"/>
    <s v="Howard Miller 12-3/4 Diameter Accuwave DS  Wall Clock"/>
    <n v="94.427999999999997"/>
    <n v="3"/>
    <n v="0.6"/>
    <n v="-42.492599999999982"/>
  </r>
  <r>
    <n v="4227"/>
    <x v="2093"/>
    <x v="3"/>
    <x v="343"/>
    <d v="2014-11-17T00:00:00"/>
    <s v="Standard Class"/>
    <s v="WB-21850"/>
    <s v="William Brown"/>
    <x v="0"/>
    <s v="United States"/>
    <s v="Urbandale"/>
    <x v="23"/>
    <n v="50322"/>
    <x v="2"/>
    <x v="271"/>
    <x v="1"/>
    <x v="13"/>
    <s v="Vinyl Coated Wire Paper Clips in Organizer Box, 800/Box"/>
    <n v="45.92"/>
    <n v="4"/>
    <n v="0"/>
    <n v="21.5824"/>
  </r>
  <r>
    <n v="4228"/>
    <x v="2094"/>
    <x v="1"/>
    <x v="956"/>
    <d v="2012-01-10T00:00:00"/>
    <s v="Standard Class"/>
    <s v="SR-20740"/>
    <s v="Steven Roelle"/>
    <x v="2"/>
    <s v="United States"/>
    <s v="Seattle"/>
    <x v="4"/>
    <n v="98103"/>
    <x v="1"/>
    <x v="389"/>
    <x v="0"/>
    <x v="1"/>
    <s v="Global Deluxe Steno Chair"/>
    <n v="61.584000000000003"/>
    <n v="1"/>
    <n v="0.2"/>
    <n v="-6.9282000000000039"/>
  </r>
  <r>
    <n v="4229"/>
    <x v="2095"/>
    <x v="0"/>
    <x v="830"/>
    <d v="2013-03-27T00:00:00"/>
    <s v="First Class"/>
    <s v="VG-21805"/>
    <s v="Vivek Grady"/>
    <x v="1"/>
    <s v="United States"/>
    <s v="Richmond"/>
    <x v="14"/>
    <n v="47374"/>
    <x v="2"/>
    <x v="1134"/>
    <x v="1"/>
    <x v="10"/>
    <s v="Ink Jet Note and Greeting Cards, 8-1/2&quot; x 5-1/2&quot; Card Size"/>
    <n v="22.48"/>
    <n v="1"/>
    <n v="0"/>
    <n v="10.3408"/>
  </r>
  <r>
    <n v="4230"/>
    <x v="2096"/>
    <x v="3"/>
    <x v="957"/>
    <d v="2014-07-11T00:00:00"/>
    <s v="Standard Class"/>
    <s v="LS-16945"/>
    <s v="Linda Southworth"/>
    <x v="1"/>
    <s v="United States"/>
    <s v="Dallas"/>
    <x v="5"/>
    <n v="75220"/>
    <x v="2"/>
    <x v="737"/>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x v="858"/>
    <x v="1"/>
    <x v="8"/>
    <s v="Cardinal HOLDit! Binder Insert Strips,Extra Strips"/>
    <n v="11.393999999999998"/>
    <n v="9"/>
    <n v="0.8"/>
    <n v="-17.660699999999999"/>
  </r>
  <r>
    <n v="4232"/>
    <x v="2096"/>
    <x v="3"/>
    <x v="957"/>
    <d v="2014-07-11T00:00:00"/>
    <s v="Standard Class"/>
    <s v="LS-16945"/>
    <s v="Linda Southworth"/>
    <x v="1"/>
    <s v="United States"/>
    <s v="Dallas"/>
    <x v="5"/>
    <n v="75220"/>
    <x v="2"/>
    <x v="1641"/>
    <x v="1"/>
    <x v="10"/>
    <s v="Xerox 1975"/>
    <n v="15.552000000000003"/>
    <n v="3"/>
    <n v="0.2"/>
    <n v="5.6375999999999999"/>
  </r>
  <r>
    <n v="4233"/>
    <x v="2096"/>
    <x v="3"/>
    <x v="957"/>
    <d v="2014-07-11T00:00:00"/>
    <s v="Standard Class"/>
    <s v="LS-16945"/>
    <s v="Linda Southworth"/>
    <x v="1"/>
    <s v="United States"/>
    <s v="Dallas"/>
    <x v="5"/>
    <n v="75220"/>
    <x v="2"/>
    <x v="727"/>
    <x v="1"/>
    <x v="10"/>
    <s v="Xerox 1966"/>
    <n v="31.104000000000006"/>
    <n v="6"/>
    <n v="0.2"/>
    <n v="11.2752"/>
  </r>
  <r>
    <n v="4234"/>
    <x v="2096"/>
    <x v="3"/>
    <x v="957"/>
    <d v="2014-07-11T00:00:00"/>
    <s v="Standard Class"/>
    <s v="LS-16945"/>
    <s v="Linda Southworth"/>
    <x v="1"/>
    <s v="United States"/>
    <s v="Dallas"/>
    <x v="5"/>
    <n v="75220"/>
    <x v="2"/>
    <x v="351"/>
    <x v="1"/>
    <x v="8"/>
    <s v="Tuf-Vin Binders"/>
    <n v="6.3159999999999981"/>
    <n v="1"/>
    <n v="0.8"/>
    <n v="-10.421400000000002"/>
  </r>
  <r>
    <n v="4235"/>
    <x v="2097"/>
    <x v="2"/>
    <x v="158"/>
    <d v="2011-09-24T00:00:00"/>
    <s v="First Class"/>
    <s v="MA-17560"/>
    <s v="Matt Abelman"/>
    <x v="2"/>
    <s v="United States"/>
    <s v="Philadelphia"/>
    <x v="9"/>
    <n v="19143"/>
    <x v="3"/>
    <x v="204"/>
    <x v="1"/>
    <x v="10"/>
    <s v="While You Were Out Pads, 50 per Pad, 4 x 5 1/4, Green Cycle"/>
    <n v="11.352000000000002"/>
    <n v="3"/>
    <n v="0.2"/>
    <n v="4.1151"/>
  </r>
  <r>
    <n v="4236"/>
    <x v="2097"/>
    <x v="2"/>
    <x v="158"/>
    <d v="2011-09-24T00:00:00"/>
    <s v="First Class"/>
    <s v="MA-17560"/>
    <s v="Matt Abelman"/>
    <x v="2"/>
    <s v="United States"/>
    <s v="Philadelphia"/>
    <x v="9"/>
    <n v="19143"/>
    <x v="3"/>
    <x v="865"/>
    <x v="1"/>
    <x v="2"/>
    <s v="Staples"/>
    <n v="20.808000000000003"/>
    <n v="9"/>
    <n v="0.2"/>
    <n v="7.0226999999999995"/>
  </r>
  <r>
    <n v="4237"/>
    <x v="2098"/>
    <x v="0"/>
    <x v="310"/>
    <d v="2013-07-28T00:00:00"/>
    <s v="Standard Class"/>
    <s v="NF-18475"/>
    <s v="Neil Französisch"/>
    <x v="2"/>
    <s v="United States"/>
    <s v="Rockford"/>
    <x v="10"/>
    <n v="61107"/>
    <x v="2"/>
    <x v="1395"/>
    <x v="1"/>
    <x v="8"/>
    <s v="GBC Laser Imprintable Binding System Covers, Desert Sand"/>
    <n v="11.415999999999997"/>
    <n v="4"/>
    <n v="0.8"/>
    <n v="-18.836400000000005"/>
  </r>
  <r>
    <n v="4238"/>
    <x v="2099"/>
    <x v="3"/>
    <x v="635"/>
    <d v="2014-09-04T00:00:00"/>
    <s v="Second Class"/>
    <s v="MD-17860"/>
    <s v="Michael Dominguez"/>
    <x v="1"/>
    <s v="United States"/>
    <s v="Philadelphia"/>
    <x v="9"/>
    <n v="19134"/>
    <x v="3"/>
    <x v="1642"/>
    <x v="1"/>
    <x v="6"/>
    <s v="Newell 323"/>
    <n v="9.4080000000000013"/>
    <n v="7"/>
    <n v="0.2"/>
    <n v="0.70560000000000045"/>
  </r>
  <r>
    <n v="4239"/>
    <x v="2100"/>
    <x v="3"/>
    <x v="606"/>
    <d v="2014-03-29T00:00:00"/>
    <s v="First Class"/>
    <s v="MZ-17335"/>
    <s v="Maria Zettner"/>
    <x v="2"/>
    <s v="United States"/>
    <s v="Seattle"/>
    <x v="4"/>
    <n v="98105"/>
    <x v="1"/>
    <x v="1643"/>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x v="921"/>
    <x v="1"/>
    <x v="10"/>
    <s v="Xerox 1915"/>
    <n v="209.7"/>
    <n v="2"/>
    <n v="0"/>
    <n v="100.65599999999999"/>
  </r>
  <r>
    <n v="4241"/>
    <x v="2102"/>
    <x v="2"/>
    <x v="59"/>
    <d v="2011-09-26T00:00:00"/>
    <s v="Standard Class"/>
    <s v="MA-17995"/>
    <s v="Michelle Arnett"/>
    <x v="2"/>
    <s v="United States"/>
    <s v="Los Angeles"/>
    <x v="1"/>
    <n v="90004"/>
    <x v="1"/>
    <x v="1644"/>
    <x v="1"/>
    <x v="9"/>
    <s v="Staples"/>
    <n v="43.92"/>
    <n v="4"/>
    <n v="0"/>
    <n v="11.858400000000003"/>
  </r>
  <r>
    <n v="4242"/>
    <x v="2102"/>
    <x v="2"/>
    <x v="59"/>
    <d v="2011-09-26T00:00:00"/>
    <s v="Standard Class"/>
    <s v="MA-17995"/>
    <s v="Michelle Arnett"/>
    <x v="2"/>
    <s v="United States"/>
    <s v="Los Angeles"/>
    <x v="1"/>
    <n v="90004"/>
    <x v="1"/>
    <x v="674"/>
    <x v="1"/>
    <x v="8"/>
    <s v="Ibico Plastic and Wire Spiral Binding Combs"/>
    <n v="20.231999999999999"/>
    <n v="3"/>
    <n v="0.2"/>
    <n v="6.5753999999999984"/>
  </r>
  <r>
    <n v="4243"/>
    <x v="2103"/>
    <x v="0"/>
    <x v="958"/>
    <d v="2013-04-06T00:00:00"/>
    <s v="First Class"/>
    <s v="ME-17320"/>
    <s v="Maria Etezadi"/>
    <x v="2"/>
    <s v="United States"/>
    <s v="Springfield"/>
    <x v="17"/>
    <n v="22153"/>
    <x v="0"/>
    <x v="140"/>
    <x v="2"/>
    <x v="7"/>
    <s v="Anker Astro 15000mAh USB Portable Charger"/>
    <n v="149.97"/>
    <n v="3"/>
    <n v="0"/>
    <n v="5.9987999999999815"/>
  </r>
  <r>
    <n v="4244"/>
    <x v="2103"/>
    <x v="0"/>
    <x v="958"/>
    <d v="2013-04-06T00:00:00"/>
    <s v="First Class"/>
    <s v="ME-17320"/>
    <s v="Maria Etezadi"/>
    <x v="2"/>
    <s v="United States"/>
    <s v="Springfield"/>
    <x v="17"/>
    <n v="22153"/>
    <x v="0"/>
    <x v="128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x v="176"/>
    <x v="2"/>
    <x v="11"/>
    <s v="SanDisk Ultra 32 GB MicroSDHC Class 10 Memory Card"/>
    <n v="66.300000000000011"/>
    <n v="3"/>
    <n v="0"/>
    <n v="8.6190000000000033"/>
  </r>
  <r>
    <n v="4246"/>
    <x v="2105"/>
    <x v="3"/>
    <x v="354"/>
    <d v="2014-12-05T00:00:00"/>
    <s v="Standard Class"/>
    <s v="LS-16975"/>
    <s v="Lindsay Shagiari"/>
    <x v="2"/>
    <s v="United States"/>
    <s v="Baltimore"/>
    <x v="39"/>
    <n v="21215"/>
    <x v="3"/>
    <x v="1199"/>
    <x v="1"/>
    <x v="6"/>
    <s v="BIC Brite Liner Grip Highlighters"/>
    <n v="1.64"/>
    <n v="1"/>
    <n v="0"/>
    <n v="0.73799999999999988"/>
  </r>
  <r>
    <n v="4247"/>
    <x v="2105"/>
    <x v="3"/>
    <x v="354"/>
    <d v="2014-12-05T00:00:00"/>
    <s v="Standard Class"/>
    <s v="LS-16975"/>
    <s v="Lindsay Shagiari"/>
    <x v="2"/>
    <s v="United States"/>
    <s v="Baltimore"/>
    <x v="39"/>
    <n v="21215"/>
    <x v="3"/>
    <x v="220"/>
    <x v="0"/>
    <x v="5"/>
    <s v="Luxo Professional Fluorescent Magnifier Lamp with Clamp-Mount Base"/>
    <n v="1049.2"/>
    <n v="5"/>
    <n v="0"/>
    <n v="272.79200000000003"/>
  </r>
  <r>
    <n v="4248"/>
    <x v="2105"/>
    <x v="3"/>
    <x v="354"/>
    <d v="2014-12-05T00:00:00"/>
    <s v="Standard Class"/>
    <s v="LS-16975"/>
    <s v="Lindsay Shagiari"/>
    <x v="2"/>
    <s v="United States"/>
    <s v="Baltimore"/>
    <x v="39"/>
    <n v="21215"/>
    <x v="3"/>
    <x v="1006"/>
    <x v="0"/>
    <x v="5"/>
    <s v="Eldon Image Series Desk Accessories, Burgundy"/>
    <n v="20.9"/>
    <n v="5"/>
    <n v="0"/>
    <n v="7.5239999999999991"/>
  </r>
  <r>
    <n v="4249"/>
    <x v="2106"/>
    <x v="0"/>
    <x v="49"/>
    <d v="2013-12-06T00:00:00"/>
    <s v="Second Class"/>
    <s v="SJ-20500"/>
    <s v="Shirley Jackson"/>
    <x v="0"/>
    <s v="United States"/>
    <s v="Fairfield"/>
    <x v="29"/>
    <n v="6824"/>
    <x v="3"/>
    <x v="908"/>
    <x v="1"/>
    <x v="8"/>
    <s v="XtraLife ClearVue Slant-D Ring Binder, White, 3&quot;"/>
    <n v="88.08"/>
    <n v="6"/>
    <n v="0"/>
    <n v="40.516799999999996"/>
  </r>
  <r>
    <n v="4250"/>
    <x v="2106"/>
    <x v="0"/>
    <x v="49"/>
    <d v="2013-12-06T00:00:00"/>
    <s v="Second Class"/>
    <s v="SJ-20500"/>
    <s v="Shirley Jackson"/>
    <x v="0"/>
    <s v="United States"/>
    <s v="Fairfield"/>
    <x v="29"/>
    <n v="6824"/>
    <x v="3"/>
    <x v="499"/>
    <x v="0"/>
    <x v="1"/>
    <s v="Hon Every-Day Series Multi-Task Chairs"/>
    <n v="751.92"/>
    <n v="4"/>
    <n v="0"/>
    <n v="150.38400000000001"/>
  </r>
  <r>
    <n v="4251"/>
    <x v="2107"/>
    <x v="2"/>
    <x v="111"/>
    <d v="2011-09-19T00:00:00"/>
    <s v="Same Day"/>
    <s v="BS-11365"/>
    <s v="Bill Shonely"/>
    <x v="1"/>
    <s v="United States"/>
    <s v="New York City"/>
    <x v="15"/>
    <n v="10011"/>
    <x v="3"/>
    <x v="1153"/>
    <x v="0"/>
    <x v="1"/>
    <s v="Hon Olson Stacker Stools"/>
    <n v="887.10299999999995"/>
    <n v="7"/>
    <n v="0.1"/>
    <n v="177.42059999999998"/>
  </r>
  <r>
    <n v="4252"/>
    <x v="2108"/>
    <x v="1"/>
    <x v="924"/>
    <d v="2012-10-23T00:00:00"/>
    <s v="Same Day"/>
    <s v="RA-19285"/>
    <s v="Ralph Arnett"/>
    <x v="0"/>
    <s v="United States"/>
    <s v="Lakeland"/>
    <x v="2"/>
    <n v="33801"/>
    <x v="0"/>
    <x v="1136"/>
    <x v="2"/>
    <x v="7"/>
    <s v="Mediabridge Sport Armband iPhone 5s"/>
    <n v="55.944000000000003"/>
    <n v="7"/>
    <n v="0.2"/>
    <n v="-13.286700000000002"/>
  </r>
  <r>
    <n v="4253"/>
    <x v="2108"/>
    <x v="1"/>
    <x v="924"/>
    <d v="2012-10-23T00:00:00"/>
    <s v="Same Day"/>
    <s v="RA-19285"/>
    <s v="Ralph Arnett"/>
    <x v="0"/>
    <s v="United States"/>
    <s v="Lakeland"/>
    <x v="2"/>
    <n v="33801"/>
    <x v="0"/>
    <x v="158"/>
    <x v="1"/>
    <x v="6"/>
    <s v="Sanford Liquid Accent Highlighters"/>
    <n v="10.688000000000001"/>
    <n v="2"/>
    <n v="0.2"/>
    <n v="2.271199999999999"/>
  </r>
  <r>
    <n v="4254"/>
    <x v="2108"/>
    <x v="1"/>
    <x v="924"/>
    <d v="2012-10-23T00:00:00"/>
    <s v="Same Day"/>
    <s v="RA-19285"/>
    <s v="Ralph Arnett"/>
    <x v="0"/>
    <s v="United States"/>
    <s v="Lakeland"/>
    <x v="2"/>
    <n v="33801"/>
    <x v="0"/>
    <x v="1179"/>
    <x v="2"/>
    <x v="7"/>
    <s v="SKILCRAFT Telephone Shoulder Rest, 2&quot; x 6.5&quot; x 2.5&quot;, Black"/>
    <n v="11.824"/>
    <n v="2"/>
    <n v="0.2"/>
    <n v="1.0346000000000006"/>
  </r>
  <r>
    <n v="4255"/>
    <x v="2109"/>
    <x v="3"/>
    <x v="119"/>
    <d v="2014-10-17T00:00:00"/>
    <s v="First Class"/>
    <s v="TS-21610"/>
    <s v="Troy Staebel"/>
    <x v="0"/>
    <s v="United States"/>
    <s v="Freeport"/>
    <x v="10"/>
    <n v="61032"/>
    <x v="2"/>
    <x v="813"/>
    <x v="1"/>
    <x v="10"/>
    <s v="Staples"/>
    <n v="63.311999999999998"/>
    <n v="3"/>
    <n v="0.2"/>
    <n v="20.576399999999996"/>
  </r>
  <r>
    <n v="4256"/>
    <x v="2109"/>
    <x v="3"/>
    <x v="119"/>
    <d v="2014-10-17T00:00:00"/>
    <s v="First Class"/>
    <s v="TS-21610"/>
    <s v="Troy Staebel"/>
    <x v="0"/>
    <s v="United States"/>
    <s v="Freeport"/>
    <x v="10"/>
    <n v="61032"/>
    <x v="2"/>
    <x v="261"/>
    <x v="1"/>
    <x v="8"/>
    <s v="GBC VeloBinder Electric Binding Machine"/>
    <n v="96.783999999999978"/>
    <n v="4"/>
    <n v="0.8"/>
    <n v="-145.17600000000002"/>
  </r>
  <r>
    <n v="4257"/>
    <x v="2109"/>
    <x v="3"/>
    <x v="119"/>
    <d v="2014-10-17T00:00:00"/>
    <s v="First Class"/>
    <s v="TS-21610"/>
    <s v="Troy Staebel"/>
    <x v="0"/>
    <s v="United States"/>
    <s v="Freeport"/>
    <x v="10"/>
    <n v="61032"/>
    <x v="2"/>
    <x v="698"/>
    <x v="0"/>
    <x v="5"/>
    <s v="Dax Clear Box Frame"/>
    <n v="10.476000000000001"/>
    <n v="3"/>
    <n v="0.6"/>
    <n v="-6.8094000000000037"/>
  </r>
  <r>
    <n v="4258"/>
    <x v="2110"/>
    <x v="1"/>
    <x v="406"/>
    <d v="2012-09-09T00:00:00"/>
    <s v="Standard Class"/>
    <s v="KB-16585"/>
    <s v="Ken Black"/>
    <x v="1"/>
    <s v="United States"/>
    <s v="Medford"/>
    <x v="21"/>
    <n v="97504"/>
    <x v="1"/>
    <x v="1526"/>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x v="812"/>
    <x v="0"/>
    <x v="1"/>
    <s v="Global High-Back Leather Tilter, Burgundy"/>
    <n v="196.78399999999999"/>
    <n v="2"/>
    <n v="0.2"/>
    <n v="-22.138200000000012"/>
  </r>
  <r>
    <n v="4260"/>
    <x v="2112"/>
    <x v="3"/>
    <x v="960"/>
    <d v="2014-11-03T00:00:00"/>
    <s v="Second Class"/>
    <s v="LO-17170"/>
    <s v="Lori Olson"/>
    <x v="1"/>
    <s v="United States"/>
    <s v="New York City"/>
    <x v="15"/>
    <n v="10035"/>
    <x v="3"/>
    <x v="244"/>
    <x v="1"/>
    <x v="12"/>
    <s v="Recycled Interoffice Envelopes with String and Button Closure, 10 x 13"/>
    <n v="47.98"/>
    <n v="2"/>
    <n v="0"/>
    <n v="23.99"/>
  </r>
  <r>
    <n v="4261"/>
    <x v="2113"/>
    <x v="3"/>
    <x v="453"/>
    <d v="2014-10-20T00:00:00"/>
    <s v="Second Class"/>
    <s v="RS-19420"/>
    <s v="Ricardo Sperren"/>
    <x v="1"/>
    <s v="United States"/>
    <s v="Fairfield"/>
    <x v="29"/>
    <n v="6824"/>
    <x v="3"/>
    <x v="709"/>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x v="1097"/>
    <x v="2"/>
    <x v="11"/>
    <s v="Memorex Micro Travel Drive 16 GB"/>
    <n v="63.96"/>
    <n v="4"/>
    <n v="0"/>
    <n v="19.827599999999997"/>
  </r>
  <r>
    <n v="4263"/>
    <x v="2115"/>
    <x v="3"/>
    <x v="296"/>
    <d v="2014-09-26T00:00:00"/>
    <s v="Standard Class"/>
    <s v="KT-16480"/>
    <s v="Kean Thornton"/>
    <x v="0"/>
    <s v="United States"/>
    <s v="Columbus"/>
    <x v="32"/>
    <n v="31907"/>
    <x v="0"/>
    <x v="1429"/>
    <x v="1"/>
    <x v="9"/>
    <s v="APC 7 Outlet Network SurgeArrest Surge Protector"/>
    <n v="80.48"/>
    <n v="1"/>
    <n v="0"/>
    <n v="24.143999999999998"/>
  </r>
  <r>
    <n v="4264"/>
    <x v="2116"/>
    <x v="3"/>
    <x v="132"/>
    <d v="2014-11-09T00:00:00"/>
    <s v="Standard Class"/>
    <s v="DM-13015"/>
    <s v="Darrin Martin"/>
    <x v="0"/>
    <s v="United States"/>
    <s v="Philadelphia"/>
    <x v="9"/>
    <n v="19143"/>
    <x v="3"/>
    <x v="1645"/>
    <x v="1"/>
    <x v="8"/>
    <s v="Mead 1st Gear 2&quot; Zipper Binder, Asst. Colors"/>
    <n v="11.673000000000002"/>
    <n v="3"/>
    <n v="0.7"/>
    <n v="-7.782"/>
  </r>
  <r>
    <n v="4265"/>
    <x v="2117"/>
    <x v="0"/>
    <x v="732"/>
    <d v="2013-11-10T00:00:00"/>
    <s v="Standard Class"/>
    <s v="EP-13915"/>
    <s v="Emily Phan"/>
    <x v="0"/>
    <s v="United States"/>
    <s v="Houston"/>
    <x v="5"/>
    <n v="77036"/>
    <x v="2"/>
    <x v="584"/>
    <x v="0"/>
    <x v="3"/>
    <s v="Laminate Occasional Tables"/>
    <n v="863.12799999999993"/>
    <n v="8"/>
    <n v="0.3"/>
    <n v="-160.29520000000008"/>
  </r>
  <r>
    <n v="4266"/>
    <x v="2117"/>
    <x v="0"/>
    <x v="732"/>
    <d v="2013-11-10T00:00:00"/>
    <s v="Standard Class"/>
    <s v="EP-13915"/>
    <s v="Emily Phan"/>
    <x v="0"/>
    <s v="United States"/>
    <s v="Houston"/>
    <x v="5"/>
    <n v="77036"/>
    <x v="2"/>
    <x v="990"/>
    <x v="1"/>
    <x v="8"/>
    <s v="Storex Dura Pro Binders"/>
    <n v="3.5639999999999992"/>
    <n v="3"/>
    <n v="0.8"/>
    <n v="-6.2370000000000019"/>
  </r>
  <r>
    <n v="4267"/>
    <x v="2117"/>
    <x v="0"/>
    <x v="732"/>
    <d v="2013-11-10T00:00:00"/>
    <s v="Standard Class"/>
    <s v="EP-13915"/>
    <s v="Emily Phan"/>
    <x v="0"/>
    <s v="United States"/>
    <s v="Houston"/>
    <x v="5"/>
    <n v="77036"/>
    <x v="2"/>
    <x v="1333"/>
    <x v="0"/>
    <x v="0"/>
    <s v="O'Sullivan Plantations 2-Door Library in Landvery Oak"/>
    <n v="956.6647999999999"/>
    <n v="7"/>
    <n v="0.32"/>
    <n v="-225.09759999999991"/>
  </r>
  <r>
    <n v="4268"/>
    <x v="2117"/>
    <x v="0"/>
    <x v="732"/>
    <d v="2013-11-10T00:00:00"/>
    <s v="Standard Class"/>
    <s v="EP-13915"/>
    <s v="Emily Phan"/>
    <x v="0"/>
    <s v="United States"/>
    <s v="Houston"/>
    <x v="5"/>
    <n v="77036"/>
    <x v="2"/>
    <x v="542"/>
    <x v="1"/>
    <x v="8"/>
    <s v="Premium Transparent Presentation Covers by GBC"/>
    <n v="12.587999999999997"/>
    <n v="3"/>
    <n v="0.8"/>
    <n v="-20.140800000000006"/>
  </r>
  <r>
    <n v="4269"/>
    <x v="2117"/>
    <x v="0"/>
    <x v="732"/>
    <d v="2013-11-10T00:00:00"/>
    <s v="Standard Class"/>
    <s v="EP-13915"/>
    <s v="Emily Phan"/>
    <x v="0"/>
    <s v="United States"/>
    <s v="Houston"/>
    <x v="5"/>
    <n v="77036"/>
    <x v="2"/>
    <x v="1482"/>
    <x v="2"/>
    <x v="11"/>
    <s v="Logitech Wireless Headset H600 Over-The-Head Design"/>
    <n v="171.96"/>
    <n v="5"/>
    <n v="0.2"/>
    <n v="45.139500000000005"/>
  </r>
  <r>
    <n v="4270"/>
    <x v="2118"/>
    <x v="3"/>
    <x v="643"/>
    <d v="2014-06-30T00:00:00"/>
    <s v="Second Class"/>
    <s v="AM-10705"/>
    <s v="Anne McFarland"/>
    <x v="0"/>
    <s v="United States"/>
    <s v="Seattle"/>
    <x v="4"/>
    <n v="98115"/>
    <x v="1"/>
    <x v="562"/>
    <x v="0"/>
    <x v="3"/>
    <s v="Chromcraft Bull-Nose Wood Round Conference Table Top, Wood Base"/>
    <n v="871.4"/>
    <n v="4"/>
    <n v="0"/>
    <n v="148.13799999999992"/>
  </r>
  <r>
    <n v="4271"/>
    <x v="2119"/>
    <x v="1"/>
    <x v="650"/>
    <d v="2012-11-30T00:00:00"/>
    <s v="Standard Class"/>
    <s v="SH-20635"/>
    <s v="Stefanie Holloman"/>
    <x v="1"/>
    <s v="United States"/>
    <s v="Jackson"/>
    <x v="18"/>
    <n v="38301"/>
    <x v="0"/>
    <x v="1640"/>
    <x v="0"/>
    <x v="5"/>
    <s v="Howard Miller 12-3/4 Diameter Accuwave DS  Wall Clock"/>
    <n v="692.47199999999998"/>
    <n v="11"/>
    <n v="0.2"/>
    <n v="190.42980000000006"/>
  </r>
  <r>
    <n v="4272"/>
    <x v="2120"/>
    <x v="0"/>
    <x v="390"/>
    <d v="2013-11-28T00:00:00"/>
    <s v="Second Class"/>
    <s v="LA-16780"/>
    <s v="Laura Armstrong"/>
    <x v="1"/>
    <s v="United States"/>
    <s v="Baltimore"/>
    <x v="39"/>
    <n v="21215"/>
    <x v="3"/>
    <x v="689"/>
    <x v="0"/>
    <x v="5"/>
    <s v="Howard Miller 11-1/2&quot; Diameter Ridgewood Wall Clock"/>
    <n v="207.76"/>
    <n v="4"/>
    <n v="0"/>
    <n v="85.181600000000003"/>
  </r>
  <r>
    <n v="4273"/>
    <x v="2121"/>
    <x v="3"/>
    <x v="246"/>
    <d v="2014-07-22T00:00:00"/>
    <s v="Same Day"/>
    <s v="SF-20200"/>
    <s v="Sarah Foster"/>
    <x v="0"/>
    <s v="United States"/>
    <s v="Murray"/>
    <x v="7"/>
    <n v="84107"/>
    <x v="1"/>
    <x v="1557"/>
    <x v="2"/>
    <x v="7"/>
    <s v="PayAnywhere Card Reader"/>
    <n v="71.928000000000011"/>
    <n v="9"/>
    <n v="0.2"/>
    <n v="6.2936999999999976"/>
  </r>
  <r>
    <n v="4274"/>
    <x v="2121"/>
    <x v="3"/>
    <x v="246"/>
    <d v="2014-07-22T00:00:00"/>
    <s v="Same Day"/>
    <s v="SF-20200"/>
    <s v="Sarah Foster"/>
    <x v="0"/>
    <s v="United States"/>
    <s v="Murray"/>
    <x v="7"/>
    <n v="84107"/>
    <x v="1"/>
    <x v="1062"/>
    <x v="1"/>
    <x v="6"/>
    <s v="BOSTON Ranger #55 Pencil Sharpener, Black"/>
    <n v="25.99"/>
    <n v="1"/>
    <n v="0"/>
    <n v="7.5370999999999988"/>
  </r>
  <r>
    <n v="4275"/>
    <x v="2122"/>
    <x v="1"/>
    <x v="924"/>
    <d v="2012-10-28T00:00:00"/>
    <s v="Standard Class"/>
    <s v="AG-10495"/>
    <s v="Andrew Gjertsen"/>
    <x v="1"/>
    <s v="United States"/>
    <s v="Seattle"/>
    <x v="4"/>
    <n v="98105"/>
    <x v="1"/>
    <x v="307"/>
    <x v="1"/>
    <x v="8"/>
    <s v="Avery Non-Stick Binders"/>
    <n v="3.5920000000000005"/>
    <n v="1"/>
    <n v="0.2"/>
    <n v="1.1224999999999996"/>
  </r>
  <r>
    <n v="4276"/>
    <x v="2123"/>
    <x v="1"/>
    <x v="584"/>
    <d v="2012-07-13T00:00:00"/>
    <s v="Standard Class"/>
    <s v="KN-16450"/>
    <s v="Kean Nguyen"/>
    <x v="1"/>
    <s v="United States"/>
    <s v="Dallas"/>
    <x v="5"/>
    <n v="75220"/>
    <x v="2"/>
    <x v="166"/>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x v="765"/>
    <x v="1"/>
    <x v="4"/>
    <s v="Fellowes Super Stor/Drawer Files"/>
    <n v="323.10000000000002"/>
    <n v="2"/>
    <n v="0"/>
    <n v="61.38900000000001"/>
  </r>
  <r>
    <n v="4278"/>
    <x v="2125"/>
    <x v="0"/>
    <x v="947"/>
    <d v="2013-04-21T00:00:00"/>
    <s v="Standard Class"/>
    <s v="BS-11365"/>
    <s v="Bill Shonely"/>
    <x v="1"/>
    <s v="United States"/>
    <s v="Lakewood"/>
    <x v="30"/>
    <n v="8701"/>
    <x v="3"/>
    <x v="1646"/>
    <x v="2"/>
    <x v="15"/>
    <s v="3D Systems Cube Printer, 2nd Generation, Magenta"/>
    <n v="9099.93"/>
    <n v="7"/>
    <n v="0"/>
    <n v="2365.9817999999996"/>
  </r>
  <r>
    <n v="4279"/>
    <x v="2125"/>
    <x v="0"/>
    <x v="947"/>
    <d v="2013-04-21T00:00:00"/>
    <s v="Standard Class"/>
    <s v="BS-11365"/>
    <s v="Bill Shonely"/>
    <x v="1"/>
    <s v="United States"/>
    <s v="Lakewood"/>
    <x v="30"/>
    <n v="8701"/>
    <x v="3"/>
    <x v="1467"/>
    <x v="0"/>
    <x v="5"/>
    <s v="Stacking Trays by OIC"/>
    <n v="9.9600000000000009"/>
    <n v="2"/>
    <n v="0"/>
    <n v="3.2867999999999995"/>
  </r>
  <r>
    <n v="4280"/>
    <x v="2125"/>
    <x v="0"/>
    <x v="947"/>
    <d v="2013-04-21T00:00:00"/>
    <s v="Standard Class"/>
    <s v="BS-11365"/>
    <s v="Bill Shonely"/>
    <x v="1"/>
    <s v="United States"/>
    <s v="Lakewood"/>
    <x v="30"/>
    <n v="8701"/>
    <x v="3"/>
    <x v="881"/>
    <x v="1"/>
    <x v="8"/>
    <s v="Wilson Jones Standard D-Ring Binders"/>
    <n v="25.299999999999997"/>
    <n v="5"/>
    <n v="0"/>
    <n v="11.890999999999998"/>
  </r>
  <r>
    <n v="4281"/>
    <x v="2126"/>
    <x v="2"/>
    <x v="687"/>
    <d v="2011-11-18T00:00:00"/>
    <s v="Standard Class"/>
    <s v="RM-19675"/>
    <s v="Robert Marley"/>
    <x v="2"/>
    <s v="United States"/>
    <s v="New York City"/>
    <x v="15"/>
    <n v="10011"/>
    <x v="3"/>
    <x v="252"/>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x v="1464"/>
    <x v="0"/>
    <x v="1"/>
    <s v="Safco Chair Connectors, 6/Carton"/>
    <n v="69.263999999999996"/>
    <n v="2"/>
    <n v="0.1"/>
    <n v="14.62239999999999"/>
  </r>
  <r>
    <n v="4283"/>
    <x v="2127"/>
    <x v="2"/>
    <x v="414"/>
    <d v="2011-12-23T00:00:00"/>
    <s v="First Class"/>
    <s v="AB-10105"/>
    <s v="Adrian Barton"/>
    <x v="0"/>
    <s v="United States"/>
    <s v="Indianapolis"/>
    <x v="14"/>
    <n v="46203"/>
    <x v="2"/>
    <x v="1647"/>
    <x v="1"/>
    <x v="2"/>
    <s v="Avery 487"/>
    <n v="3.69"/>
    <n v="1"/>
    <n v="0"/>
    <n v="1.7343"/>
  </r>
  <r>
    <n v="4284"/>
    <x v="2127"/>
    <x v="2"/>
    <x v="414"/>
    <d v="2011-12-23T00:00:00"/>
    <s v="First Class"/>
    <s v="AB-10105"/>
    <s v="Adrian Barton"/>
    <x v="0"/>
    <s v="United States"/>
    <s v="Indianapolis"/>
    <x v="14"/>
    <n v="46203"/>
    <x v="2"/>
    <x v="1498"/>
    <x v="1"/>
    <x v="8"/>
    <s v="Ibico Ibimaster 300 Manual Binding System"/>
    <n v="1103.97"/>
    <n v="3"/>
    <n v="0"/>
    <n v="496.78649999999993"/>
  </r>
  <r>
    <n v="4285"/>
    <x v="2128"/>
    <x v="1"/>
    <x v="82"/>
    <d v="2012-11-26T00:00:00"/>
    <s v="Second Class"/>
    <s v="CA-11965"/>
    <s v="Carol Adams"/>
    <x v="1"/>
    <s v="United States"/>
    <s v="Port Arthur"/>
    <x v="5"/>
    <n v="77642"/>
    <x v="2"/>
    <x v="1103"/>
    <x v="0"/>
    <x v="0"/>
    <s v="O'Sullivan Manor Hill 2-Door Library in Brianna Oak"/>
    <n v="246.13279999999997"/>
    <n v="2"/>
    <n v="0.32"/>
    <n v="-76.011599999999973"/>
  </r>
  <r>
    <n v="4286"/>
    <x v="2128"/>
    <x v="1"/>
    <x v="82"/>
    <d v="2012-11-26T00:00:00"/>
    <s v="Second Class"/>
    <s v="CA-11965"/>
    <s v="Carol Adams"/>
    <x v="1"/>
    <s v="United States"/>
    <s v="Port Arthur"/>
    <x v="5"/>
    <n v="77642"/>
    <x v="2"/>
    <x v="2"/>
    <x v="1"/>
    <x v="2"/>
    <s v="Self-Adhesive Address Labels for Typewriters by Universal"/>
    <n v="11.696"/>
    <n v="2"/>
    <n v="0.2"/>
    <n v="3.9473999999999996"/>
  </r>
  <r>
    <n v="4287"/>
    <x v="2128"/>
    <x v="1"/>
    <x v="82"/>
    <d v="2012-11-26T00:00:00"/>
    <s v="Second Class"/>
    <s v="CA-11965"/>
    <s v="Carol Adams"/>
    <x v="1"/>
    <s v="United States"/>
    <s v="Port Arthur"/>
    <x v="5"/>
    <n v="77642"/>
    <x v="2"/>
    <x v="1572"/>
    <x v="2"/>
    <x v="16"/>
    <s v="Sharp 1540cs Digital Laser Copier"/>
    <n v="439.99200000000002"/>
    <n v="1"/>
    <n v="0.2"/>
    <n v="164.99700000000001"/>
  </r>
  <r>
    <n v="4288"/>
    <x v="2129"/>
    <x v="3"/>
    <x v="116"/>
    <d v="2015-01-04T00:00:00"/>
    <s v="Standard Class"/>
    <s v="EH-14005"/>
    <s v="Erica Hernandez"/>
    <x v="2"/>
    <s v="United States"/>
    <s v="Nashville"/>
    <x v="18"/>
    <n v="37211"/>
    <x v="0"/>
    <x v="459"/>
    <x v="1"/>
    <x v="4"/>
    <s v="Carina Double Wide Media Storage Towers in Natural &amp; Black"/>
    <n v="64.784000000000006"/>
    <n v="1"/>
    <n v="0.2"/>
    <n v="-12.956800000000005"/>
  </r>
  <r>
    <n v="4289"/>
    <x v="2130"/>
    <x v="1"/>
    <x v="961"/>
    <d v="2012-05-21T00:00:00"/>
    <s v="Standard Class"/>
    <s v="ON-18715"/>
    <s v="Odella Nelson"/>
    <x v="1"/>
    <s v="United States"/>
    <s v="Houston"/>
    <x v="5"/>
    <n v="77095"/>
    <x v="2"/>
    <x v="1197"/>
    <x v="1"/>
    <x v="8"/>
    <s v="GBC Twin Loop Wire Binding Elements"/>
    <n v="33.279999999999994"/>
    <n v="5"/>
    <n v="0.8"/>
    <n v="-49.92"/>
  </r>
  <r>
    <n v="4290"/>
    <x v="2130"/>
    <x v="1"/>
    <x v="961"/>
    <d v="2012-05-21T00:00:00"/>
    <s v="Standard Class"/>
    <s v="ON-18715"/>
    <s v="Odella Nelson"/>
    <x v="1"/>
    <s v="United States"/>
    <s v="Houston"/>
    <x v="5"/>
    <n v="77095"/>
    <x v="2"/>
    <x v="707"/>
    <x v="1"/>
    <x v="10"/>
    <s v="Things To Do Today Pad"/>
    <n v="14.088000000000001"/>
    <n v="3"/>
    <n v="0.2"/>
    <n v="4.9307999999999996"/>
  </r>
  <r>
    <n v="4291"/>
    <x v="2131"/>
    <x v="3"/>
    <x v="34"/>
    <d v="2014-12-14T00:00:00"/>
    <s v="Second Class"/>
    <s v="AT-10435"/>
    <s v="Alyssa Tate"/>
    <x v="2"/>
    <s v="United States"/>
    <s v="Los Angeles"/>
    <x v="1"/>
    <n v="90004"/>
    <x v="1"/>
    <x v="311"/>
    <x v="1"/>
    <x v="6"/>
    <s v="Newell 314"/>
    <n v="11.16"/>
    <n v="2"/>
    <n v="0"/>
    <n v="2.7899999999999991"/>
  </r>
  <r>
    <n v="4292"/>
    <x v="2131"/>
    <x v="3"/>
    <x v="34"/>
    <d v="2014-12-14T00:00:00"/>
    <s v="Second Class"/>
    <s v="AT-10435"/>
    <s v="Alyssa Tate"/>
    <x v="2"/>
    <s v="United States"/>
    <s v="Los Angeles"/>
    <x v="1"/>
    <n v="90004"/>
    <x v="1"/>
    <x v="209"/>
    <x v="0"/>
    <x v="3"/>
    <s v="Bevis 36 x 72 Conference Tables"/>
    <n v="896.32799999999997"/>
    <n v="9"/>
    <n v="0.2"/>
    <n v="22.408199999999994"/>
  </r>
  <r>
    <n v="4293"/>
    <x v="2131"/>
    <x v="3"/>
    <x v="34"/>
    <d v="2014-12-14T00:00:00"/>
    <s v="Second Class"/>
    <s v="AT-10435"/>
    <s v="Alyssa Tate"/>
    <x v="2"/>
    <s v="United States"/>
    <s v="Los Angeles"/>
    <x v="1"/>
    <n v="90004"/>
    <x v="1"/>
    <x v="1141"/>
    <x v="1"/>
    <x v="9"/>
    <s v="Harmony Air Purifier"/>
    <n v="189"/>
    <n v="1"/>
    <n v="0"/>
    <n v="68.039999999999992"/>
  </r>
  <r>
    <n v="4294"/>
    <x v="2132"/>
    <x v="3"/>
    <x v="434"/>
    <d v="2014-03-17T00:00:00"/>
    <s v="Standard Class"/>
    <s v="EB-13870"/>
    <s v="Emily Burns"/>
    <x v="0"/>
    <s v="United States"/>
    <s v="Philadelphia"/>
    <x v="9"/>
    <n v="19140"/>
    <x v="3"/>
    <x v="173"/>
    <x v="2"/>
    <x v="7"/>
    <s v="Nokia Lumia 521 (T-Mobile)"/>
    <n v="53.981999999999999"/>
    <n v="3"/>
    <n v="0.4"/>
    <n v="-10.796399999999995"/>
  </r>
  <r>
    <n v="4295"/>
    <x v="2133"/>
    <x v="3"/>
    <x v="760"/>
    <d v="2014-10-28T00:00:00"/>
    <s v="Standard Class"/>
    <s v="DW-13195"/>
    <s v="David Wiener"/>
    <x v="1"/>
    <s v="United States"/>
    <s v="Redmond"/>
    <x v="21"/>
    <n v="97756"/>
    <x v="1"/>
    <x v="223"/>
    <x v="0"/>
    <x v="3"/>
    <s v="KI Conference Tables"/>
    <n v="177.22499999999999"/>
    <n v="5"/>
    <n v="0.5"/>
    <n v="-120.51299999999998"/>
  </r>
  <r>
    <n v="4296"/>
    <x v="2134"/>
    <x v="3"/>
    <x v="445"/>
    <d v="2014-07-11T00:00:00"/>
    <s v="Standard Class"/>
    <s v="MB-17305"/>
    <s v="Maria Bertelson"/>
    <x v="0"/>
    <s v="United States"/>
    <s v="Citrus Heights"/>
    <x v="1"/>
    <n v="95610"/>
    <x v="1"/>
    <x v="1618"/>
    <x v="0"/>
    <x v="5"/>
    <s v="Howard Miller 11-1/2&quot; Diameter Brentwood Wall Clock"/>
    <n v="129.39000000000001"/>
    <n v="3"/>
    <n v="0"/>
    <n v="54.343800000000009"/>
  </r>
  <r>
    <n v="4297"/>
    <x v="2135"/>
    <x v="3"/>
    <x v="507"/>
    <d v="2014-09-11T00:00:00"/>
    <s v="Standard Class"/>
    <s v="TH-21235"/>
    <s v="Tiffany House"/>
    <x v="1"/>
    <s v="United States"/>
    <s v="Los Angeles"/>
    <x v="1"/>
    <n v="90032"/>
    <x v="1"/>
    <x v="1033"/>
    <x v="1"/>
    <x v="4"/>
    <s v="Rogers Jumbo File, Granite"/>
    <n v="54.32"/>
    <n v="4"/>
    <n v="0"/>
    <n v="0.54319999999999879"/>
  </r>
  <r>
    <n v="4298"/>
    <x v="2136"/>
    <x v="3"/>
    <x v="962"/>
    <d v="2014-08-27T00:00:00"/>
    <s v="Second Class"/>
    <s v="PO-18850"/>
    <s v="Patrick O'Brill"/>
    <x v="0"/>
    <s v="United States"/>
    <s v="Tallahassee"/>
    <x v="2"/>
    <n v="32303"/>
    <x v="0"/>
    <x v="1461"/>
    <x v="2"/>
    <x v="7"/>
    <s v="Samsung Galaxy Mega 6.3"/>
    <n v="4367.8960000000006"/>
    <n v="13"/>
    <n v="0.2"/>
    <n v="327.59220000000005"/>
  </r>
  <r>
    <n v="4299"/>
    <x v="2136"/>
    <x v="3"/>
    <x v="962"/>
    <d v="2014-08-27T00:00:00"/>
    <s v="Second Class"/>
    <s v="PO-18850"/>
    <s v="Patrick O'Brill"/>
    <x v="0"/>
    <s v="United States"/>
    <s v="Tallahassee"/>
    <x v="2"/>
    <n v="32303"/>
    <x v="0"/>
    <x v="1174"/>
    <x v="1"/>
    <x v="10"/>
    <s v="IBM Multi-Purpose Copy Paper, 8 1/2 x 11&quot;, Case"/>
    <n v="49.568000000000005"/>
    <n v="2"/>
    <n v="0.2"/>
    <n v="15.489999999999997"/>
  </r>
  <r>
    <n v="4300"/>
    <x v="2136"/>
    <x v="3"/>
    <x v="962"/>
    <d v="2014-08-27T00:00:00"/>
    <s v="Second Class"/>
    <s v="PO-18850"/>
    <s v="Patrick O'Brill"/>
    <x v="0"/>
    <s v="United States"/>
    <s v="Tallahassee"/>
    <x v="2"/>
    <n v="32303"/>
    <x v="0"/>
    <x v="731"/>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x v="852"/>
    <x v="0"/>
    <x v="5"/>
    <s v="Eldon Regeneration Recycled Desk Accessories, Smoke"/>
    <n v="2.7840000000000003"/>
    <n v="2"/>
    <n v="0.2"/>
    <n v="0.41759999999999986"/>
  </r>
  <r>
    <n v="4302"/>
    <x v="2136"/>
    <x v="3"/>
    <x v="962"/>
    <d v="2014-08-27T00:00:00"/>
    <s v="Second Class"/>
    <s v="PO-18850"/>
    <s v="Patrick O'Brill"/>
    <x v="0"/>
    <s v="United States"/>
    <s v="Tallahassee"/>
    <x v="2"/>
    <n v="32303"/>
    <x v="0"/>
    <x v="834"/>
    <x v="1"/>
    <x v="10"/>
    <s v="Ampad Evidence Wirebond Steno Books, 6&quot; x 9&quot;"/>
    <n v="8.7200000000000006"/>
    <n v="5"/>
    <n v="0.2"/>
    <n v="2.9429999999999992"/>
  </r>
  <r>
    <n v="4303"/>
    <x v="2137"/>
    <x v="2"/>
    <x v="963"/>
    <d v="2011-08-25T00:00:00"/>
    <s v="Second Class"/>
    <s v="DE-13255"/>
    <s v="Deanra Eno"/>
    <x v="2"/>
    <s v="United States"/>
    <s v="Lakewood"/>
    <x v="24"/>
    <n v="44107"/>
    <x v="3"/>
    <x v="282"/>
    <x v="1"/>
    <x v="6"/>
    <s v="Faber Castell Col-Erase Pencils"/>
    <n v="3.9119999999999999"/>
    <n v="1"/>
    <n v="0.2"/>
    <n v="1.0269000000000001"/>
  </r>
  <r>
    <n v="4304"/>
    <x v="2138"/>
    <x v="0"/>
    <x v="964"/>
    <d v="2013-10-05T00:00:00"/>
    <s v="Same Day"/>
    <s v="MO-17500"/>
    <s v="Mary O'Rourke"/>
    <x v="0"/>
    <s v="United States"/>
    <s v="The Colony"/>
    <x v="5"/>
    <n v="75056"/>
    <x v="2"/>
    <x v="761"/>
    <x v="1"/>
    <x v="12"/>
    <s v="Laser &amp; Ink Jet Business Envelopes"/>
    <n v="59.751999999999995"/>
    <n v="7"/>
    <n v="0.2"/>
    <n v="19.4194"/>
  </r>
  <r>
    <n v="4305"/>
    <x v="2139"/>
    <x v="2"/>
    <x v="965"/>
    <d v="2011-10-30T00:00:00"/>
    <s v="Second Class"/>
    <s v="AH-10585"/>
    <s v="Angele Hood"/>
    <x v="0"/>
    <s v="United States"/>
    <s v="Seattle"/>
    <x v="4"/>
    <n v="98105"/>
    <x v="1"/>
    <x v="468"/>
    <x v="0"/>
    <x v="5"/>
    <s v="Tenex Chairmats For Use With Carpeted Floors"/>
    <n v="63.92"/>
    <n v="4"/>
    <n v="0"/>
    <n v="3.195999999999998"/>
  </r>
  <r>
    <n v="4306"/>
    <x v="2139"/>
    <x v="2"/>
    <x v="965"/>
    <d v="2011-10-30T00:00:00"/>
    <s v="Second Class"/>
    <s v="AH-10585"/>
    <s v="Angele Hood"/>
    <x v="0"/>
    <s v="United States"/>
    <s v="Seattle"/>
    <x v="4"/>
    <n v="98105"/>
    <x v="1"/>
    <x v="1485"/>
    <x v="2"/>
    <x v="7"/>
    <s v="Vtech CS6719"/>
    <n v="383.96000000000004"/>
    <n v="5"/>
    <n v="0.2"/>
    <n v="38.396000000000015"/>
  </r>
  <r>
    <n v="4307"/>
    <x v="2140"/>
    <x v="0"/>
    <x v="931"/>
    <d v="2013-06-29T00:00:00"/>
    <s v="Same Day"/>
    <s v="CS-12250"/>
    <s v="Chris Selesnick"/>
    <x v="1"/>
    <s v="United States"/>
    <s v="Los Angeles"/>
    <x v="1"/>
    <n v="90032"/>
    <x v="1"/>
    <x v="507"/>
    <x v="1"/>
    <x v="8"/>
    <s v="Recycled Pressboard Report Cover with Reinforced Top Hinge"/>
    <n v="7.7520000000000007"/>
    <n v="3"/>
    <n v="0.2"/>
    <n v="2.8100999999999998"/>
  </r>
  <r>
    <n v="4308"/>
    <x v="2140"/>
    <x v="0"/>
    <x v="931"/>
    <d v="2013-06-29T00:00:00"/>
    <s v="Same Day"/>
    <s v="CS-12250"/>
    <s v="Chris Selesnick"/>
    <x v="1"/>
    <s v="United States"/>
    <s v="Los Angeles"/>
    <x v="1"/>
    <n v="90032"/>
    <x v="1"/>
    <x v="301"/>
    <x v="1"/>
    <x v="8"/>
    <s v="GBC Premium Transparent Covers with Diagonal Lined Pattern"/>
    <n v="33.568000000000005"/>
    <n v="2"/>
    <n v="0.2"/>
    <n v="11.748799999999997"/>
  </r>
  <r>
    <n v="4309"/>
    <x v="2141"/>
    <x v="2"/>
    <x v="130"/>
    <d v="2011-11-11T00:00:00"/>
    <s v="Standard Class"/>
    <s v="WB-21850"/>
    <s v="William Brown"/>
    <x v="0"/>
    <s v="United States"/>
    <s v="Los Angeles"/>
    <x v="1"/>
    <n v="90045"/>
    <x v="1"/>
    <x v="1270"/>
    <x v="2"/>
    <x v="7"/>
    <s v="Polycom SoundPoint Pro SE-225 Corded phone"/>
    <n v="666.34400000000005"/>
    <n v="7"/>
    <n v="0.2"/>
    <n v="66.634399999999971"/>
  </r>
  <r>
    <n v="4310"/>
    <x v="2141"/>
    <x v="2"/>
    <x v="130"/>
    <d v="2011-11-11T00:00:00"/>
    <s v="Standard Class"/>
    <s v="WB-21850"/>
    <s v="William Brown"/>
    <x v="0"/>
    <s v="United States"/>
    <s v="Los Angeles"/>
    <x v="1"/>
    <n v="90045"/>
    <x v="1"/>
    <x v="363"/>
    <x v="0"/>
    <x v="3"/>
    <s v="Bevis Round Conference Table Top, X-Base"/>
    <n v="573.72799999999995"/>
    <n v="4"/>
    <n v="0.2"/>
    <n v="-64.544399999999968"/>
  </r>
  <r>
    <n v="4311"/>
    <x v="2141"/>
    <x v="2"/>
    <x v="130"/>
    <d v="2011-11-11T00:00:00"/>
    <s v="Standard Class"/>
    <s v="WB-21850"/>
    <s v="William Brown"/>
    <x v="0"/>
    <s v="United States"/>
    <s v="Los Angeles"/>
    <x v="1"/>
    <n v="90045"/>
    <x v="1"/>
    <x v="624"/>
    <x v="1"/>
    <x v="8"/>
    <s v="Cardinal EasyOpen D-Ring Binders"/>
    <n v="21.936000000000003"/>
    <n v="3"/>
    <n v="0.2"/>
    <n v="8.2259999999999991"/>
  </r>
  <r>
    <n v="4312"/>
    <x v="2141"/>
    <x v="2"/>
    <x v="130"/>
    <d v="2011-11-11T00:00:00"/>
    <s v="Standard Class"/>
    <s v="WB-21850"/>
    <s v="William Brown"/>
    <x v="0"/>
    <s v="United States"/>
    <s v="Los Angeles"/>
    <x v="1"/>
    <n v="90045"/>
    <x v="1"/>
    <x v="1396"/>
    <x v="1"/>
    <x v="10"/>
    <s v="Xerox 2000"/>
    <n v="19.440000000000001"/>
    <n v="3"/>
    <n v="0"/>
    <n v="9.3312000000000008"/>
  </r>
  <r>
    <n v="4313"/>
    <x v="2141"/>
    <x v="2"/>
    <x v="130"/>
    <d v="2011-11-11T00:00:00"/>
    <s v="Standard Class"/>
    <s v="WB-21850"/>
    <s v="William Brown"/>
    <x v="0"/>
    <s v="United States"/>
    <s v="Los Angeles"/>
    <x v="1"/>
    <n v="90045"/>
    <x v="1"/>
    <x v="1648"/>
    <x v="2"/>
    <x v="15"/>
    <s v="Hewlett-Packard Deskjet D4360 Printer"/>
    <n v="447.96800000000007"/>
    <n v="4"/>
    <n v="0.2"/>
    <n v="139.98999999999995"/>
  </r>
  <r>
    <n v="4314"/>
    <x v="2142"/>
    <x v="2"/>
    <x v="78"/>
    <d v="2011-09-12T00:00:00"/>
    <s v="Standard Class"/>
    <s v="SP-20620"/>
    <s v="Stefania Perrino"/>
    <x v="1"/>
    <s v="United States"/>
    <s v="Long Beach"/>
    <x v="15"/>
    <n v="11561"/>
    <x v="3"/>
    <x v="161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x v="1554"/>
    <x v="1"/>
    <x v="6"/>
    <s v="Staples"/>
    <n v="20.96"/>
    <n v="2"/>
    <n v="0"/>
    <n v="5.24"/>
  </r>
  <r>
    <n v="4316"/>
    <x v="2143"/>
    <x v="1"/>
    <x v="608"/>
    <d v="2012-07-01T00:00:00"/>
    <s v="Standard Class"/>
    <s v="AB-10165"/>
    <s v="Alan Barnes"/>
    <x v="0"/>
    <s v="United States"/>
    <s v="Los Angeles"/>
    <x v="1"/>
    <n v="90045"/>
    <x v="1"/>
    <x v="805"/>
    <x v="1"/>
    <x v="8"/>
    <s v="GBC Velobind Prepunched Cover Sets, Regency Series"/>
    <n v="88.751999999999995"/>
    <n v="3"/>
    <n v="0.2"/>
    <n v="27.734999999999996"/>
  </r>
  <r>
    <n v="4317"/>
    <x v="2143"/>
    <x v="1"/>
    <x v="608"/>
    <d v="2012-07-01T00:00:00"/>
    <s v="Standard Class"/>
    <s v="AB-10165"/>
    <s v="Alan Barnes"/>
    <x v="0"/>
    <s v="United States"/>
    <s v="Los Angeles"/>
    <x v="1"/>
    <n v="90045"/>
    <x v="1"/>
    <x v="537"/>
    <x v="1"/>
    <x v="4"/>
    <s v="Tennsco Regal Shelving Units"/>
    <n v="304.23"/>
    <n v="3"/>
    <n v="0"/>
    <n v="9.126899999999992"/>
  </r>
  <r>
    <n v="4318"/>
    <x v="2144"/>
    <x v="1"/>
    <x v="353"/>
    <d v="2012-08-02T00:00:00"/>
    <s v="Standard Class"/>
    <s v="HA-14920"/>
    <s v="Helen Andreada"/>
    <x v="0"/>
    <s v="United States"/>
    <s v="San Francisco"/>
    <x v="1"/>
    <n v="94110"/>
    <x v="1"/>
    <x v="556"/>
    <x v="1"/>
    <x v="12"/>
    <s v="Airmail Envelopes"/>
    <n v="167.86"/>
    <n v="2"/>
    <n v="0"/>
    <n v="78.894199999999998"/>
  </r>
  <r>
    <n v="4319"/>
    <x v="2145"/>
    <x v="3"/>
    <x v="226"/>
    <d v="2014-12-12T00:00:00"/>
    <s v="Standard Class"/>
    <s v="DC-13285"/>
    <s v="Debra Catini"/>
    <x v="0"/>
    <s v="United States"/>
    <s v="Richmond"/>
    <x v="17"/>
    <n v="23223"/>
    <x v="0"/>
    <x v="1649"/>
    <x v="0"/>
    <x v="5"/>
    <s v="DAX Wood Document Frame."/>
    <n v="82.38"/>
    <n v="6"/>
    <n v="0"/>
    <n v="25.537799999999997"/>
  </r>
  <r>
    <n v="4320"/>
    <x v="2146"/>
    <x v="2"/>
    <x v="282"/>
    <d v="2012-01-03T00:00:00"/>
    <s v="Second Class"/>
    <s v="ST-20530"/>
    <s v="Shui Tom"/>
    <x v="0"/>
    <s v="United States"/>
    <s v="Albuquerque"/>
    <x v="27"/>
    <n v="87105"/>
    <x v="1"/>
    <x v="1136"/>
    <x v="2"/>
    <x v="7"/>
    <s v="Mediabridge Sport Armband iPhone 5s"/>
    <n v="23.976000000000003"/>
    <n v="3"/>
    <n v="0.2"/>
    <n v="-5.694300000000001"/>
  </r>
  <r>
    <n v="4321"/>
    <x v="2146"/>
    <x v="2"/>
    <x v="282"/>
    <d v="2012-01-03T00:00:00"/>
    <s v="Second Class"/>
    <s v="ST-20530"/>
    <s v="Shui Tom"/>
    <x v="0"/>
    <s v="United States"/>
    <s v="Albuquerque"/>
    <x v="27"/>
    <n v="87105"/>
    <x v="1"/>
    <x v="1291"/>
    <x v="1"/>
    <x v="4"/>
    <s v="Fellowes Bases and Tops For Staxonsteel/High-Stak Systems"/>
    <n v="33.29"/>
    <n v="1"/>
    <n v="0"/>
    <n v="7.9895999999999994"/>
  </r>
  <r>
    <n v="4322"/>
    <x v="2147"/>
    <x v="1"/>
    <x v="966"/>
    <d v="2012-02-19T00:00:00"/>
    <s v="Standard Class"/>
    <s v="KB-16315"/>
    <s v="Karl Braun"/>
    <x v="0"/>
    <s v="United States"/>
    <s v="Akron"/>
    <x v="24"/>
    <n v="44312"/>
    <x v="3"/>
    <x v="444"/>
    <x v="1"/>
    <x v="8"/>
    <s v="GBC Standard Therm-A-Bind Covers"/>
    <n v="14.952000000000004"/>
    <n v="2"/>
    <n v="0.7"/>
    <n v="-11.961599999999997"/>
  </r>
  <r>
    <n v="4323"/>
    <x v="2147"/>
    <x v="1"/>
    <x v="966"/>
    <d v="2012-02-19T00:00:00"/>
    <s v="Standard Class"/>
    <s v="KB-16315"/>
    <s v="Karl Braun"/>
    <x v="0"/>
    <s v="United States"/>
    <s v="Akron"/>
    <x v="24"/>
    <n v="44312"/>
    <x v="3"/>
    <x v="1400"/>
    <x v="2"/>
    <x v="7"/>
    <s v="Google Nexus 5"/>
    <n v="323.98199999999997"/>
    <n v="3"/>
    <n v="0.4"/>
    <n v="-80.995500000000021"/>
  </r>
  <r>
    <n v="4324"/>
    <x v="2147"/>
    <x v="1"/>
    <x v="966"/>
    <d v="2012-02-19T00:00:00"/>
    <s v="Standard Class"/>
    <s v="KB-16315"/>
    <s v="Karl Braun"/>
    <x v="0"/>
    <s v="United States"/>
    <s v="Akron"/>
    <x v="24"/>
    <n v="44312"/>
    <x v="3"/>
    <x v="315"/>
    <x v="1"/>
    <x v="8"/>
    <s v="Acco Hanging Data Binders"/>
    <n v="2.2860000000000005"/>
    <n v="2"/>
    <n v="0.7"/>
    <n v="-1.6763999999999997"/>
  </r>
  <r>
    <n v="4325"/>
    <x v="2147"/>
    <x v="1"/>
    <x v="966"/>
    <d v="2012-02-19T00:00:00"/>
    <s v="Standard Class"/>
    <s v="KB-16315"/>
    <s v="Karl Braun"/>
    <x v="0"/>
    <s v="United States"/>
    <s v="Akron"/>
    <x v="24"/>
    <n v="44312"/>
    <x v="3"/>
    <x v="879"/>
    <x v="1"/>
    <x v="6"/>
    <s v="Newell 315"/>
    <n v="14.352000000000002"/>
    <n v="3"/>
    <n v="0.2"/>
    <n v="0.8969999999999998"/>
  </r>
  <r>
    <n v="4326"/>
    <x v="2147"/>
    <x v="1"/>
    <x v="966"/>
    <d v="2012-02-19T00:00:00"/>
    <s v="Standard Class"/>
    <s v="KB-16315"/>
    <s v="Karl Braun"/>
    <x v="0"/>
    <s v="United States"/>
    <s v="Akron"/>
    <x v="24"/>
    <n v="44312"/>
    <x v="3"/>
    <x v="1048"/>
    <x v="2"/>
    <x v="11"/>
    <s v="Belkin F8E887 USB Wired Ergonomic Keyboard"/>
    <n v="71.975999999999999"/>
    <n v="3"/>
    <n v="0.2"/>
    <n v="0.89969999999999573"/>
  </r>
  <r>
    <n v="4327"/>
    <x v="2148"/>
    <x v="0"/>
    <x v="967"/>
    <d v="2013-01-27T00:00:00"/>
    <s v="First Class"/>
    <s v="TB-21355"/>
    <s v="Todd Boyes"/>
    <x v="1"/>
    <s v="United States"/>
    <s v="Plainfield"/>
    <x v="30"/>
    <n v="7060"/>
    <x v="3"/>
    <x v="1320"/>
    <x v="1"/>
    <x v="6"/>
    <s v="Dixon Ticonderoga Maple Cedar Pencil, #2"/>
    <n v="9.2099999999999991"/>
    <n v="3"/>
    <n v="0"/>
    <n v="2.3025000000000002"/>
  </r>
  <r>
    <n v="4328"/>
    <x v="2148"/>
    <x v="0"/>
    <x v="967"/>
    <d v="2013-01-27T00:00:00"/>
    <s v="First Class"/>
    <s v="TB-21355"/>
    <s v="Todd Boyes"/>
    <x v="1"/>
    <s v="United States"/>
    <s v="Plainfield"/>
    <x v="30"/>
    <n v="7060"/>
    <x v="3"/>
    <x v="1552"/>
    <x v="1"/>
    <x v="10"/>
    <s v="Telephone Message Books with Fax/Mobile Section, 4 1/4&quot; x 6&quot;"/>
    <n v="18"/>
    <n v="5"/>
    <n v="0"/>
    <n v="8.2799999999999994"/>
  </r>
  <r>
    <n v="4329"/>
    <x v="2149"/>
    <x v="3"/>
    <x v="719"/>
    <d v="2014-04-08T00:00:00"/>
    <s v="Standard Class"/>
    <s v="JC-15775"/>
    <s v="John Castell"/>
    <x v="0"/>
    <s v="United States"/>
    <s v="New York City"/>
    <x v="15"/>
    <n v="10011"/>
    <x v="3"/>
    <x v="1446"/>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x v="1650"/>
    <x v="1"/>
    <x v="10"/>
    <s v="Xerox 208"/>
    <n v="15.552000000000003"/>
    <n v="3"/>
    <n v="0.2"/>
    <n v="5.4432"/>
  </r>
  <r>
    <n v="4331"/>
    <x v="2150"/>
    <x v="3"/>
    <x v="621"/>
    <d v="2014-10-10T00:00:00"/>
    <s v="Standard Class"/>
    <s v="PO-18850"/>
    <s v="Patrick O'Brill"/>
    <x v="0"/>
    <s v="United States"/>
    <s v="Hialeah"/>
    <x v="2"/>
    <n v="33012"/>
    <x v="0"/>
    <x v="566"/>
    <x v="1"/>
    <x v="9"/>
    <s v="Hoover Portapower Portable Vacuum"/>
    <n v="17.920000000000002"/>
    <n v="5"/>
    <n v="0.2"/>
    <n v="1.1200000000000001"/>
  </r>
  <r>
    <n v="4332"/>
    <x v="2151"/>
    <x v="3"/>
    <x v="853"/>
    <d v="2014-09-07T00:00:00"/>
    <s v="Standard Class"/>
    <s v="SS-20875"/>
    <s v="Sung Shariari"/>
    <x v="0"/>
    <s v="United States"/>
    <s v="Redmond"/>
    <x v="4"/>
    <n v="98052"/>
    <x v="1"/>
    <x v="84"/>
    <x v="2"/>
    <x v="11"/>
    <s v="Logitech LS21 Speaker System - PC Multimedia - 2.1-CH - Wired"/>
    <n v="19.989999999999998"/>
    <n v="1"/>
    <n v="0"/>
    <n v="6.796599999999998"/>
  </r>
  <r>
    <n v="4333"/>
    <x v="2151"/>
    <x v="3"/>
    <x v="853"/>
    <d v="2014-09-07T00:00:00"/>
    <s v="Standard Class"/>
    <s v="SS-20875"/>
    <s v="Sung Shariari"/>
    <x v="0"/>
    <s v="United States"/>
    <s v="Redmond"/>
    <x v="4"/>
    <n v="98052"/>
    <x v="1"/>
    <x v="1547"/>
    <x v="1"/>
    <x v="8"/>
    <s v="Avery Metallic Poly Binders"/>
    <n v="22.92"/>
    <n v="5"/>
    <n v="0.2"/>
    <n v="8.0219999999999985"/>
  </r>
  <r>
    <n v="4334"/>
    <x v="2152"/>
    <x v="1"/>
    <x v="379"/>
    <d v="2012-12-27T00:00:00"/>
    <s v="Standard Class"/>
    <s v="RD-19720"/>
    <s v="Roger Demir"/>
    <x v="0"/>
    <s v="United States"/>
    <s v="Daytona Beach"/>
    <x v="2"/>
    <n v="32114"/>
    <x v="0"/>
    <x v="1651"/>
    <x v="2"/>
    <x v="11"/>
    <s v="Memorex Micro Travel Drive 4 GB"/>
    <n v="50.88"/>
    <n v="6"/>
    <n v="0.2"/>
    <n v="14.628000000000005"/>
  </r>
  <r>
    <n v="4335"/>
    <x v="2152"/>
    <x v="1"/>
    <x v="379"/>
    <d v="2012-12-27T00:00:00"/>
    <s v="Standard Class"/>
    <s v="RD-19720"/>
    <s v="Roger Demir"/>
    <x v="0"/>
    <s v="United States"/>
    <s v="Daytona Beach"/>
    <x v="2"/>
    <n v="32114"/>
    <x v="0"/>
    <x v="830"/>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x v="1652"/>
    <x v="1"/>
    <x v="12"/>
    <s v="#6 3/4 Gummed Flap White Envelopes"/>
    <n v="7.9200000000000008"/>
    <n v="1"/>
    <n v="0.2"/>
    <n v="2.7719999999999994"/>
  </r>
  <r>
    <n v="4337"/>
    <x v="2153"/>
    <x v="1"/>
    <x v="139"/>
    <d v="2012-12-24T00:00:00"/>
    <s v="Standard Class"/>
    <s v="GZ-14470"/>
    <s v="Gary Zandusky"/>
    <x v="0"/>
    <s v="United States"/>
    <s v="Bullhead City"/>
    <x v="16"/>
    <n v="86442"/>
    <x v="1"/>
    <x v="1104"/>
    <x v="0"/>
    <x v="5"/>
    <s v="Nu-Dell Float Frame 11 x 14 1/2"/>
    <n v="14.368000000000002"/>
    <n v="2"/>
    <n v="0.2"/>
    <n v="3.9512"/>
  </r>
  <r>
    <n v="4338"/>
    <x v="2154"/>
    <x v="1"/>
    <x v="154"/>
    <d v="2012-12-01T00:00:00"/>
    <s v="Standard Class"/>
    <s v="SN-20710"/>
    <s v="Steve Nguyen"/>
    <x v="2"/>
    <s v="United States"/>
    <s v="Los Angeles"/>
    <x v="1"/>
    <n v="90049"/>
    <x v="1"/>
    <x v="357"/>
    <x v="2"/>
    <x v="11"/>
    <s v="Sony 64GB Class 10 Micro SDHC R40 Memory Card"/>
    <n v="107.97"/>
    <n v="3"/>
    <n v="0"/>
    <n v="22.6737"/>
  </r>
  <r>
    <n v="4339"/>
    <x v="2154"/>
    <x v="1"/>
    <x v="154"/>
    <d v="2012-12-01T00:00:00"/>
    <s v="Standard Class"/>
    <s v="SN-20710"/>
    <s v="Steve Nguyen"/>
    <x v="2"/>
    <s v="United States"/>
    <s v="Los Angeles"/>
    <x v="1"/>
    <n v="90049"/>
    <x v="1"/>
    <x v="67"/>
    <x v="1"/>
    <x v="10"/>
    <s v="Snap-A-Way Black Print Carbonless Ruled Speed Letter, Triplicate"/>
    <n v="113.82"/>
    <n v="3"/>
    <n v="0"/>
    <n v="53.495399999999989"/>
  </r>
  <r>
    <n v="4340"/>
    <x v="2155"/>
    <x v="3"/>
    <x v="151"/>
    <d v="2014-09-02T00:00:00"/>
    <s v="Standard Class"/>
    <s v="DK-12895"/>
    <s v="Dana Kaydos"/>
    <x v="0"/>
    <s v="United States"/>
    <s v="Franklin"/>
    <x v="18"/>
    <n v="37064"/>
    <x v="0"/>
    <x v="974"/>
    <x v="1"/>
    <x v="10"/>
    <s v="Xerox 217"/>
    <n v="5.1840000000000011"/>
    <n v="1"/>
    <n v="0.2"/>
    <n v="1.8144"/>
  </r>
  <r>
    <n v="4341"/>
    <x v="2156"/>
    <x v="2"/>
    <x v="579"/>
    <d v="2011-03-22T00:00:00"/>
    <s v="Same Day"/>
    <s v="VM-21835"/>
    <s v="Vivian Mathis"/>
    <x v="0"/>
    <s v="United States"/>
    <s v="Portage"/>
    <x v="14"/>
    <n v="46368"/>
    <x v="2"/>
    <x v="359"/>
    <x v="1"/>
    <x v="6"/>
    <s v="Avery Hi-Liter EverBold Pen Style Fluorescent Highlighters, 4/Pack"/>
    <n v="16.28"/>
    <n v="2"/>
    <n v="0"/>
    <n v="6.5120000000000005"/>
  </r>
  <r>
    <n v="4342"/>
    <x v="2157"/>
    <x v="3"/>
    <x v="94"/>
    <d v="2014-12-22T00:00:00"/>
    <s v="Standard Class"/>
    <s v="GB-14575"/>
    <s v="Giulietta Baptist"/>
    <x v="0"/>
    <s v="United States"/>
    <s v="Arlington"/>
    <x v="17"/>
    <n v="22204"/>
    <x v="0"/>
    <x v="245"/>
    <x v="1"/>
    <x v="4"/>
    <s v="Adjustable Depth Letter/Legal Cart"/>
    <n v="544.38"/>
    <n v="3"/>
    <n v="0"/>
    <n v="157.87019999999993"/>
  </r>
  <r>
    <n v="4343"/>
    <x v="2158"/>
    <x v="3"/>
    <x v="498"/>
    <d v="2014-03-23T00:00:00"/>
    <s v="First Class"/>
    <s v="ND-18370"/>
    <s v="Natalie DeCherney"/>
    <x v="0"/>
    <s v="United States"/>
    <s v="San Francisco"/>
    <x v="1"/>
    <n v="94110"/>
    <x v="1"/>
    <x v="925"/>
    <x v="1"/>
    <x v="8"/>
    <s v="ACCOHIDE 3-Ring Binder, Blue, 1&quot;"/>
    <n v="19.824000000000002"/>
    <n v="6"/>
    <n v="0.2"/>
    <n v="6.690599999999999"/>
  </r>
  <r>
    <n v="4344"/>
    <x v="2158"/>
    <x v="3"/>
    <x v="498"/>
    <d v="2014-03-23T00:00:00"/>
    <s v="First Class"/>
    <s v="ND-18370"/>
    <s v="Natalie DeCherney"/>
    <x v="0"/>
    <s v="United States"/>
    <s v="San Francisco"/>
    <x v="1"/>
    <n v="94110"/>
    <x v="1"/>
    <x v="1075"/>
    <x v="2"/>
    <x v="7"/>
    <s v="Jawbone MINI JAMBOX Wireless Bluetooth Speaker"/>
    <n v="657.50400000000002"/>
    <n v="6"/>
    <n v="0.2"/>
    <n v="-131.50080000000005"/>
  </r>
  <r>
    <n v="4345"/>
    <x v="2158"/>
    <x v="3"/>
    <x v="498"/>
    <d v="2014-03-23T00:00:00"/>
    <s v="First Class"/>
    <s v="ND-18370"/>
    <s v="Natalie DeCherney"/>
    <x v="0"/>
    <s v="United States"/>
    <s v="San Francisco"/>
    <x v="1"/>
    <n v="94110"/>
    <x v="1"/>
    <x v="100"/>
    <x v="2"/>
    <x v="11"/>
    <s v="Logitech K350 2.4Ghz Wireless Keyboard"/>
    <n v="99.54"/>
    <n v="2"/>
    <n v="0"/>
    <n v="10.949399999999997"/>
  </r>
  <r>
    <n v="4346"/>
    <x v="2158"/>
    <x v="3"/>
    <x v="498"/>
    <d v="2014-03-23T00:00:00"/>
    <s v="First Class"/>
    <s v="ND-18370"/>
    <s v="Natalie DeCherney"/>
    <x v="0"/>
    <s v="United States"/>
    <s v="San Francisco"/>
    <x v="1"/>
    <n v="94110"/>
    <x v="1"/>
    <x v="1135"/>
    <x v="2"/>
    <x v="11"/>
    <s v="Logitech Wireless Marathon Mouse M705"/>
    <n v="199.96"/>
    <n v="4"/>
    <n v="0"/>
    <n v="85.982800000000012"/>
  </r>
  <r>
    <n v="4347"/>
    <x v="2159"/>
    <x v="0"/>
    <x v="31"/>
    <d v="2013-09-26T00:00:00"/>
    <s v="Standard Class"/>
    <s v="MM-17260"/>
    <s v="Magdelene Morse"/>
    <x v="0"/>
    <s v="United States"/>
    <s v="New Rochelle"/>
    <x v="15"/>
    <n v="10801"/>
    <x v="3"/>
    <x v="654"/>
    <x v="0"/>
    <x v="1"/>
    <s v="Global Leather Executive Chair"/>
    <n v="631.78200000000004"/>
    <n v="2"/>
    <n v="0.1"/>
    <n v="140.39599999999993"/>
  </r>
  <r>
    <n v="4348"/>
    <x v="2159"/>
    <x v="0"/>
    <x v="31"/>
    <d v="2013-09-26T00:00:00"/>
    <s v="Standard Class"/>
    <s v="MM-17260"/>
    <s v="Magdelene Morse"/>
    <x v="0"/>
    <s v="United States"/>
    <s v="New Rochelle"/>
    <x v="15"/>
    <n v="10801"/>
    <x v="3"/>
    <x v="1653"/>
    <x v="0"/>
    <x v="5"/>
    <s v="DAX Two-Tone Silver Metal Document Frame"/>
    <n v="60.72"/>
    <n v="3"/>
    <n v="0"/>
    <n v="26.1096"/>
  </r>
  <r>
    <n v="4349"/>
    <x v="2160"/>
    <x v="3"/>
    <x v="221"/>
    <d v="2014-11-30T00:00:00"/>
    <s v="Second Class"/>
    <s v="MV-17485"/>
    <s v="Mark Van Huff"/>
    <x v="0"/>
    <s v="United States"/>
    <s v="Mesa"/>
    <x v="16"/>
    <n v="85204"/>
    <x v="1"/>
    <x v="655"/>
    <x v="1"/>
    <x v="8"/>
    <s v="GBC Recycled Grain Textured Covers"/>
    <n v="20.724000000000004"/>
    <n v="2"/>
    <n v="0.7"/>
    <n v="-15.197599999999994"/>
  </r>
  <r>
    <n v="4350"/>
    <x v="2160"/>
    <x v="3"/>
    <x v="221"/>
    <d v="2014-11-30T00:00:00"/>
    <s v="Second Class"/>
    <s v="MV-17485"/>
    <s v="Mark Van Huff"/>
    <x v="0"/>
    <s v="United States"/>
    <s v="Mesa"/>
    <x v="16"/>
    <n v="85204"/>
    <x v="1"/>
    <x v="391"/>
    <x v="1"/>
    <x v="4"/>
    <s v="Fellowes Bankers Box Staxonsteel Drawer File/Stacking System"/>
    <n v="415.87200000000007"/>
    <n v="8"/>
    <n v="0.2"/>
    <n v="-41.587199999999996"/>
  </r>
  <r>
    <n v="4351"/>
    <x v="2161"/>
    <x v="3"/>
    <x v="645"/>
    <d v="2014-04-16T00:00:00"/>
    <s v="Standard Class"/>
    <s v="JL-15130"/>
    <s v="Jack Lebron"/>
    <x v="0"/>
    <s v="United States"/>
    <s v="Lancaster"/>
    <x v="24"/>
    <n v="43130"/>
    <x v="3"/>
    <x v="470"/>
    <x v="1"/>
    <x v="4"/>
    <s v="Sterilite Officeware Hinged File Box"/>
    <n v="16.768000000000001"/>
    <n v="2"/>
    <n v="0.2"/>
    <n v="1.4672000000000001"/>
  </r>
  <r>
    <n v="4352"/>
    <x v="2161"/>
    <x v="3"/>
    <x v="645"/>
    <d v="2014-04-16T00:00:00"/>
    <s v="Standard Class"/>
    <s v="JL-15130"/>
    <s v="Jack Lebron"/>
    <x v="0"/>
    <s v="United States"/>
    <s v="Lancaster"/>
    <x v="24"/>
    <n v="43130"/>
    <x v="3"/>
    <x v="658"/>
    <x v="2"/>
    <x v="11"/>
    <s v="Kingston Digital DataTraveler 32GB USB 2.0"/>
    <n v="27.12"/>
    <n v="2"/>
    <n v="0.2"/>
    <n v="-4.7460000000000013"/>
  </r>
  <r>
    <n v="4353"/>
    <x v="2162"/>
    <x v="3"/>
    <x v="389"/>
    <d v="2014-12-13T00:00:00"/>
    <s v="Second Class"/>
    <s v="AG-10330"/>
    <s v="Alex Grayson"/>
    <x v="0"/>
    <s v="United States"/>
    <s v="Stockton"/>
    <x v="1"/>
    <n v="95207"/>
    <x v="1"/>
    <x v="1620"/>
    <x v="2"/>
    <x v="7"/>
    <s v="Jackery Bar Premium Fast-charging Portable Charger"/>
    <n v="95.84"/>
    <n v="4"/>
    <n v="0.2"/>
    <n v="34.741999999999997"/>
  </r>
  <r>
    <n v="4354"/>
    <x v="2162"/>
    <x v="3"/>
    <x v="389"/>
    <d v="2014-12-13T00:00:00"/>
    <s v="Second Class"/>
    <s v="AG-10330"/>
    <s v="Alex Grayson"/>
    <x v="0"/>
    <s v="United States"/>
    <s v="Stockton"/>
    <x v="1"/>
    <n v="95207"/>
    <x v="1"/>
    <x v="510"/>
    <x v="1"/>
    <x v="10"/>
    <s v="Xerox 225"/>
    <n v="12.96"/>
    <n v="2"/>
    <n v="0"/>
    <n v="6.2208000000000006"/>
  </r>
  <r>
    <n v="4355"/>
    <x v="2163"/>
    <x v="3"/>
    <x v="221"/>
    <d v="2014-11-27T00:00:00"/>
    <s v="Second Class"/>
    <s v="MD-17860"/>
    <s v="Michael Dominguez"/>
    <x v="1"/>
    <s v="United States"/>
    <s v="Asheville"/>
    <x v="3"/>
    <n v="28806"/>
    <x v="0"/>
    <x v="741"/>
    <x v="1"/>
    <x v="8"/>
    <s v="Avery Durable Slant Ring Binders"/>
    <n v="19.008000000000003"/>
    <n v="8"/>
    <n v="0.7"/>
    <n v="-12.671999999999997"/>
  </r>
  <r>
    <n v="4356"/>
    <x v="2164"/>
    <x v="1"/>
    <x v="784"/>
    <d v="2012-12-07T00:00:00"/>
    <s v="Second Class"/>
    <s v="RO-19780"/>
    <s v="Rose O'Brian"/>
    <x v="0"/>
    <s v="United States"/>
    <s v="Clarksville"/>
    <x v="18"/>
    <n v="37042"/>
    <x v="0"/>
    <x v="692"/>
    <x v="1"/>
    <x v="8"/>
    <s v="GBC Ibimaster 500 Manual ProClick Binding System"/>
    <n v="1598.0580000000002"/>
    <n v="7"/>
    <n v="0.7"/>
    <n v="-1065.3719999999998"/>
  </r>
  <r>
    <n v="4357"/>
    <x v="2164"/>
    <x v="1"/>
    <x v="784"/>
    <d v="2012-12-07T00:00:00"/>
    <s v="Second Class"/>
    <s v="RO-19780"/>
    <s v="Rose O'Brian"/>
    <x v="0"/>
    <s v="United States"/>
    <s v="Clarksville"/>
    <x v="18"/>
    <n v="37042"/>
    <x v="0"/>
    <x v="684"/>
    <x v="1"/>
    <x v="6"/>
    <s v="Deluxe Chalkboard Eraser Cleaner"/>
    <n v="36.96"/>
    <n v="4"/>
    <n v="0.2"/>
    <n v="12.011999999999999"/>
  </r>
  <r>
    <n v="4358"/>
    <x v="2165"/>
    <x v="3"/>
    <x v="157"/>
    <d v="2014-12-12T00:00:00"/>
    <s v="Same Day"/>
    <s v="RR-19315"/>
    <s v="Ralph Ritter"/>
    <x v="0"/>
    <s v="United States"/>
    <s v="Aurora"/>
    <x v="10"/>
    <n v="60505"/>
    <x v="2"/>
    <x v="289"/>
    <x v="1"/>
    <x v="10"/>
    <s v="Xerox 21"/>
    <n v="10.368000000000002"/>
    <n v="2"/>
    <n v="0.2"/>
    <n v="3.6288"/>
  </r>
  <r>
    <n v="4359"/>
    <x v="2165"/>
    <x v="3"/>
    <x v="157"/>
    <d v="2014-12-12T00:00:00"/>
    <s v="Same Day"/>
    <s v="RR-19315"/>
    <s v="Ralph Ritter"/>
    <x v="0"/>
    <s v="United States"/>
    <s v="Aurora"/>
    <x v="10"/>
    <n v="60505"/>
    <x v="2"/>
    <x v="622"/>
    <x v="0"/>
    <x v="5"/>
    <s v="Electrix Halogen Magnifier Lamp"/>
    <n v="77.720000000000013"/>
    <n v="1"/>
    <n v="0.6"/>
    <n v="-66.061999999999998"/>
  </r>
  <r>
    <n v="4360"/>
    <x v="2165"/>
    <x v="3"/>
    <x v="157"/>
    <d v="2014-12-12T00:00:00"/>
    <s v="Same Day"/>
    <s v="RR-19315"/>
    <s v="Ralph Ritter"/>
    <x v="0"/>
    <s v="United States"/>
    <s v="Aurora"/>
    <x v="10"/>
    <n v="60505"/>
    <x v="2"/>
    <x v="873"/>
    <x v="0"/>
    <x v="1"/>
    <s v="GuestStacker Chair with Chrome Finish Legs"/>
    <n v="520.46399999999994"/>
    <n v="2"/>
    <n v="0.3"/>
    <n v="-14.870399999999961"/>
  </r>
  <r>
    <n v="4361"/>
    <x v="2166"/>
    <x v="0"/>
    <x v="206"/>
    <d v="2013-05-24T00:00:00"/>
    <s v="First Class"/>
    <s v="CP-12340"/>
    <s v="Christine Phan"/>
    <x v="1"/>
    <s v="United States"/>
    <s v="Warwick"/>
    <x v="34"/>
    <n v="2886"/>
    <x v="3"/>
    <x v="1654"/>
    <x v="1"/>
    <x v="10"/>
    <s v="Staples"/>
    <n v="111.96"/>
    <n v="2"/>
    <n v="0"/>
    <n v="54.860399999999998"/>
  </r>
  <r>
    <n v="4362"/>
    <x v="2167"/>
    <x v="3"/>
    <x v="922"/>
    <d v="2014-02-22T00:00:00"/>
    <s v="Second Class"/>
    <s v="LL-16840"/>
    <s v="Lauren Leatherbury"/>
    <x v="0"/>
    <s v="United States"/>
    <s v="Lafayette"/>
    <x v="28"/>
    <n v="70506"/>
    <x v="0"/>
    <x v="119"/>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x v="399"/>
    <x v="1"/>
    <x v="6"/>
    <s v="Boston 1645 Deluxe Heavier-Duty Electric Pencil Sharpener"/>
    <n v="131.94"/>
    <n v="3"/>
    <n v="0"/>
    <n v="35.623800000000003"/>
  </r>
  <r>
    <n v="4364"/>
    <x v="2168"/>
    <x v="3"/>
    <x v="968"/>
    <d v="2014-05-23T00:00:00"/>
    <s v="Second Class"/>
    <s v="NC-18340"/>
    <s v="Nat Carroll"/>
    <x v="0"/>
    <s v="United States"/>
    <s v="Fargo"/>
    <x v="46"/>
    <n v="58103"/>
    <x v="2"/>
    <x v="313"/>
    <x v="1"/>
    <x v="6"/>
    <s v="BIC Brite Liner Highlighters, Chisel Tip"/>
    <n v="25.92"/>
    <n v="4"/>
    <n v="0"/>
    <n v="8.2943999999999996"/>
  </r>
  <r>
    <n v="4365"/>
    <x v="2168"/>
    <x v="3"/>
    <x v="968"/>
    <d v="2014-05-23T00:00:00"/>
    <s v="Second Class"/>
    <s v="NC-18340"/>
    <s v="Nat Carroll"/>
    <x v="0"/>
    <s v="United States"/>
    <s v="Fargo"/>
    <x v="46"/>
    <n v="58103"/>
    <x v="2"/>
    <x v="718"/>
    <x v="1"/>
    <x v="4"/>
    <s v="Fellowes High-Stak Drawer Files"/>
    <n v="704.76"/>
    <n v="4"/>
    <n v="0"/>
    <n v="162.09479999999996"/>
  </r>
  <r>
    <n v="4366"/>
    <x v="2168"/>
    <x v="3"/>
    <x v="968"/>
    <d v="2014-05-23T00:00:00"/>
    <s v="Second Class"/>
    <s v="NC-18340"/>
    <s v="Nat Carroll"/>
    <x v="0"/>
    <s v="United States"/>
    <s v="Fargo"/>
    <x v="46"/>
    <n v="58103"/>
    <x v="2"/>
    <x v="1099"/>
    <x v="1"/>
    <x v="13"/>
    <s v="Staples"/>
    <n v="7.41"/>
    <n v="3"/>
    <n v="0"/>
    <n v="3.4827000000000004"/>
  </r>
  <r>
    <n v="4367"/>
    <x v="2168"/>
    <x v="3"/>
    <x v="968"/>
    <d v="2014-05-23T00:00:00"/>
    <s v="Second Class"/>
    <s v="NC-18340"/>
    <s v="Nat Carroll"/>
    <x v="0"/>
    <s v="United States"/>
    <s v="Fargo"/>
    <x v="46"/>
    <n v="58103"/>
    <x v="2"/>
    <x v="1539"/>
    <x v="1"/>
    <x v="6"/>
    <s v="Binney &amp; Smith inkTank Desk Highlighter, Chisel Tip, Yellow, 12/Box"/>
    <n v="21.5"/>
    <n v="10"/>
    <n v="0"/>
    <n v="7.094999999999998"/>
  </r>
  <r>
    <n v="4368"/>
    <x v="2169"/>
    <x v="3"/>
    <x v="220"/>
    <d v="2014-09-14T00:00:00"/>
    <s v="Second Class"/>
    <s v="HA-14920"/>
    <s v="Helen Andreada"/>
    <x v="0"/>
    <s v="United States"/>
    <s v="Chicago"/>
    <x v="10"/>
    <n v="60623"/>
    <x v="2"/>
    <x v="1321"/>
    <x v="1"/>
    <x v="13"/>
    <s v="Acco Hot Clips Clips to Go"/>
    <n v="10.528"/>
    <n v="4"/>
    <n v="0.2"/>
    <n v="3.2899999999999996"/>
  </r>
  <r>
    <n v="4369"/>
    <x v="2169"/>
    <x v="3"/>
    <x v="220"/>
    <d v="2014-09-14T00:00:00"/>
    <s v="Second Class"/>
    <s v="HA-14920"/>
    <s v="Helen Andreada"/>
    <x v="0"/>
    <s v="United States"/>
    <s v="Chicago"/>
    <x v="10"/>
    <n v="60623"/>
    <x v="2"/>
    <x v="630"/>
    <x v="1"/>
    <x v="10"/>
    <s v="Xerox 1927"/>
    <n v="20.544000000000004"/>
    <n v="6"/>
    <n v="0.2"/>
    <n v="6.4199999999999964"/>
  </r>
  <r>
    <n v="4370"/>
    <x v="2170"/>
    <x v="0"/>
    <x v="732"/>
    <d v="2013-11-11T00:00:00"/>
    <s v="Standard Class"/>
    <s v="MA-17995"/>
    <s v="Michelle Arnett"/>
    <x v="2"/>
    <s v="United States"/>
    <s v="Lawrence"/>
    <x v="14"/>
    <n v="46226"/>
    <x v="2"/>
    <x v="542"/>
    <x v="1"/>
    <x v="8"/>
    <s v="Premium Transparent Presentation Covers by GBC"/>
    <n v="104.9"/>
    <n v="5"/>
    <n v="0"/>
    <n v="50.351999999999997"/>
  </r>
  <r>
    <n v="4371"/>
    <x v="2170"/>
    <x v="0"/>
    <x v="732"/>
    <d v="2013-11-11T00:00:00"/>
    <s v="Standard Class"/>
    <s v="MA-17995"/>
    <s v="Michelle Arnett"/>
    <x v="2"/>
    <s v="United States"/>
    <s v="Lawrence"/>
    <x v="14"/>
    <n v="46226"/>
    <x v="2"/>
    <x v="1571"/>
    <x v="1"/>
    <x v="6"/>
    <s v="Prismacolor Color Pencil Set"/>
    <n v="39.68"/>
    <n v="2"/>
    <n v="0"/>
    <n v="16.268800000000002"/>
  </r>
  <r>
    <n v="4372"/>
    <x v="2170"/>
    <x v="0"/>
    <x v="732"/>
    <d v="2013-11-11T00:00:00"/>
    <s v="Standard Class"/>
    <s v="MA-17995"/>
    <s v="Michelle Arnett"/>
    <x v="2"/>
    <s v="United States"/>
    <s v="Lawrence"/>
    <x v="14"/>
    <n v="46226"/>
    <x v="2"/>
    <x v="1655"/>
    <x v="1"/>
    <x v="2"/>
    <s v="Avery 503"/>
    <n v="51.75"/>
    <n v="5"/>
    <n v="0"/>
    <n v="24.84"/>
  </r>
  <r>
    <n v="4373"/>
    <x v="2171"/>
    <x v="3"/>
    <x v="283"/>
    <d v="2014-07-26T00:00:00"/>
    <s v="Second Class"/>
    <s v="LH-16900"/>
    <s v="Lena Hernandez"/>
    <x v="0"/>
    <s v="United States"/>
    <s v="Elkhart"/>
    <x v="14"/>
    <n v="46514"/>
    <x v="2"/>
    <x v="241"/>
    <x v="1"/>
    <x v="6"/>
    <s v="Quartet Omega Colored Chalk, 12/Pack"/>
    <n v="11.68"/>
    <n v="2"/>
    <n v="0"/>
    <n v="5.4895999999999994"/>
  </r>
  <r>
    <n v="4374"/>
    <x v="2171"/>
    <x v="3"/>
    <x v="283"/>
    <d v="2014-07-26T00:00:00"/>
    <s v="Second Class"/>
    <s v="LH-16900"/>
    <s v="Lena Hernandez"/>
    <x v="0"/>
    <s v="United States"/>
    <s v="Elkhart"/>
    <x v="14"/>
    <n v="46514"/>
    <x v="2"/>
    <x v="1365"/>
    <x v="2"/>
    <x v="11"/>
    <s v="Memorex 25GB 6X Branded Blu-Ray Recordable Disc, 30/Pack"/>
    <n v="159.75"/>
    <n v="5"/>
    <n v="0"/>
    <n v="11.182499999999997"/>
  </r>
  <r>
    <n v="4375"/>
    <x v="2172"/>
    <x v="0"/>
    <x v="741"/>
    <d v="2013-11-25T00:00:00"/>
    <s v="Standard Class"/>
    <s v="SB-20290"/>
    <s v="Sean Braxton"/>
    <x v="1"/>
    <s v="United States"/>
    <s v="Kent"/>
    <x v="24"/>
    <n v="44240"/>
    <x v="3"/>
    <x v="1656"/>
    <x v="1"/>
    <x v="9"/>
    <s v="Holmes 99% HEPA Air Purifier"/>
    <n v="103.96799999999999"/>
    <n v="6"/>
    <n v="0.2"/>
    <n v="16.894799999999996"/>
  </r>
  <r>
    <n v="4376"/>
    <x v="2173"/>
    <x v="2"/>
    <x v="573"/>
    <d v="2011-04-30T00:00:00"/>
    <s v="Standard Class"/>
    <s v="BT-11305"/>
    <s v="Beth Thompson"/>
    <x v="2"/>
    <s v="United States"/>
    <s v="San Gabriel"/>
    <x v="1"/>
    <n v="91776"/>
    <x v="1"/>
    <x v="71"/>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x v="1284"/>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x v="873"/>
    <x v="0"/>
    <x v="1"/>
    <s v="GuestStacker Chair with Chrome Finish Legs"/>
    <n v="1487.04"/>
    <n v="5"/>
    <n v="0.2"/>
    <n v="148.70400000000006"/>
  </r>
  <r>
    <n v="4379"/>
    <x v="2174"/>
    <x v="1"/>
    <x v="672"/>
    <d v="2012-12-02T00:00:00"/>
    <s v="Second Class"/>
    <s v="PS-18970"/>
    <s v="Paul Stevenson"/>
    <x v="2"/>
    <s v="United States"/>
    <s v="Henderson"/>
    <x v="0"/>
    <n v="42420"/>
    <x v="0"/>
    <x v="755"/>
    <x v="1"/>
    <x v="12"/>
    <s v="#10- 4 1/8&quot; x 9 1/2&quot; Recycled Envelopes"/>
    <n v="17.48"/>
    <n v="2"/>
    <n v="0"/>
    <n v="8.2156000000000002"/>
  </r>
  <r>
    <n v="4380"/>
    <x v="2174"/>
    <x v="1"/>
    <x v="672"/>
    <d v="2012-12-02T00:00:00"/>
    <s v="Second Class"/>
    <s v="PS-18970"/>
    <s v="Paul Stevenson"/>
    <x v="2"/>
    <s v="United States"/>
    <s v="Henderson"/>
    <x v="0"/>
    <n v="42420"/>
    <x v="0"/>
    <x v="842"/>
    <x v="1"/>
    <x v="12"/>
    <s v="Tyvek  Top-Opening Peel &amp; Seel  Envelopes, Gray"/>
    <n v="71.88"/>
    <n v="2"/>
    <n v="0"/>
    <n v="32.345999999999997"/>
  </r>
  <r>
    <n v="4381"/>
    <x v="2175"/>
    <x v="1"/>
    <x v="969"/>
    <d v="2012-10-30T00:00:00"/>
    <s v="Standard Class"/>
    <s v="TB-21625"/>
    <s v="Trudy Brown"/>
    <x v="0"/>
    <s v="United States"/>
    <s v="San Francisco"/>
    <x v="1"/>
    <n v="94110"/>
    <x v="1"/>
    <x v="626"/>
    <x v="1"/>
    <x v="6"/>
    <s v="Boston 19500 Mighty Mite Electric Pencil Sharpener"/>
    <n v="60.449999999999996"/>
    <n v="3"/>
    <n v="0"/>
    <n v="16.3215"/>
  </r>
  <r>
    <n v="4382"/>
    <x v="2175"/>
    <x v="1"/>
    <x v="969"/>
    <d v="2012-10-30T00:00:00"/>
    <s v="Standard Class"/>
    <s v="TB-21625"/>
    <s v="Trudy Brown"/>
    <x v="0"/>
    <s v="United States"/>
    <s v="San Francisco"/>
    <x v="1"/>
    <n v="94110"/>
    <x v="1"/>
    <x v="438"/>
    <x v="0"/>
    <x v="3"/>
    <s v="Balt Solid Wood Rectangular Table"/>
    <n v="253.17599999999999"/>
    <n v="3"/>
    <n v="0.2"/>
    <n v="-31.64700000000002"/>
  </r>
  <r>
    <n v="4383"/>
    <x v="2176"/>
    <x v="1"/>
    <x v="603"/>
    <d v="2012-07-27T00:00:00"/>
    <s v="Standard Class"/>
    <s v="RA-19915"/>
    <s v="Russell Applegate"/>
    <x v="0"/>
    <s v="United States"/>
    <s v="Highland Park"/>
    <x v="10"/>
    <n v="60035"/>
    <x v="2"/>
    <x v="614"/>
    <x v="1"/>
    <x v="8"/>
    <s v="Avery Durable Binders"/>
    <n v="2.879999999999999"/>
    <n v="5"/>
    <n v="0.8"/>
    <n v="-4.4639999999999995"/>
  </r>
  <r>
    <n v="4384"/>
    <x v="2176"/>
    <x v="1"/>
    <x v="603"/>
    <d v="2012-07-27T00:00:00"/>
    <s v="Standard Class"/>
    <s v="RA-19915"/>
    <s v="Russell Applegate"/>
    <x v="0"/>
    <s v="United States"/>
    <s v="Highland Park"/>
    <x v="10"/>
    <n v="60035"/>
    <x v="2"/>
    <x v="1657"/>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x v="664"/>
    <x v="2"/>
    <x v="7"/>
    <s v="Pyle PMP37LED"/>
    <n v="153.584"/>
    <n v="2"/>
    <n v="0.2"/>
    <n v="13.438599999999994"/>
  </r>
  <r>
    <n v="4386"/>
    <x v="2176"/>
    <x v="1"/>
    <x v="603"/>
    <d v="2012-07-27T00:00:00"/>
    <s v="Standard Class"/>
    <s v="RA-19915"/>
    <s v="Russell Applegate"/>
    <x v="0"/>
    <s v="United States"/>
    <s v="Highland Park"/>
    <x v="10"/>
    <n v="60035"/>
    <x v="2"/>
    <x v="37"/>
    <x v="0"/>
    <x v="0"/>
    <s v="Atlantic Metals Mobile 3-Shelf Bookcases, Custom Colors"/>
    <n v="913.43000000000006"/>
    <n v="5"/>
    <n v="0.3"/>
    <n v="-52.195999999999913"/>
  </r>
  <r>
    <n v="4387"/>
    <x v="2177"/>
    <x v="0"/>
    <x v="189"/>
    <d v="2013-11-03T00:00:00"/>
    <s v="Standard Class"/>
    <s v="BP-11095"/>
    <s v="Bart Pistole"/>
    <x v="1"/>
    <s v="United States"/>
    <s v="San Francisco"/>
    <x v="1"/>
    <n v="94122"/>
    <x v="1"/>
    <x v="1644"/>
    <x v="1"/>
    <x v="9"/>
    <s v="Staples"/>
    <n v="43.92"/>
    <n v="4"/>
    <n v="0"/>
    <n v="11.858400000000003"/>
  </r>
  <r>
    <n v="4388"/>
    <x v="2177"/>
    <x v="0"/>
    <x v="189"/>
    <d v="2013-11-03T00:00:00"/>
    <s v="Standard Class"/>
    <s v="BP-11095"/>
    <s v="Bart Pistole"/>
    <x v="1"/>
    <s v="United States"/>
    <s v="San Francisco"/>
    <x v="1"/>
    <n v="94122"/>
    <x v="1"/>
    <x v="1124"/>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x v="652"/>
    <x v="1"/>
    <x v="10"/>
    <s v="Xerox 1968"/>
    <n v="46.76"/>
    <n v="7"/>
    <n v="0"/>
    <n v="22.444800000000001"/>
  </r>
  <r>
    <n v="4390"/>
    <x v="2178"/>
    <x v="3"/>
    <x v="225"/>
    <d v="2014-11-23T00:00:00"/>
    <s v="First Class"/>
    <s v="CD-11920"/>
    <s v="Carlos Daly"/>
    <x v="0"/>
    <s v="United States"/>
    <s v="New York City"/>
    <x v="15"/>
    <n v="10035"/>
    <x v="3"/>
    <x v="1121"/>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x v="1461"/>
    <x v="2"/>
    <x v="7"/>
    <s v="Samsung Galaxy Mega 6.3"/>
    <n v="1259.97"/>
    <n v="3"/>
    <n v="0"/>
    <n v="327.59220000000005"/>
  </r>
  <r>
    <n v="4392"/>
    <x v="2178"/>
    <x v="3"/>
    <x v="225"/>
    <d v="2014-11-23T00:00:00"/>
    <s v="First Class"/>
    <s v="CD-11920"/>
    <s v="Carlos Daly"/>
    <x v="0"/>
    <s v="United States"/>
    <s v="New York City"/>
    <x v="15"/>
    <n v="10035"/>
    <x v="3"/>
    <x v="1243"/>
    <x v="1"/>
    <x v="6"/>
    <s v="Boston KS Multi-Size Manual Pencil Sharpener"/>
    <n v="68.97"/>
    <n v="3"/>
    <n v="0"/>
    <n v="19.311600000000002"/>
  </r>
  <r>
    <n v="4393"/>
    <x v="2179"/>
    <x v="0"/>
    <x v="162"/>
    <d v="2013-09-13T00:00:00"/>
    <s v="Standard Class"/>
    <s v="KB-16585"/>
    <s v="Ken Black"/>
    <x v="1"/>
    <s v="United States"/>
    <s v="Dallas"/>
    <x v="5"/>
    <n v="75081"/>
    <x v="2"/>
    <x v="399"/>
    <x v="1"/>
    <x v="6"/>
    <s v="Boston 1645 Deluxe Heavier-Duty Electric Pencil Sharpener"/>
    <n v="70.367999999999995"/>
    <n v="2"/>
    <n v="0.2"/>
    <n v="6.1572000000000031"/>
  </r>
  <r>
    <n v="4394"/>
    <x v="2179"/>
    <x v="0"/>
    <x v="162"/>
    <d v="2013-09-13T00:00:00"/>
    <s v="Standard Class"/>
    <s v="KB-16585"/>
    <s v="Ken Black"/>
    <x v="1"/>
    <s v="United States"/>
    <s v="Dallas"/>
    <x v="5"/>
    <n v="75081"/>
    <x v="2"/>
    <x v="1250"/>
    <x v="2"/>
    <x v="7"/>
    <s v="Belkin SportFit Armband For iPhone 5s/5c, Fuchsia"/>
    <n v="59.960000000000008"/>
    <n v="5"/>
    <n v="0.2"/>
    <n v="21.735500000000002"/>
  </r>
  <r>
    <n v="4395"/>
    <x v="2180"/>
    <x v="2"/>
    <x v="836"/>
    <d v="2011-07-20T00:00:00"/>
    <s v="Same Day"/>
    <s v="SW-20245"/>
    <s v="Scot Wooten"/>
    <x v="0"/>
    <s v="United States"/>
    <s v="Springfield"/>
    <x v="24"/>
    <n v="45503"/>
    <x v="3"/>
    <x v="571"/>
    <x v="1"/>
    <x v="4"/>
    <s v="Fellowes Neat Ideas Storage Cubes"/>
    <n v="25.983999999999998"/>
    <n v="1"/>
    <n v="0.2"/>
    <n v="-5.1968000000000005"/>
  </r>
  <r>
    <n v="4396"/>
    <x v="2180"/>
    <x v="2"/>
    <x v="836"/>
    <d v="2011-07-20T00:00:00"/>
    <s v="Same Day"/>
    <s v="SW-20245"/>
    <s v="Scot Wooten"/>
    <x v="0"/>
    <s v="United States"/>
    <s v="Springfield"/>
    <x v="24"/>
    <n v="45503"/>
    <x v="3"/>
    <x v="999"/>
    <x v="1"/>
    <x v="8"/>
    <s v="Ibico Plastic Spiral Binding Combs"/>
    <n v="27.360000000000003"/>
    <n v="3"/>
    <n v="0.7"/>
    <n v="-21.887999999999991"/>
  </r>
  <r>
    <n v="4397"/>
    <x v="2181"/>
    <x v="0"/>
    <x v="625"/>
    <d v="2013-11-20T00:00:00"/>
    <s v="Standard Class"/>
    <s v="AH-10690"/>
    <s v="Anna Häberlin"/>
    <x v="1"/>
    <s v="United States"/>
    <s v="San Diego"/>
    <x v="1"/>
    <n v="92024"/>
    <x v="1"/>
    <x v="944"/>
    <x v="2"/>
    <x v="7"/>
    <s v="Polycom SoundPoint IP 450 VoIP phone"/>
    <n v="361.37600000000003"/>
    <n v="2"/>
    <n v="0.2"/>
    <n v="27.103200000000001"/>
  </r>
  <r>
    <n v="4398"/>
    <x v="2182"/>
    <x v="2"/>
    <x v="970"/>
    <d v="2011-07-11T00:00:00"/>
    <s v="Standard Class"/>
    <s v="JL-15835"/>
    <s v="John Lee"/>
    <x v="0"/>
    <s v="United States"/>
    <s v="Philadelphia"/>
    <x v="9"/>
    <n v="19120"/>
    <x v="3"/>
    <x v="812"/>
    <x v="0"/>
    <x v="1"/>
    <s v="Global High-Back Leather Tilter, Burgundy"/>
    <n v="172.18599999999998"/>
    <n v="2"/>
    <n v="0.3"/>
    <n v="-46.736200000000011"/>
  </r>
  <r>
    <n v="4399"/>
    <x v="2182"/>
    <x v="2"/>
    <x v="970"/>
    <d v="2011-07-11T00:00:00"/>
    <s v="Standard Class"/>
    <s v="JL-15835"/>
    <s v="John Lee"/>
    <x v="0"/>
    <s v="United States"/>
    <s v="Philadelphia"/>
    <x v="9"/>
    <n v="19120"/>
    <x v="3"/>
    <x v="484"/>
    <x v="0"/>
    <x v="5"/>
    <s v="Howard Miller 11-1/2&quot; Diameter Grantwood Wall Clock"/>
    <n v="69.00800000000001"/>
    <n v="2"/>
    <n v="0.2"/>
    <n v="12.0764"/>
  </r>
  <r>
    <n v="4400"/>
    <x v="2183"/>
    <x v="0"/>
    <x v="716"/>
    <d v="2013-03-18T00:00:00"/>
    <s v="Same Day"/>
    <s v="GZ-14470"/>
    <s v="Gary Zandusky"/>
    <x v="0"/>
    <s v="United States"/>
    <s v="Columbia"/>
    <x v="39"/>
    <n v="21044"/>
    <x v="3"/>
    <x v="889"/>
    <x v="1"/>
    <x v="12"/>
    <s v="Blue String-Tie &amp; Button Interoffice Envelopes, 10 x 13"/>
    <n v="199.89999999999998"/>
    <n v="5"/>
    <n v="0"/>
    <n v="89.954999999999984"/>
  </r>
  <r>
    <n v="4401"/>
    <x v="2183"/>
    <x v="0"/>
    <x v="716"/>
    <d v="2013-03-18T00:00:00"/>
    <s v="Same Day"/>
    <s v="GZ-14470"/>
    <s v="Gary Zandusky"/>
    <x v="0"/>
    <s v="United States"/>
    <s v="Columbia"/>
    <x v="39"/>
    <n v="21044"/>
    <x v="3"/>
    <x v="227"/>
    <x v="1"/>
    <x v="9"/>
    <s v="Honeywell Enviracaire Portable HEPA Air Cleaner for 17' x 22' Room"/>
    <n v="901.94999999999993"/>
    <n v="3"/>
    <n v="0"/>
    <n v="297.64349999999996"/>
  </r>
  <r>
    <n v="4402"/>
    <x v="2183"/>
    <x v="0"/>
    <x v="716"/>
    <d v="2013-03-18T00:00:00"/>
    <s v="Same Day"/>
    <s v="GZ-14470"/>
    <s v="Gary Zandusky"/>
    <x v="0"/>
    <s v="United States"/>
    <s v="Columbia"/>
    <x v="39"/>
    <n v="21044"/>
    <x v="3"/>
    <x v="622"/>
    <x v="0"/>
    <x v="5"/>
    <s v="Electrix Halogen Magnifier Lamp"/>
    <n v="971.5"/>
    <n v="5"/>
    <n v="0"/>
    <n v="252.59"/>
  </r>
  <r>
    <n v="4403"/>
    <x v="2184"/>
    <x v="0"/>
    <x v="482"/>
    <d v="2013-12-28T00:00:00"/>
    <s v="First Class"/>
    <s v="RC-19825"/>
    <s v="Roy Collins"/>
    <x v="0"/>
    <s v="United States"/>
    <s v="Colorado Springs"/>
    <x v="22"/>
    <n v="80906"/>
    <x v="1"/>
    <x v="1658"/>
    <x v="1"/>
    <x v="6"/>
    <s v="SANFORD Major Accent Highlighters"/>
    <n v="11.328000000000001"/>
    <n v="2"/>
    <n v="0.2"/>
    <n v="2.5488000000000004"/>
  </r>
  <r>
    <n v="4404"/>
    <x v="2185"/>
    <x v="2"/>
    <x v="814"/>
    <d v="2011-09-04T00:00:00"/>
    <s v="First Class"/>
    <s v="CL-12565"/>
    <s v="Clay Ludtke"/>
    <x v="0"/>
    <s v="United States"/>
    <s v="New York City"/>
    <x v="15"/>
    <n v="10009"/>
    <x v="3"/>
    <x v="1658"/>
    <x v="1"/>
    <x v="6"/>
    <s v="SANFORD Major Accent Highlighters"/>
    <n v="21.240000000000002"/>
    <n v="3"/>
    <n v="0"/>
    <n v="8.071200000000001"/>
  </r>
  <r>
    <n v="4405"/>
    <x v="2186"/>
    <x v="1"/>
    <x v="761"/>
    <d v="2012-07-10T00:00:00"/>
    <s v="Standard Class"/>
    <s v="MW-18220"/>
    <s v="Mitch Webber"/>
    <x v="0"/>
    <s v="United States"/>
    <s v="Philadelphia"/>
    <x v="9"/>
    <n v="19140"/>
    <x v="3"/>
    <x v="174"/>
    <x v="2"/>
    <x v="11"/>
    <s v="HP Standard 104 key PS/2 Keyboard"/>
    <n v="34.800000000000004"/>
    <n v="3"/>
    <n v="0.2"/>
    <n v="2.1749999999999989"/>
  </r>
  <r>
    <n v="4406"/>
    <x v="2186"/>
    <x v="1"/>
    <x v="761"/>
    <d v="2012-07-10T00:00:00"/>
    <s v="Standard Class"/>
    <s v="MW-18220"/>
    <s v="Mitch Webber"/>
    <x v="0"/>
    <s v="United States"/>
    <s v="Philadelphia"/>
    <x v="9"/>
    <n v="19140"/>
    <x v="3"/>
    <x v="720"/>
    <x v="1"/>
    <x v="4"/>
    <s v="Acco Perma 4000 Stacking Storage Drawers"/>
    <n v="38.975999999999999"/>
    <n v="3"/>
    <n v="0.2"/>
    <n v="-2.4359999999999999"/>
  </r>
  <r>
    <n v="4407"/>
    <x v="2187"/>
    <x v="0"/>
    <x v="73"/>
    <d v="2013-11-26T00:00:00"/>
    <s v="Standard Class"/>
    <s v="BF-10975"/>
    <s v="Barbara Fisher"/>
    <x v="1"/>
    <s v="United States"/>
    <s v="Columbus"/>
    <x v="14"/>
    <n v="47201"/>
    <x v="2"/>
    <x v="70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x v="976"/>
    <x v="1"/>
    <x v="10"/>
    <s v="Xerox 189"/>
    <n v="314.54999999999995"/>
    <n v="3"/>
    <n v="0"/>
    <n v="150.98399999999998"/>
  </r>
  <r>
    <n v="4409"/>
    <x v="2187"/>
    <x v="0"/>
    <x v="73"/>
    <d v="2013-11-26T00:00:00"/>
    <s v="Standard Class"/>
    <s v="BF-10975"/>
    <s v="Barbara Fisher"/>
    <x v="1"/>
    <s v="United States"/>
    <s v="Columbus"/>
    <x v="14"/>
    <n v="47201"/>
    <x v="2"/>
    <x v="185"/>
    <x v="1"/>
    <x v="8"/>
    <s v="Pressboard Covers with Storage Hooks, 9 1/2&quot; x 11&quot;, Light Blue"/>
    <n v="4.91"/>
    <n v="1"/>
    <n v="0"/>
    <n v="2.3077000000000001"/>
  </r>
  <r>
    <n v="4410"/>
    <x v="2188"/>
    <x v="2"/>
    <x v="457"/>
    <d v="2011-05-11T00:00:00"/>
    <s v="Standard Class"/>
    <s v="SN-20710"/>
    <s v="Steve Nguyen"/>
    <x v="2"/>
    <s v="United States"/>
    <s v="Los Angeles"/>
    <x v="1"/>
    <n v="90004"/>
    <x v="1"/>
    <x v="865"/>
    <x v="1"/>
    <x v="2"/>
    <s v="Staples"/>
    <n v="5.78"/>
    <n v="2"/>
    <n v="0"/>
    <n v="2.7166000000000001"/>
  </r>
  <r>
    <n v="4411"/>
    <x v="2188"/>
    <x v="2"/>
    <x v="457"/>
    <d v="2011-05-11T00:00:00"/>
    <s v="Standard Class"/>
    <s v="SN-20710"/>
    <s v="Steve Nguyen"/>
    <x v="2"/>
    <s v="United States"/>
    <s v="Los Angeles"/>
    <x v="1"/>
    <n v="90004"/>
    <x v="1"/>
    <x v="646"/>
    <x v="1"/>
    <x v="6"/>
    <s v="Model L Table or Wall-Mount Pencil Sharpener"/>
    <n v="107.94"/>
    <n v="6"/>
    <n v="0"/>
    <n v="30.223200000000002"/>
  </r>
  <r>
    <n v="4412"/>
    <x v="2189"/>
    <x v="2"/>
    <x v="261"/>
    <d v="2011-06-24T00:00:00"/>
    <s v="First Class"/>
    <s v="TB-21280"/>
    <s v="Toby Braunhardt"/>
    <x v="0"/>
    <s v="United States"/>
    <s v="New York City"/>
    <x v="15"/>
    <n v="10024"/>
    <x v="3"/>
    <x v="1254"/>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x v="517"/>
    <x v="2"/>
    <x v="7"/>
    <s v="GE 2-Jack Phone Line Splitter"/>
    <n v="617.97"/>
    <n v="3"/>
    <n v="0"/>
    <n v="160.6722"/>
  </r>
  <r>
    <n v="4414"/>
    <x v="2189"/>
    <x v="2"/>
    <x v="261"/>
    <d v="2011-06-24T00:00:00"/>
    <s v="First Class"/>
    <s v="TB-21280"/>
    <s v="Toby Braunhardt"/>
    <x v="0"/>
    <s v="United States"/>
    <s v="New York City"/>
    <x v="15"/>
    <n v="10024"/>
    <x v="3"/>
    <x v="941"/>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x v="760"/>
    <x v="1"/>
    <x v="8"/>
    <s v="Fellowes PB300 Plastic Comb Binding Machine"/>
    <n v="387.99"/>
    <n v="1"/>
    <n v="0"/>
    <n v="182.3553"/>
  </r>
  <r>
    <n v="4416"/>
    <x v="2191"/>
    <x v="2"/>
    <x v="503"/>
    <d v="2011-12-06T00:00:00"/>
    <s v="Standard Class"/>
    <s v="AH-10210"/>
    <s v="Alan Hwang"/>
    <x v="0"/>
    <s v="United States"/>
    <s v="San Francisco"/>
    <x v="1"/>
    <n v="94122"/>
    <x v="1"/>
    <x v="907"/>
    <x v="2"/>
    <x v="7"/>
    <s v="Wilson SignalBoost 841262 DB PRO Amplifier Kit"/>
    <n v="575.91999999999996"/>
    <n v="2"/>
    <n v="0.2"/>
    <n v="71.989999999999981"/>
  </r>
  <r>
    <n v="4417"/>
    <x v="2191"/>
    <x v="2"/>
    <x v="503"/>
    <d v="2011-12-06T00:00:00"/>
    <s v="Standard Class"/>
    <s v="AH-10210"/>
    <s v="Alan Hwang"/>
    <x v="0"/>
    <s v="United States"/>
    <s v="San Francisco"/>
    <x v="1"/>
    <n v="94122"/>
    <x v="1"/>
    <x v="829"/>
    <x v="1"/>
    <x v="13"/>
    <s v="Staples"/>
    <n v="30.4"/>
    <n v="5"/>
    <n v="0"/>
    <n v="15.2"/>
  </r>
  <r>
    <n v="4418"/>
    <x v="2192"/>
    <x v="3"/>
    <x v="359"/>
    <d v="2014-04-13T00:00:00"/>
    <s v="Second Class"/>
    <s v="KL-16645"/>
    <s v="Ken Lonsdale"/>
    <x v="0"/>
    <s v="United States"/>
    <s v="Detroit"/>
    <x v="12"/>
    <n v="48205"/>
    <x v="2"/>
    <x v="979"/>
    <x v="1"/>
    <x v="8"/>
    <s v="GBC Recycled Regency Composition Covers"/>
    <n v="478.24"/>
    <n v="8"/>
    <n v="0"/>
    <n v="219.99039999999997"/>
  </r>
  <r>
    <n v="4419"/>
    <x v="2193"/>
    <x v="2"/>
    <x v="414"/>
    <d v="2011-12-27T00:00:00"/>
    <s v="Standard Class"/>
    <s v="MH-17455"/>
    <s v="Mark Hamilton"/>
    <x v="0"/>
    <s v="United States"/>
    <s v="Hamilton"/>
    <x v="24"/>
    <n v="45011"/>
    <x v="3"/>
    <x v="124"/>
    <x v="0"/>
    <x v="5"/>
    <s v="Eldon Cleatmat Plus Chair Mats for High Pile Carpets"/>
    <n v="190.84800000000001"/>
    <n v="3"/>
    <n v="0.2"/>
    <n v="-21.470400000000026"/>
  </r>
  <r>
    <n v="4420"/>
    <x v="2194"/>
    <x v="2"/>
    <x v="506"/>
    <d v="2011-12-24T00:00:00"/>
    <s v="Standard Class"/>
    <s v="EC-14050"/>
    <s v="Erin Creighton"/>
    <x v="0"/>
    <s v="United States"/>
    <s v="Columbus"/>
    <x v="24"/>
    <n v="43229"/>
    <x v="3"/>
    <x v="1203"/>
    <x v="1"/>
    <x v="8"/>
    <s v="Newell 3-Hole Punched Plastic Slotted Magazine Holders for Binders"/>
    <n v="5.4840000000000009"/>
    <n v="4"/>
    <n v="0.7"/>
    <n v="-4.0215999999999994"/>
  </r>
  <r>
    <n v="4421"/>
    <x v="2195"/>
    <x v="1"/>
    <x v="972"/>
    <d v="2012-11-21T00:00:00"/>
    <s v="Second Class"/>
    <s v="GH-14665"/>
    <s v="Greg Hansen"/>
    <x v="0"/>
    <s v="United States"/>
    <s v="Chicago"/>
    <x v="10"/>
    <n v="60610"/>
    <x v="2"/>
    <x v="682"/>
    <x v="1"/>
    <x v="14"/>
    <s v="Acme Box Cutter Scissors"/>
    <n v="40.92"/>
    <n v="5"/>
    <n v="0.2"/>
    <n v="3.0690000000000026"/>
  </r>
  <r>
    <n v="4422"/>
    <x v="2196"/>
    <x v="2"/>
    <x v="530"/>
    <d v="2011-03-09T00:00:00"/>
    <s v="Standard Class"/>
    <s v="SC-20095"/>
    <s v="Sanjit Chand"/>
    <x v="0"/>
    <s v="United States"/>
    <s v="Margate"/>
    <x v="2"/>
    <n v="33063"/>
    <x v="0"/>
    <x v="313"/>
    <x v="1"/>
    <x v="6"/>
    <s v="BIC Brite Liner Highlighters, Chisel Tip"/>
    <n v="15.552000000000003"/>
    <n v="3"/>
    <n v="0.2"/>
    <n v="2.3327999999999989"/>
  </r>
  <r>
    <n v="4423"/>
    <x v="2197"/>
    <x v="3"/>
    <x v="796"/>
    <d v="2014-05-20T00:00:00"/>
    <s v="First Class"/>
    <s v="TB-21355"/>
    <s v="Todd Boyes"/>
    <x v="1"/>
    <s v="United States"/>
    <s v="Sandy Springs"/>
    <x v="32"/>
    <n v="30328"/>
    <x v="0"/>
    <x v="22"/>
    <x v="1"/>
    <x v="9"/>
    <s v="Acco Six-Outlet Power Strip, 4' Cord Length"/>
    <n v="17.239999999999998"/>
    <n v="2"/>
    <n v="0"/>
    <n v="4.4824000000000002"/>
  </r>
  <r>
    <n v="4424"/>
    <x v="2197"/>
    <x v="3"/>
    <x v="796"/>
    <d v="2014-05-20T00:00:00"/>
    <s v="First Class"/>
    <s v="TB-21355"/>
    <s v="Todd Boyes"/>
    <x v="1"/>
    <s v="United States"/>
    <s v="Sandy Springs"/>
    <x v="32"/>
    <n v="30328"/>
    <x v="0"/>
    <x v="1659"/>
    <x v="0"/>
    <x v="0"/>
    <s v="Hon 4-Shelf Metal Bookcases"/>
    <n v="302.94"/>
    <n v="3"/>
    <n v="0"/>
    <n v="75.735000000000014"/>
  </r>
  <r>
    <n v="4425"/>
    <x v="2197"/>
    <x v="3"/>
    <x v="796"/>
    <d v="2014-05-20T00:00:00"/>
    <s v="First Class"/>
    <s v="TB-21355"/>
    <s v="Todd Boyes"/>
    <x v="1"/>
    <s v="United States"/>
    <s v="Sandy Springs"/>
    <x v="32"/>
    <n v="30328"/>
    <x v="0"/>
    <x v="1091"/>
    <x v="2"/>
    <x v="7"/>
    <s v="QVS USB Car Charger 2-Port 2.1Amp for iPod/iPhone/iPad/iPad 2/iPad 3"/>
    <n v="34.75"/>
    <n v="5"/>
    <n v="0"/>
    <n v="15.637499999999999"/>
  </r>
  <r>
    <n v="4426"/>
    <x v="2197"/>
    <x v="3"/>
    <x v="796"/>
    <d v="2014-05-20T00:00:00"/>
    <s v="First Class"/>
    <s v="TB-21355"/>
    <s v="Todd Boyes"/>
    <x v="1"/>
    <s v="United States"/>
    <s v="Sandy Springs"/>
    <x v="32"/>
    <n v="30328"/>
    <x v="0"/>
    <x v="412"/>
    <x v="1"/>
    <x v="8"/>
    <s v="Poly Designer Cover &amp; Back"/>
    <n v="113.94"/>
    <n v="6"/>
    <n v="0"/>
    <n v="54.691199999999995"/>
  </r>
  <r>
    <n v="4427"/>
    <x v="2197"/>
    <x v="3"/>
    <x v="796"/>
    <d v="2014-05-20T00:00:00"/>
    <s v="First Class"/>
    <s v="TB-21355"/>
    <s v="Todd Boyes"/>
    <x v="1"/>
    <s v="United States"/>
    <s v="Sandy Springs"/>
    <x v="32"/>
    <n v="30328"/>
    <x v="0"/>
    <x v="1480"/>
    <x v="2"/>
    <x v="7"/>
    <s v="Apple EarPods with Remote and Mic"/>
    <n v="55.98"/>
    <n v="2"/>
    <n v="0"/>
    <n v="15.674399999999999"/>
  </r>
  <r>
    <n v="4428"/>
    <x v="2198"/>
    <x v="3"/>
    <x v="585"/>
    <d v="2014-09-29T00:00:00"/>
    <s v="Standard Class"/>
    <s v="DW-13195"/>
    <s v="David Wiener"/>
    <x v="1"/>
    <s v="United States"/>
    <s v="Albuquerque"/>
    <x v="27"/>
    <n v="87105"/>
    <x v="1"/>
    <x v="187"/>
    <x v="1"/>
    <x v="10"/>
    <s v="Southworth 25% Cotton Linen-Finish Paper &amp; Envelopes"/>
    <n v="27.18"/>
    <n v="3"/>
    <n v="0"/>
    <n v="12.231"/>
  </r>
  <r>
    <n v="4429"/>
    <x v="2199"/>
    <x v="3"/>
    <x v="708"/>
    <d v="2014-03-28T00:00:00"/>
    <s v="Standard Class"/>
    <s v="CL-12565"/>
    <s v="Clay Ludtke"/>
    <x v="0"/>
    <s v="United States"/>
    <s v="Tulsa"/>
    <x v="26"/>
    <n v="74133"/>
    <x v="2"/>
    <x v="1496"/>
    <x v="0"/>
    <x v="1"/>
    <s v="Global Leather and Oak Executive Chair, Black"/>
    <n v="1805.88"/>
    <n v="6"/>
    <n v="0"/>
    <n v="523.70519999999988"/>
  </r>
  <r>
    <n v="4430"/>
    <x v="2200"/>
    <x v="3"/>
    <x v="32"/>
    <d v="2014-09-15T00:00:00"/>
    <s v="Same Day"/>
    <s v="LT-17110"/>
    <s v="Liz Thompson"/>
    <x v="0"/>
    <s v="United States"/>
    <s v="Orange"/>
    <x v="30"/>
    <n v="7050"/>
    <x v="3"/>
    <x v="1559"/>
    <x v="1"/>
    <x v="6"/>
    <s v="Boston Home &amp; Office Model 2000 Electric Pencil Sharpeners"/>
    <n v="70.949999999999989"/>
    <n v="3"/>
    <n v="0"/>
    <n v="18.447000000000003"/>
  </r>
  <r>
    <n v="4431"/>
    <x v="2201"/>
    <x v="0"/>
    <x v="54"/>
    <d v="2013-11-09T00:00:00"/>
    <s v="Second Class"/>
    <s v="AP-10915"/>
    <s v="Arthur Prichep"/>
    <x v="0"/>
    <s v="United States"/>
    <s v="Henderson"/>
    <x v="0"/>
    <n v="42420"/>
    <x v="0"/>
    <x v="659"/>
    <x v="1"/>
    <x v="13"/>
    <s v="Advantus Plastic Paper Clips"/>
    <n v="20"/>
    <n v="4"/>
    <n v="0"/>
    <n v="9.6"/>
  </r>
  <r>
    <n v="4432"/>
    <x v="2201"/>
    <x v="0"/>
    <x v="54"/>
    <d v="2013-11-09T00:00:00"/>
    <s v="Second Class"/>
    <s v="AP-10915"/>
    <s v="Arthur Prichep"/>
    <x v="0"/>
    <s v="United States"/>
    <s v="Henderson"/>
    <x v="0"/>
    <n v="42420"/>
    <x v="0"/>
    <x v="1596"/>
    <x v="1"/>
    <x v="6"/>
    <s v="Economy #2 Pencils"/>
    <n v="7.98"/>
    <n v="3"/>
    <n v="0"/>
    <n v="2.0747999999999998"/>
  </r>
  <r>
    <n v="4433"/>
    <x v="2201"/>
    <x v="0"/>
    <x v="54"/>
    <d v="2013-11-09T00:00:00"/>
    <s v="Second Class"/>
    <s v="AP-10915"/>
    <s v="Arthur Prichep"/>
    <x v="0"/>
    <s v="United States"/>
    <s v="Henderson"/>
    <x v="0"/>
    <n v="42420"/>
    <x v="0"/>
    <x v="763"/>
    <x v="0"/>
    <x v="5"/>
    <s v="Magna Visual Magnetic Picture Hangers"/>
    <n v="24.1"/>
    <n v="5"/>
    <n v="0"/>
    <n v="9.1580000000000013"/>
  </r>
  <r>
    <n v="4434"/>
    <x v="2201"/>
    <x v="0"/>
    <x v="54"/>
    <d v="2013-11-09T00:00:00"/>
    <s v="Second Class"/>
    <s v="AP-10915"/>
    <s v="Arthur Prichep"/>
    <x v="0"/>
    <s v="United States"/>
    <s v="Henderson"/>
    <x v="0"/>
    <n v="42420"/>
    <x v="0"/>
    <x v="1452"/>
    <x v="1"/>
    <x v="6"/>
    <s v="Boston 16750 Black Compact Battery Pencil Sharpener"/>
    <n v="8.75"/>
    <n v="1"/>
    <n v="0"/>
    <n v="2.6249999999999991"/>
  </r>
  <r>
    <n v="4435"/>
    <x v="2201"/>
    <x v="0"/>
    <x v="54"/>
    <d v="2013-11-09T00:00:00"/>
    <s v="Second Class"/>
    <s v="AP-10915"/>
    <s v="Arthur Prichep"/>
    <x v="0"/>
    <s v="United States"/>
    <s v="Henderson"/>
    <x v="0"/>
    <n v="42420"/>
    <x v="0"/>
    <x v="1660"/>
    <x v="0"/>
    <x v="3"/>
    <s v="Global Adaptabilities Conference Tables"/>
    <n v="842.94"/>
    <n v="3"/>
    <n v="0"/>
    <n v="160.15860000000001"/>
  </r>
  <r>
    <n v="4436"/>
    <x v="2202"/>
    <x v="0"/>
    <x v="973"/>
    <d v="2013-05-09T00:00:00"/>
    <s v="Standard Class"/>
    <s v="CB-12415"/>
    <s v="Christy Brittain"/>
    <x v="0"/>
    <s v="United States"/>
    <s v="Chicago"/>
    <x v="10"/>
    <n v="60653"/>
    <x v="2"/>
    <x v="634"/>
    <x v="1"/>
    <x v="8"/>
    <s v="Heavy-Duty E-Z-D Binders"/>
    <n v="2.1819999999999995"/>
    <n v="1"/>
    <n v="0.8"/>
    <n v="-3.6002999999999998"/>
  </r>
  <r>
    <n v="4437"/>
    <x v="2202"/>
    <x v="0"/>
    <x v="973"/>
    <d v="2013-05-09T00:00:00"/>
    <s v="Standard Class"/>
    <s v="CB-12415"/>
    <s v="Christy Brittain"/>
    <x v="0"/>
    <s v="United States"/>
    <s v="Chicago"/>
    <x v="10"/>
    <n v="60653"/>
    <x v="2"/>
    <x v="1661"/>
    <x v="1"/>
    <x v="6"/>
    <s v="Newell 316"/>
    <n v="27.384"/>
    <n v="7"/>
    <n v="0.2"/>
    <n v="2.7384000000000022"/>
  </r>
  <r>
    <n v="4438"/>
    <x v="2202"/>
    <x v="0"/>
    <x v="973"/>
    <d v="2013-05-09T00:00:00"/>
    <s v="Standard Class"/>
    <s v="CB-12415"/>
    <s v="Christy Brittain"/>
    <x v="0"/>
    <s v="United States"/>
    <s v="Chicago"/>
    <x v="10"/>
    <n v="60653"/>
    <x v="2"/>
    <x v="1324"/>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x v="1193"/>
    <x v="1"/>
    <x v="10"/>
    <s v="Xerox 214"/>
    <n v="10.368000000000002"/>
    <n v="2"/>
    <n v="0.2"/>
    <n v="3.6288"/>
  </r>
  <r>
    <n v="4440"/>
    <x v="2203"/>
    <x v="0"/>
    <x v="797"/>
    <d v="2014-01-03T00:00:00"/>
    <s v="Standard Class"/>
    <s v="MT-17815"/>
    <s v="Meg Tillman"/>
    <x v="0"/>
    <s v="United States"/>
    <s v="Port Arthur"/>
    <x v="5"/>
    <n v="77642"/>
    <x v="2"/>
    <x v="956"/>
    <x v="1"/>
    <x v="10"/>
    <s v="It's Hot Message Books with Stickers, 2 3/4&quot; x 5&quot;"/>
    <n v="23.680000000000003"/>
    <n v="4"/>
    <n v="0.2"/>
    <n v="7.3999999999999995"/>
  </r>
  <r>
    <n v="4441"/>
    <x v="2204"/>
    <x v="0"/>
    <x v="405"/>
    <d v="2013-07-27T00:00:00"/>
    <s v="Standard Class"/>
    <s v="DK-13375"/>
    <s v="Dennis Kane"/>
    <x v="0"/>
    <s v="United States"/>
    <s v="Westland"/>
    <x v="12"/>
    <n v="48185"/>
    <x v="2"/>
    <x v="989"/>
    <x v="2"/>
    <x v="11"/>
    <s v="Plantronics Audio 995 Wireless Stereo Headset"/>
    <n v="109.95"/>
    <n v="1"/>
    <n v="0"/>
    <n v="36.283500000000004"/>
  </r>
  <r>
    <n v="4442"/>
    <x v="2204"/>
    <x v="0"/>
    <x v="405"/>
    <d v="2013-07-27T00:00:00"/>
    <s v="Standard Class"/>
    <s v="DK-13375"/>
    <s v="Dennis Kane"/>
    <x v="0"/>
    <s v="United States"/>
    <s v="Westland"/>
    <x v="12"/>
    <n v="48185"/>
    <x v="2"/>
    <x v="1662"/>
    <x v="1"/>
    <x v="4"/>
    <s v="Fellowes Staxonsteel Drawer Files"/>
    <n v="965.84999999999991"/>
    <n v="5"/>
    <n v="0"/>
    <n v="135.21900000000002"/>
  </r>
  <r>
    <n v="4443"/>
    <x v="2204"/>
    <x v="0"/>
    <x v="405"/>
    <d v="2013-07-27T00:00:00"/>
    <s v="Standard Class"/>
    <s v="DK-13375"/>
    <s v="Dennis Kane"/>
    <x v="0"/>
    <s v="United States"/>
    <s v="Westland"/>
    <x v="12"/>
    <n v="48185"/>
    <x v="2"/>
    <x v="1663"/>
    <x v="1"/>
    <x v="6"/>
    <s v="Avery Hi-Liter Smear-Safe Highlighters"/>
    <n v="29.2"/>
    <n v="5"/>
    <n v="0"/>
    <n v="10.511999999999999"/>
  </r>
  <r>
    <n v="4444"/>
    <x v="2204"/>
    <x v="0"/>
    <x v="405"/>
    <d v="2013-07-27T00:00:00"/>
    <s v="Standard Class"/>
    <s v="DK-13375"/>
    <s v="Dennis Kane"/>
    <x v="0"/>
    <s v="United States"/>
    <s v="Westland"/>
    <x v="12"/>
    <n v="48185"/>
    <x v="2"/>
    <x v="1009"/>
    <x v="1"/>
    <x v="10"/>
    <s v="Xerox 192"/>
    <n v="32.400000000000006"/>
    <n v="5"/>
    <n v="0"/>
    <n v="15.552000000000001"/>
  </r>
  <r>
    <n v="4445"/>
    <x v="2205"/>
    <x v="2"/>
    <x v="912"/>
    <d v="2011-11-21T00:00:00"/>
    <s v="Standard Class"/>
    <s v="SR-20740"/>
    <s v="Steven Roelle"/>
    <x v="2"/>
    <s v="United States"/>
    <s v="Bloomington"/>
    <x v="14"/>
    <n v="47401"/>
    <x v="2"/>
    <x v="1358"/>
    <x v="1"/>
    <x v="12"/>
    <s v="#10 White Business Envelopes,4 1/8 x 9 1/2"/>
    <n v="78.349999999999994"/>
    <n v="5"/>
    <n v="0"/>
    <n v="36.824499999999993"/>
  </r>
  <r>
    <n v="4446"/>
    <x v="2205"/>
    <x v="2"/>
    <x v="912"/>
    <d v="2011-11-21T00:00:00"/>
    <s v="Standard Class"/>
    <s v="SR-20740"/>
    <s v="Steven Roelle"/>
    <x v="2"/>
    <s v="United States"/>
    <s v="Bloomington"/>
    <x v="14"/>
    <n v="47401"/>
    <x v="2"/>
    <x v="1436"/>
    <x v="1"/>
    <x v="10"/>
    <s v="Xerox 1954"/>
    <n v="31.68"/>
    <n v="6"/>
    <n v="0"/>
    <n v="14.256"/>
  </r>
  <r>
    <n v="4447"/>
    <x v="2205"/>
    <x v="2"/>
    <x v="912"/>
    <d v="2011-11-21T00:00:00"/>
    <s v="Standard Class"/>
    <s v="SR-20740"/>
    <s v="Steven Roelle"/>
    <x v="2"/>
    <s v="United States"/>
    <s v="Bloomington"/>
    <x v="14"/>
    <n v="47401"/>
    <x v="2"/>
    <x v="24"/>
    <x v="1"/>
    <x v="8"/>
    <s v="Wilson Jones Active Use Binders"/>
    <n v="29.12"/>
    <n v="4"/>
    <n v="0"/>
    <n v="14.268800000000001"/>
  </r>
  <r>
    <n v="4448"/>
    <x v="2205"/>
    <x v="2"/>
    <x v="912"/>
    <d v="2011-11-21T00:00:00"/>
    <s v="Standard Class"/>
    <s v="SR-20740"/>
    <s v="Steven Roelle"/>
    <x v="2"/>
    <s v="United States"/>
    <s v="Bloomington"/>
    <x v="14"/>
    <n v="47401"/>
    <x v="2"/>
    <x v="298"/>
    <x v="1"/>
    <x v="4"/>
    <s v="File Shuttle II and Handi-File, Black"/>
    <n v="169.45"/>
    <n v="5"/>
    <n v="0"/>
    <n v="42.362499999999997"/>
  </r>
  <r>
    <n v="4449"/>
    <x v="2206"/>
    <x v="1"/>
    <x v="974"/>
    <d v="2012-06-23T00:00:00"/>
    <s v="Standard Class"/>
    <s v="LH-17155"/>
    <s v="Logan Haushalter"/>
    <x v="0"/>
    <s v="United States"/>
    <s v="Los Angeles"/>
    <x v="1"/>
    <n v="90032"/>
    <x v="1"/>
    <x v="545"/>
    <x v="0"/>
    <x v="5"/>
    <s v="Eldon 200 Class Desk Accessories"/>
    <n v="12.56"/>
    <n v="2"/>
    <n v="0"/>
    <n v="4.0191999999999997"/>
  </r>
  <r>
    <n v="4450"/>
    <x v="2206"/>
    <x v="1"/>
    <x v="974"/>
    <d v="2012-06-23T00:00:00"/>
    <s v="Standard Class"/>
    <s v="LH-17155"/>
    <s v="Logan Haushalter"/>
    <x v="0"/>
    <s v="United States"/>
    <s v="Los Angeles"/>
    <x v="1"/>
    <n v="90032"/>
    <x v="1"/>
    <x v="1114"/>
    <x v="1"/>
    <x v="10"/>
    <s v="Xerox 231"/>
    <n v="6.48"/>
    <n v="1"/>
    <n v="0"/>
    <n v="3.1104000000000003"/>
  </r>
  <r>
    <n v="4451"/>
    <x v="2206"/>
    <x v="1"/>
    <x v="974"/>
    <d v="2012-06-23T00:00:00"/>
    <s v="Standard Class"/>
    <s v="LH-17155"/>
    <s v="Logan Haushalter"/>
    <x v="0"/>
    <s v="United States"/>
    <s v="Los Angeles"/>
    <x v="1"/>
    <n v="90032"/>
    <x v="1"/>
    <x v="633"/>
    <x v="1"/>
    <x v="12"/>
    <s v="Cameo Buff Policy Envelopes"/>
    <n v="186.69"/>
    <n v="3"/>
    <n v="0"/>
    <n v="87.744299999999981"/>
  </r>
  <r>
    <n v="4452"/>
    <x v="2207"/>
    <x v="0"/>
    <x v="975"/>
    <d v="2013-07-07T00:00:00"/>
    <s v="First Class"/>
    <s v="AA-10645"/>
    <s v="Anna Andreadi"/>
    <x v="0"/>
    <s v="United States"/>
    <s v="San Francisco"/>
    <x v="1"/>
    <n v="94109"/>
    <x v="1"/>
    <x v="534"/>
    <x v="0"/>
    <x v="5"/>
    <s v="Master Caster Door Stop, Brown"/>
    <n v="25.4"/>
    <n v="5"/>
    <n v="0"/>
    <n v="8.6359999999999992"/>
  </r>
  <r>
    <n v="4453"/>
    <x v="2207"/>
    <x v="0"/>
    <x v="975"/>
    <d v="2013-07-07T00:00:00"/>
    <s v="First Class"/>
    <s v="AA-10645"/>
    <s v="Anna Andreadi"/>
    <x v="0"/>
    <s v="United States"/>
    <s v="San Francisco"/>
    <x v="1"/>
    <n v="94109"/>
    <x v="1"/>
    <x v="1664"/>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x v="789"/>
    <x v="0"/>
    <x v="0"/>
    <s v="Atlantic Metals Mobile 5-Shelf Bookcases, Custom Colors"/>
    <n v="1279.165"/>
    <n v="5"/>
    <n v="0.15"/>
    <n v="225.73499999999993"/>
  </r>
  <r>
    <n v="4455"/>
    <x v="2207"/>
    <x v="0"/>
    <x v="975"/>
    <d v="2013-07-07T00:00:00"/>
    <s v="First Class"/>
    <s v="AA-10645"/>
    <s v="Anna Andreadi"/>
    <x v="0"/>
    <s v="United States"/>
    <s v="San Francisco"/>
    <x v="1"/>
    <n v="94109"/>
    <x v="1"/>
    <x v="700"/>
    <x v="1"/>
    <x v="4"/>
    <s v="Eldon Shelf Savers Cubes and Bins"/>
    <n v="27.92"/>
    <n v="4"/>
    <n v="0"/>
    <n v="0.5583999999999989"/>
  </r>
  <r>
    <n v="4456"/>
    <x v="2208"/>
    <x v="1"/>
    <x v="37"/>
    <d v="2012-09-08T00:00:00"/>
    <s v="Standard Class"/>
    <s v="AS-10630"/>
    <s v="Ann Steele"/>
    <x v="2"/>
    <s v="United States"/>
    <s v="San Francisco"/>
    <x v="1"/>
    <n v="94110"/>
    <x v="1"/>
    <x v="394"/>
    <x v="0"/>
    <x v="1"/>
    <s v="Office Star - Ergonomically Designed Knee Chair"/>
    <n v="129.56800000000001"/>
    <n v="2"/>
    <n v="0.2"/>
    <n v="-12.956799999999994"/>
  </r>
  <r>
    <n v="4457"/>
    <x v="2208"/>
    <x v="1"/>
    <x v="37"/>
    <d v="2012-09-08T00:00:00"/>
    <s v="Standard Class"/>
    <s v="AS-10630"/>
    <s v="Ann Steele"/>
    <x v="2"/>
    <s v="United States"/>
    <s v="San Francisco"/>
    <x v="1"/>
    <n v="94110"/>
    <x v="1"/>
    <x v="122"/>
    <x v="1"/>
    <x v="8"/>
    <s v="Avery Durable Slant Ring Binders, No Labels"/>
    <n v="6.3680000000000003"/>
    <n v="2"/>
    <n v="0.2"/>
    <n v="2.1492"/>
  </r>
  <r>
    <n v="4458"/>
    <x v="2209"/>
    <x v="3"/>
    <x v="783"/>
    <d v="2014-08-13T00:00:00"/>
    <s v="Standard Class"/>
    <s v="MC-17575"/>
    <s v="Matt Collins"/>
    <x v="0"/>
    <s v="United States"/>
    <s v="San Jose"/>
    <x v="1"/>
    <n v="95123"/>
    <x v="1"/>
    <x v="1184"/>
    <x v="1"/>
    <x v="10"/>
    <s v="Xerox 1891"/>
    <n v="244.54999999999998"/>
    <n v="5"/>
    <n v="0"/>
    <n v="114.93849999999998"/>
  </r>
  <r>
    <n v="4459"/>
    <x v="2210"/>
    <x v="3"/>
    <x v="677"/>
    <d v="2014-03-21T00:00:00"/>
    <s v="Standard Class"/>
    <s v="SE-20110"/>
    <s v="Sanjit Engle"/>
    <x v="0"/>
    <s v="United States"/>
    <s v="Denver"/>
    <x v="22"/>
    <n v="80219"/>
    <x v="1"/>
    <x v="465"/>
    <x v="1"/>
    <x v="14"/>
    <s v="Martin Yale Chadless Opener Electric Letter Opener"/>
    <n v="1332.4960000000001"/>
    <n v="2"/>
    <n v="0.2"/>
    <n v="-299.8116"/>
  </r>
  <r>
    <n v="4460"/>
    <x v="2211"/>
    <x v="3"/>
    <x v="394"/>
    <d v="2014-10-02T00:00:00"/>
    <s v="First Class"/>
    <s v="DS-13030"/>
    <s v="Darrin Sayre"/>
    <x v="2"/>
    <s v="United States"/>
    <s v="Aurora"/>
    <x v="22"/>
    <n v="80013"/>
    <x v="1"/>
    <x v="514"/>
    <x v="0"/>
    <x v="5"/>
    <s v="Dana Halogen Swing-Arm Architect Lamp"/>
    <n v="32.776000000000003"/>
    <n v="1"/>
    <n v="0.2"/>
    <n v="3.2776000000000014"/>
  </r>
  <r>
    <n v="4461"/>
    <x v="2211"/>
    <x v="3"/>
    <x v="394"/>
    <d v="2014-10-02T00:00:00"/>
    <s v="First Class"/>
    <s v="DS-13030"/>
    <s v="Darrin Sayre"/>
    <x v="2"/>
    <s v="United States"/>
    <s v="Aurora"/>
    <x v="22"/>
    <n v="80013"/>
    <x v="1"/>
    <x v="196"/>
    <x v="1"/>
    <x v="4"/>
    <s v="Gould Plastics 18-Pocket Panel Bin, 34w x 5-1/4d x 20-1/2h"/>
    <n v="147.184"/>
    <n v="2"/>
    <n v="0.2"/>
    <n v="-29.436800000000012"/>
  </r>
  <r>
    <n v="4462"/>
    <x v="2211"/>
    <x v="3"/>
    <x v="394"/>
    <d v="2014-10-02T00:00:00"/>
    <s v="First Class"/>
    <s v="DS-13030"/>
    <s v="Darrin Sayre"/>
    <x v="2"/>
    <s v="United States"/>
    <s v="Aurora"/>
    <x v="22"/>
    <n v="80013"/>
    <x v="1"/>
    <x v="151"/>
    <x v="2"/>
    <x v="11"/>
    <s v="Lenovo 17-Key USB Numeric Keypad"/>
    <n v="54.384000000000007"/>
    <n v="2"/>
    <n v="0.2"/>
    <n v="1.359599999999995"/>
  </r>
  <r>
    <n v="4463"/>
    <x v="2211"/>
    <x v="3"/>
    <x v="394"/>
    <d v="2014-10-02T00:00:00"/>
    <s v="First Class"/>
    <s v="DS-13030"/>
    <s v="Darrin Sayre"/>
    <x v="2"/>
    <s v="United States"/>
    <s v="Aurora"/>
    <x v="22"/>
    <n v="80013"/>
    <x v="1"/>
    <x v="1242"/>
    <x v="1"/>
    <x v="8"/>
    <s v="GBC DocuBind P50 Personal Binding Machine"/>
    <n v="76.77600000000001"/>
    <n v="4"/>
    <n v="0.7"/>
    <n v="-58.861599999999981"/>
  </r>
  <r>
    <n v="4464"/>
    <x v="2211"/>
    <x v="3"/>
    <x v="394"/>
    <d v="2014-10-02T00:00:00"/>
    <s v="First Class"/>
    <s v="DS-13030"/>
    <s v="Darrin Sayre"/>
    <x v="2"/>
    <s v="United States"/>
    <s v="Aurora"/>
    <x v="22"/>
    <n v="80013"/>
    <x v="1"/>
    <x v="1665"/>
    <x v="1"/>
    <x v="10"/>
    <s v="Xerox 1992"/>
    <n v="14.352000000000002"/>
    <n v="3"/>
    <n v="0.2"/>
    <n v="5.2026000000000003"/>
  </r>
  <r>
    <n v="4465"/>
    <x v="2211"/>
    <x v="3"/>
    <x v="394"/>
    <d v="2014-10-02T00:00:00"/>
    <s v="First Class"/>
    <s v="DS-13030"/>
    <s v="Darrin Sayre"/>
    <x v="2"/>
    <s v="United States"/>
    <s v="Aurora"/>
    <x v="22"/>
    <n v="80013"/>
    <x v="1"/>
    <x v="164"/>
    <x v="1"/>
    <x v="9"/>
    <s v="Kensington 7 Outlet MasterPiece HOMEOFFICE Power Control Center"/>
    <n v="209.79200000000003"/>
    <n v="2"/>
    <n v="0.2"/>
    <n v="26.22399999999999"/>
  </r>
  <r>
    <n v="4466"/>
    <x v="2212"/>
    <x v="1"/>
    <x v="976"/>
    <d v="2012-08-11T00:00:00"/>
    <s v="Standard Class"/>
    <s v="NS-18640"/>
    <s v="Noel Staavos"/>
    <x v="1"/>
    <s v="United States"/>
    <s v="Boise"/>
    <x v="45"/>
    <n v="83704"/>
    <x v="1"/>
    <x v="925"/>
    <x v="1"/>
    <x v="8"/>
    <s v="ACCOHIDE 3-Ring Binder, Blue, 1&quot;"/>
    <n v="3.3040000000000003"/>
    <n v="1"/>
    <n v="0.2"/>
    <n v="1.1151"/>
  </r>
  <r>
    <n v="4467"/>
    <x v="2213"/>
    <x v="3"/>
    <x v="221"/>
    <d v="2014-12-02T00:00:00"/>
    <s v="Standard Class"/>
    <s v="KA-16525"/>
    <s v="Kelly Andreada"/>
    <x v="0"/>
    <s v="United States"/>
    <s v="New York City"/>
    <x v="15"/>
    <n v="10035"/>
    <x v="3"/>
    <x v="853"/>
    <x v="1"/>
    <x v="6"/>
    <s v="Crayola Anti Dust Chalk, 12/Pack"/>
    <n v="16.38"/>
    <n v="9"/>
    <n v="0"/>
    <n v="7.3709999999999996"/>
  </r>
  <r>
    <n v="4468"/>
    <x v="2213"/>
    <x v="3"/>
    <x v="221"/>
    <d v="2014-12-02T00:00:00"/>
    <s v="Standard Class"/>
    <s v="KA-16525"/>
    <s v="Kelly Andreada"/>
    <x v="0"/>
    <s v="United States"/>
    <s v="New York City"/>
    <x v="15"/>
    <n v="10035"/>
    <x v="3"/>
    <x v="970"/>
    <x v="1"/>
    <x v="12"/>
    <s v="Ames Color-File Green Diamond Border X-ray Mailers"/>
    <n v="167.96"/>
    <n v="2"/>
    <n v="0"/>
    <n v="78.941199999999995"/>
  </r>
  <r>
    <n v="4469"/>
    <x v="2213"/>
    <x v="3"/>
    <x v="221"/>
    <d v="2014-12-02T00:00:00"/>
    <s v="Standard Class"/>
    <s v="KA-16525"/>
    <s v="Kelly Andreada"/>
    <x v="0"/>
    <s v="United States"/>
    <s v="New York City"/>
    <x v="15"/>
    <n v="10035"/>
    <x v="3"/>
    <x v="1333"/>
    <x v="0"/>
    <x v="0"/>
    <s v="O'Sullivan Plantations 2-Door Library in Landvery Oak"/>
    <n v="321.56799999999998"/>
    <n v="2"/>
    <n v="0.2"/>
    <n v="-16.078399999999988"/>
  </r>
  <r>
    <n v="4470"/>
    <x v="2213"/>
    <x v="3"/>
    <x v="221"/>
    <d v="2014-12-02T00:00:00"/>
    <s v="Standard Class"/>
    <s v="KA-16525"/>
    <s v="Kelly Andreada"/>
    <x v="0"/>
    <s v="United States"/>
    <s v="New York City"/>
    <x v="15"/>
    <n v="10035"/>
    <x v="3"/>
    <x v="1193"/>
    <x v="1"/>
    <x v="10"/>
    <s v="Xerox 214"/>
    <n v="12.96"/>
    <n v="2"/>
    <n v="0"/>
    <n v="6.2208000000000006"/>
  </r>
  <r>
    <n v="4471"/>
    <x v="2214"/>
    <x v="3"/>
    <x v="540"/>
    <d v="2014-05-13T00:00:00"/>
    <s v="Standard Class"/>
    <s v="DJ-13510"/>
    <s v="Don Jones"/>
    <x v="1"/>
    <s v="United States"/>
    <s v="Philadelphia"/>
    <x v="9"/>
    <n v="19140"/>
    <x v="3"/>
    <x v="1534"/>
    <x v="0"/>
    <x v="1"/>
    <s v="Global Armless Task Chair, Royal Blue"/>
    <n v="128.05799999999999"/>
    <n v="3"/>
    <n v="0.3"/>
    <n v="-23.782199999999996"/>
  </r>
  <r>
    <n v="4472"/>
    <x v="2215"/>
    <x v="3"/>
    <x v="365"/>
    <d v="2014-09-30T00:00:00"/>
    <s v="Same Day"/>
    <s v="MG-17680"/>
    <s v="Maureen Gastineau"/>
    <x v="2"/>
    <s v="United States"/>
    <s v="Mentor"/>
    <x v="24"/>
    <n v="44060"/>
    <x v="3"/>
    <x v="1209"/>
    <x v="0"/>
    <x v="1"/>
    <s v="Global Wood Trimmed Manager's Task Chair, Khaki"/>
    <n v="63.686"/>
    <n v="1"/>
    <n v="0.3"/>
    <n v="-15.466600000000003"/>
  </r>
  <r>
    <n v="4473"/>
    <x v="2215"/>
    <x v="3"/>
    <x v="365"/>
    <d v="2014-09-30T00:00:00"/>
    <s v="Same Day"/>
    <s v="MG-17680"/>
    <s v="Maureen Gastineau"/>
    <x v="2"/>
    <s v="United States"/>
    <s v="Mentor"/>
    <x v="24"/>
    <n v="44060"/>
    <x v="3"/>
    <x v="409"/>
    <x v="2"/>
    <x v="11"/>
    <s v="Logitech G700s Rechargeable Gaming Mouse"/>
    <n v="239.976"/>
    <n v="3"/>
    <n v="0.2"/>
    <n v="65.993400000000008"/>
  </r>
  <r>
    <n v="4474"/>
    <x v="2215"/>
    <x v="3"/>
    <x v="365"/>
    <d v="2014-09-30T00:00:00"/>
    <s v="Same Day"/>
    <s v="MG-17680"/>
    <s v="Maureen Gastineau"/>
    <x v="2"/>
    <s v="United States"/>
    <s v="Mentor"/>
    <x v="24"/>
    <n v="44060"/>
    <x v="3"/>
    <x v="1666"/>
    <x v="0"/>
    <x v="3"/>
    <s v="Riverside Furniture Stanwyck Manor Table Series"/>
    <n v="344.22"/>
    <n v="2"/>
    <n v="0.4"/>
    <n v="-189.32100000000003"/>
  </r>
  <r>
    <n v="4475"/>
    <x v="2215"/>
    <x v="3"/>
    <x v="365"/>
    <d v="2014-09-30T00:00:00"/>
    <s v="Same Day"/>
    <s v="MG-17680"/>
    <s v="Maureen Gastineau"/>
    <x v="2"/>
    <s v="United States"/>
    <s v="Mentor"/>
    <x v="24"/>
    <n v="44060"/>
    <x v="3"/>
    <x v="1290"/>
    <x v="1"/>
    <x v="10"/>
    <s v="Xerox 227"/>
    <n v="15.552000000000003"/>
    <n v="3"/>
    <n v="0.2"/>
    <n v="5.4432"/>
  </r>
  <r>
    <n v="4476"/>
    <x v="2215"/>
    <x v="3"/>
    <x v="365"/>
    <d v="2014-09-30T00:00:00"/>
    <s v="Same Day"/>
    <s v="MG-17680"/>
    <s v="Maureen Gastineau"/>
    <x v="2"/>
    <s v="United States"/>
    <s v="Mentor"/>
    <x v="24"/>
    <n v="44060"/>
    <x v="3"/>
    <x v="1494"/>
    <x v="0"/>
    <x v="5"/>
    <s v="G.E. Longer-Life Indoor Recessed Floodlight Bulbs"/>
    <n v="21.248000000000001"/>
    <n v="4"/>
    <n v="0.2"/>
    <n v="7.436799999999999"/>
  </r>
  <r>
    <n v="4477"/>
    <x v="2215"/>
    <x v="3"/>
    <x v="365"/>
    <d v="2014-09-30T00:00:00"/>
    <s v="Same Day"/>
    <s v="MG-17680"/>
    <s v="Maureen Gastineau"/>
    <x v="2"/>
    <s v="United States"/>
    <s v="Mentor"/>
    <x v="24"/>
    <n v="44060"/>
    <x v="3"/>
    <x v="1610"/>
    <x v="1"/>
    <x v="10"/>
    <s v="Xerox 1928"/>
    <n v="8.4480000000000004"/>
    <n v="2"/>
    <n v="0.2"/>
    <n v="2.6399999999999997"/>
  </r>
  <r>
    <n v="4478"/>
    <x v="2216"/>
    <x v="3"/>
    <x v="760"/>
    <d v="2014-10-23T00:00:00"/>
    <s v="Same Day"/>
    <s v="BD-11620"/>
    <s v="Brian DeCherney"/>
    <x v="0"/>
    <s v="United States"/>
    <s v="Lawton"/>
    <x v="26"/>
    <n v="73505"/>
    <x v="2"/>
    <x v="1667"/>
    <x v="1"/>
    <x v="4"/>
    <s v="Fellowes Recycled Storage Drawers"/>
    <n v="333.09000000000003"/>
    <n v="3"/>
    <n v="0"/>
    <n v="23.316299999999984"/>
  </r>
  <r>
    <n v="4479"/>
    <x v="2216"/>
    <x v="3"/>
    <x v="760"/>
    <d v="2014-10-23T00:00:00"/>
    <s v="Same Day"/>
    <s v="BD-11620"/>
    <s v="Brian DeCherney"/>
    <x v="0"/>
    <s v="United States"/>
    <s v="Lawton"/>
    <x v="26"/>
    <n v="73505"/>
    <x v="2"/>
    <x v="209"/>
    <x v="0"/>
    <x v="3"/>
    <s v="Bevis 36 x 72 Conference Tables"/>
    <n v="248.98"/>
    <n v="2"/>
    <n v="0"/>
    <n v="54.775599999999997"/>
  </r>
  <r>
    <n v="4480"/>
    <x v="2217"/>
    <x v="2"/>
    <x v="977"/>
    <d v="2011-03-28T00:00:00"/>
    <s v="Standard Class"/>
    <s v="CD-11920"/>
    <s v="Carlos Daly"/>
    <x v="0"/>
    <s v="United States"/>
    <s v="New York City"/>
    <x v="15"/>
    <n v="10024"/>
    <x v="3"/>
    <x v="1668"/>
    <x v="1"/>
    <x v="10"/>
    <s v="Xerox 190"/>
    <n v="24.900000000000002"/>
    <n v="5"/>
    <n v="0"/>
    <n v="11.703000000000001"/>
  </r>
  <r>
    <n v="4481"/>
    <x v="2218"/>
    <x v="0"/>
    <x v="54"/>
    <d v="2013-11-09T00:00:00"/>
    <s v="Standard Class"/>
    <s v="XP-21865"/>
    <s v="Xylona Preis"/>
    <x v="0"/>
    <s v="United States"/>
    <s v="Los Angeles"/>
    <x v="1"/>
    <n v="90049"/>
    <x v="1"/>
    <x v="845"/>
    <x v="1"/>
    <x v="13"/>
    <s v="Stockwell Push Pins"/>
    <n v="15.260000000000002"/>
    <n v="7"/>
    <n v="0"/>
    <n v="5.0358000000000001"/>
  </r>
  <r>
    <n v="4482"/>
    <x v="2218"/>
    <x v="0"/>
    <x v="54"/>
    <d v="2013-11-09T00:00:00"/>
    <s v="Standard Class"/>
    <s v="XP-21865"/>
    <s v="Xylona Preis"/>
    <x v="0"/>
    <s v="United States"/>
    <s v="Los Angeles"/>
    <x v="1"/>
    <n v="90049"/>
    <x v="1"/>
    <x v="1656"/>
    <x v="1"/>
    <x v="9"/>
    <s v="Holmes 99% HEPA Air Purifier"/>
    <n v="43.32"/>
    <n v="2"/>
    <n v="0"/>
    <n v="14.295599999999997"/>
  </r>
  <r>
    <n v="4483"/>
    <x v="2218"/>
    <x v="0"/>
    <x v="54"/>
    <d v="2013-11-09T00:00:00"/>
    <s v="Standard Class"/>
    <s v="XP-21865"/>
    <s v="Xylona Preis"/>
    <x v="0"/>
    <s v="United States"/>
    <s v="Los Angeles"/>
    <x v="1"/>
    <n v="90049"/>
    <x v="1"/>
    <x v="109"/>
    <x v="1"/>
    <x v="8"/>
    <s v="Avery Durable Plastic 1&quot; Binders"/>
    <n v="43.584000000000003"/>
    <n v="12"/>
    <n v="0.2"/>
    <n v="15.799199999999999"/>
  </r>
  <r>
    <n v="4484"/>
    <x v="2218"/>
    <x v="0"/>
    <x v="54"/>
    <d v="2013-11-09T00:00:00"/>
    <s v="Standard Class"/>
    <s v="XP-21865"/>
    <s v="Xylona Preis"/>
    <x v="0"/>
    <s v="United States"/>
    <s v="Los Angeles"/>
    <x v="1"/>
    <n v="90049"/>
    <x v="1"/>
    <x v="1669"/>
    <x v="1"/>
    <x v="10"/>
    <s v="Xerox 1892"/>
    <n v="116.28"/>
    <n v="3"/>
    <n v="0"/>
    <n v="56.977199999999996"/>
  </r>
  <r>
    <n v="4485"/>
    <x v="2218"/>
    <x v="0"/>
    <x v="54"/>
    <d v="2013-11-09T00:00:00"/>
    <s v="Standard Class"/>
    <s v="XP-21865"/>
    <s v="Xylona Preis"/>
    <x v="0"/>
    <s v="United States"/>
    <s v="Los Angeles"/>
    <x v="1"/>
    <n v="90049"/>
    <x v="1"/>
    <x v="699"/>
    <x v="1"/>
    <x v="8"/>
    <s v="Fellowes Black Plastic Comb Bindings"/>
    <n v="9.2959999999999994"/>
    <n v="2"/>
    <n v="0.2"/>
    <n v="3.0211999999999994"/>
  </r>
  <r>
    <n v="4486"/>
    <x v="2218"/>
    <x v="0"/>
    <x v="54"/>
    <d v="2013-11-09T00:00:00"/>
    <s v="Standard Class"/>
    <s v="XP-21865"/>
    <s v="Xylona Preis"/>
    <x v="0"/>
    <s v="United States"/>
    <s v="Los Angeles"/>
    <x v="1"/>
    <n v="90049"/>
    <x v="1"/>
    <x v="1231"/>
    <x v="1"/>
    <x v="10"/>
    <s v="Xerox 22"/>
    <n v="19.440000000000001"/>
    <n v="3"/>
    <n v="0"/>
    <n v="9.3312000000000008"/>
  </r>
  <r>
    <n v="4487"/>
    <x v="2218"/>
    <x v="0"/>
    <x v="54"/>
    <d v="2013-11-09T00:00:00"/>
    <s v="Standard Class"/>
    <s v="XP-21865"/>
    <s v="Xylona Preis"/>
    <x v="0"/>
    <s v="United States"/>
    <s v="Los Angeles"/>
    <x v="1"/>
    <n v="90049"/>
    <x v="1"/>
    <x v="1078"/>
    <x v="1"/>
    <x v="10"/>
    <s v="Multicolor Computer Printout Paper"/>
    <n v="314.54999999999995"/>
    <n v="3"/>
    <n v="0"/>
    <n v="150.98399999999998"/>
  </r>
  <r>
    <n v="4488"/>
    <x v="2219"/>
    <x v="1"/>
    <x v="577"/>
    <d v="2012-09-11T00:00:00"/>
    <s v="Standard Class"/>
    <s v="CA-12055"/>
    <s v="Cathy Armstrong"/>
    <x v="2"/>
    <s v="United States"/>
    <s v="Houston"/>
    <x v="5"/>
    <n v="77036"/>
    <x v="2"/>
    <x v="1526"/>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x v="1511"/>
    <x v="1"/>
    <x v="14"/>
    <s v="Stiletto Hand Letter Openers"/>
    <n v="69.12"/>
    <n v="9"/>
    <n v="0.2"/>
    <n v="-14.687999999999999"/>
  </r>
  <r>
    <n v="4490"/>
    <x v="2219"/>
    <x v="1"/>
    <x v="577"/>
    <d v="2012-09-11T00:00:00"/>
    <s v="Standard Class"/>
    <s v="CA-12055"/>
    <s v="Cathy Armstrong"/>
    <x v="2"/>
    <s v="United States"/>
    <s v="Houston"/>
    <x v="5"/>
    <n v="77036"/>
    <x v="2"/>
    <x v="985"/>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x v="616"/>
    <x v="0"/>
    <x v="3"/>
    <s v="Chromcraft Round Conference Tables"/>
    <n v="418.29599999999994"/>
    <n v="3"/>
    <n v="0.2"/>
    <n v="5.2287000000000035"/>
  </r>
  <r>
    <n v="4492"/>
    <x v="2221"/>
    <x v="2"/>
    <x v="588"/>
    <d v="2011-12-03T00:00:00"/>
    <s v="Second Class"/>
    <s v="JK-15730"/>
    <s v="Joe Kamberova"/>
    <x v="0"/>
    <s v="United States"/>
    <s v="Columbus"/>
    <x v="24"/>
    <n v="43229"/>
    <x v="3"/>
    <x v="1572"/>
    <x v="2"/>
    <x v="16"/>
    <s v="Sharp 1540cs Digital Laser Copier"/>
    <n v="659.98799999999994"/>
    <n v="2"/>
    <n v="0.4"/>
    <n v="109.99799999999999"/>
  </r>
  <r>
    <n v="4493"/>
    <x v="2221"/>
    <x v="2"/>
    <x v="588"/>
    <d v="2011-12-03T00:00:00"/>
    <s v="Second Class"/>
    <s v="JK-15730"/>
    <s v="Joe Kamberova"/>
    <x v="0"/>
    <s v="United States"/>
    <s v="Columbus"/>
    <x v="24"/>
    <n v="43229"/>
    <x v="3"/>
    <x v="534"/>
    <x v="0"/>
    <x v="5"/>
    <s v="Master Caster Door Stop, Brown"/>
    <n v="8.1280000000000001"/>
    <n v="2"/>
    <n v="0.2"/>
    <n v="1.4223999999999997"/>
  </r>
  <r>
    <n v="4494"/>
    <x v="2221"/>
    <x v="2"/>
    <x v="588"/>
    <d v="2011-12-03T00:00:00"/>
    <s v="Second Class"/>
    <s v="JK-15730"/>
    <s v="Joe Kamberova"/>
    <x v="0"/>
    <s v="United States"/>
    <s v="Columbus"/>
    <x v="24"/>
    <n v="43229"/>
    <x v="3"/>
    <x v="1193"/>
    <x v="1"/>
    <x v="10"/>
    <s v="Xerox 214"/>
    <n v="36.288000000000011"/>
    <n v="7"/>
    <n v="0.2"/>
    <n v="12.700800000000001"/>
  </r>
  <r>
    <n v="4495"/>
    <x v="2221"/>
    <x v="2"/>
    <x v="588"/>
    <d v="2011-12-03T00:00:00"/>
    <s v="Second Class"/>
    <s v="JK-15730"/>
    <s v="Joe Kamberova"/>
    <x v="0"/>
    <s v="United States"/>
    <s v="Columbus"/>
    <x v="24"/>
    <n v="43229"/>
    <x v="3"/>
    <x v="377"/>
    <x v="0"/>
    <x v="1"/>
    <s v="Hon Multipurpose Stacking Arm Chairs"/>
    <n v="909.7199999999998"/>
    <n v="6"/>
    <n v="0.3"/>
    <n v="-51.983999999999924"/>
  </r>
  <r>
    <n v="4496"/>
    <x v="2222"/>
    <x v="3"/>
    <x v="978"/>
    <d v="2014-06-24T00:00:00"/>
    <s v="Standard Class"/>
    <s v="CC-12670"/>
    <s v="Craig Carreira"/>
    <x v="0"/>
    <s v="United States"/>
    <s v="Los Angeles"/>
    <x v="1"/>
    <n v="90032"/>
    <x v="1"/>
    <x v="574"/>
    <x v="0"/>
    <x v="0"/>
    <s v="Bush Andora Bookcase, Maple/Graphite Gray Finish"/>
    <n v="917.92349999999988"/>
    <n v="9"/>
    <n v="0.15"/>
    <n v="75.593699999999899"/>
  </r>
  <r>
    <n v="4497"/>
    <x v="2222"/>
    <x v="3"/>
    <x v="978"/>
    <d v="2014-06-24T00:00:00"/>
    <s v="Standard Class"/>
    <s v="CC-12670"/>
    <s v="Craig Carreira"/>
    <x v="0"/>
    <s v="United States"/>
    <s v="Los Angeles"/>
    <x v="1"/>
    <n v="90032"/>
    <x v="1"/>
    <x v="329"/>
    <x v="1"/>
    <x v="10"/>
    <s v="Xerox 1930"/>
    <n v="38.880000000000003"/>
    <n v="6"/>
    <n v="0"/>
    <n v="19.051200000000001"/>
  </r>
  <r>
    <n v="4498"/>
    <x v="2223"/>
    <x v="3"/>
    <x v="574"/>
    <d v="2014-12-10T00:00:00"/>
    <s v="Standard Class"/>
    <s v="GW-14605"/>
    <s v="Giulietta Weimer"/>
    <x v="0"/>
    <s v="United States"/>
    <s v="Philadelphia"/>
    <x v="9"/>
    <n v="19140"/>
    <x v="3"/>
    <x v="115"/>
    <x v="1"/>
    <x v="8"/>
    <s v="GBC DocuBind 300 Electric Binding Machine"/>
    <n v="631.17600000000016"/>
    <n v="4"/>
    <n v="0.7"/>
    <n v="-462.86239999999998"/>
  </r>
  <r>
    <n v="4499"/>
    <x v="2224"/>
    <x v="2"/>
    <x v="871"/>
    <d v="2011-11-26T00:00:00"/>
    <s v="Standard Class"/>
    <s v="GR-14560"/>
    <s v="Georgia Rosenberg"/>
    <x v="1"/>
    <s v="United States"/>
    <s v="San Francisco"/>
    <x v="1"/>
    <n v="94110"/>
    <x v="1"/>
    <x v="1165"/>
    <x v="1"/>
    <x v="10"/>
    <s v="Xerox 211"/>
    <n v="12.96"/>
    <n v="2"/>
    <n v="0"/>
    <n v="6.2208000000000006"/>
  </r>
  <r>
    <n v="4500"/>
    <x v="2225"/>
    <x v="0"/>
    <x v="342"/>
    <d v="2013-04-17T00:00:00"/>
    <s v="Standard Class"/>
    <s v="FM-14215"/>
    <s v="Filia McAdams"/>
    <x v="1"/>
    <s v="United States"/>
    <s v="Bakersfield"/>
    <x v="1"/>
    <n v="93309"/>
    <x v="1"/>
    <x v="1290"/>
    <x v="1"/>
    <x v="10"/>
    <s v="Xerox 227"/>
    <n v="12.96"/>
    <n v="2"/>
    <n v="0"/>
    <n v="6.2208000000000006"/>
  </r>
  <r>
    <n v="4501"/>
    <x v="2225"/>
    <x v="0"/>
    <x v="342"/>
    <d v="2013-04-17T00:00:00"/>
    <s v="Standard Class"/>
    <s v="FM-14215"/>
    <s v="Filia McAdams"/>
    <x v="1"/>
    <s v="United States"/>
    <s v="Bakersfield"/>
    <x v="1"/>
    <n v="93309"/>
    <x v="1"/>
    <x v="1458"/>
    <x v="1"/>
    <x v="8"/>
    <s v="Wilson Jones Clip &amp; Carry Folder Binder Tool for Ring Binders, Clear"/>
    <n v="23.2"/>
    <n v="5"/>
    <n v="0.2"/>
    <n v="8.1199999999999974"/>
  </r>
  <r>
    <n v="4502"/>
    <x v="2226"/>
    <x v="2"/>
    <x v="479"/>
    <d v="2011-07-04T00:00:00"/>
    <s v="Standard Class"/>
    <s v="MS-17980"/>
    <s v="Michael Stewart"/>
    <x v="1"/>
    <s v="United States"/>
    <s v="Houston"/>
    <x v="5"/>
    <n v="77095"/>
    <x v="2"/>
    <x v="510"/>
    <x v="1"/>
    <x v="10"/>
    <s v="Xerox 225"/>
    <n v="25.920000000000005"/>
    <n v="5"/>
    <n v="0.2"/>
    <n v="9.0719999999999992"/>
  </r>
  <r>
    <n v="4503"/>
    <x v="2226"/>
    <x v="2"/>
    <x v="479"/>
    <d v="2011-07-04T00:00:00"/>
    <s v="Standard Class"/>
    <s v="MS-17980"/>
    <s v="Michael Stewart"/>
    <x v="1"/>
    <s v="United States"/>
    <s v="Houston"/>
    <x v="5"/>
    <n v="77095"/>
    <x v="2"/>
    <x v="462"/>
    <x v="1"/>
    <x v="13"/>
    <s v="Staples"/>
    <n v="21.312000000000005"/>
    <n v="6"/>
    <n v="0.2"/>
    <n v="7.1928000000000001"/>
  </r>
  <r>
    <n v="4504"/>
    <x v="2227"/>
    <x v="2"/>
    <x v="163"/>
    <d v="2011-12-29T00:00:00"/>
    <s v="Standard Class"/>
    <s v="BF-11170"/>
    <s v="Ben Ferrer"/>
    <x v="2"/>
    <s v="United States"/>
    <s v="Los Angeles"/>
    <x v="1"/>
    <n v="90045"/>
    <x v="1"/>
    <x v="1670"/>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x v="1107"/>
    <x v="1"/>
    <x v="9"/>
    <s v="Avanti 4.4 Cu. Ft. Refrigerator"/>
    <n v="361.96"/>
    <n v="2"/>
    <n v="0"/>
    <n v="101.34879999999998"/>
  </r>
  <r>
    <n v="4506"/>
    <x v="2227"/>
    <x v="2"/>
    <x v="163"/>
    <d v="2011-12-29T00:00:00"/>
    <s v="Standard Class"/>
    <s v="BF-11170"/>
    <s v="Ben Ferrer"/>
    <x v="2"/>
    <s v="United States"/>
    <s v="Los Angeles"/>
    <x v="1"/>
    <n v="90045"/>
    <x v="1"/>
    <x v="341"/>
    <x v="2"/>
    <x v="11"/>
    <s v="Sony 32GB Class 10 Micro SDHC R40 Memory Card"/>
    <n v="62.849999999999994"/>
    <n v="3"/>
    <n v="0"/>
    <n v="13.198499999999999"/>
  </r>
  <r>
    <n v="4507"/>
    <x v="2227"/>
    <x v="2"/>
    <x v="163"/>
    <d v="2011-12-29T00:00:00"/>
    <s v="Standard Class"/>
    <s v="BF-11170"/>
    <s v="Ben Ferrer"/>
    <x v="2"/>
    <s v="United States"/>
    <s v="Los Angeles"/>
    <x v="1"/>
    <n v="90045"/>
    <x v="1"/>
    <x v="638"/>
    <x v="2"/>
    <x v="7"/>
    <s v="Cisco Unified IP Phone 7945G VoIP phone"/>
    <n v="818.37600000000009"/>
    <n v="3"/>
    <n v="0.2"/>
    <n v="51.148499999999984"/>
  </r>
  <r>
    <n v="4508"/>
    <x v="2227"/>
    <x v="2"/>
    <x v="163"/>
    <d v="2011-12-29T00:00:00"/>
    <s v="Standard Class"/>
    <s v="BF-11170"/>
    <s v="Ben Ferrer"/>
    <x v="2"/>
    <s v="United States"/>
    <s v="Los Angeles"/>
    <x v="1"/>
    <n v="90045"/>
    <x v="1"/>
    <x v="1512"/>
    <x v="1"/>
    <x v="4"/>
    <s v="Tennsco Commercial Shelving"/>
    <n v="20.34"/>
    <n v="1"/>
    <n v="0"/>
    <n v="0.20339999999999847"/>
  </r>
  <r>
    <n v="4509"/>
    <x v="2227"/>
    <x v="2"/>
    <x v="163"/>
    <d v="2011-12-29T00:00:00"/>
    <s v="Standard Class"/>
    <s v="BF-11170"/>
    <s v="Ben Ferrer"/>
    <x v="2"/>
    <s v="United States"/>
    <s v="Los Angeles"/>
    <x v="1"/>
    <n v="90045"/>
    <x v="1"/>
    <x v="928"/>
    <x v="0"/>
    <x v="5"/>
    <s v="Westinghouse Floor Lamp with Metal Mesh Shade, Black"/>
    <n v="23.99"/>
    <n v="1"/>
    <n v="0"/>
    <n v="5.5176999999999978"/>
  </r>
  <r>
    <n v="4510"/>
    <x v="2228"/>
    <x v="3"/>
    <x v="979"/>
    <d v="2014-05-30T00:00:00"/>
    <s v="Standard Class"/>
    <s v="VS-21820"/>
    <s v="Vivek Sundaresam"/>
    <x v="0"/>
    <s v="United States"/>
    <s v="Los Angeles"/>
    <x v="1"/>
    <n v="90036"/>
    <x v="1"/>
    <x v="719"/>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x v="1608"/>
    <x v="0"/>
    <x v="5"/>
    <s v="3M Polarizing Light Filter Sleeves"/>
    <n v="37.299999999999997"/>
    <n v="2"/>
    <n v="0"/>
    <n v="17.157999999999998"/>
  </r>
  <r>
    <n v="4512"/>
    <x v="2229"/>
    <x v="0"/>
    <x v="338"/>
    <d v="2013-11-15T00:00:00"/>
    <s v="Standard Class"/>
    <s v="KM-16225"/>
    <s v="Kalyca Meade"/>
    <x v="1"/>
    <s v="United States"/>
    <s v="Springfield"/>
    <x v="25"/>
    <n v="65807"/>
    <x v="2"/>
    <x v="800"/>
    <x v="1"/>
    <x v="8"/>
    <s v="Wilson Jones Ledger-Size, Piano-Hinge Binder, 2&quot;, Blue"/>
    <n v="81.96"/>
    <n v="2"/>
    <n v="0"/>
    <n v="39.340799999999994"/>
  </r>
  <r>
    <n v="4513"/>
    <x v="2230"/>
    <x v="0"/>
    <x v="824"/>
    <d v="2013-10-04T00:00:00"/>
    <s v="First Class"/>
    <s v="LP-17095"/>
    <s v="Liz Preis"/>
    <x v="0"/>
    <s v="United States"/>
    <s v="Phoenix"/>
    <x v="16"/>
    <n v="85023"/>
    <x v="1"/>
    <x v="471"/>
    <x v="1"/>
    <x v="8"/>
    <s v="Premier Elliptical Ring Binder, Black"/>
    <n v="54.792000000000009"/>
    <n v="6"/>
    <n v="0.7"/>
    <n v="-40.180799999999991"/>
  </r>
  <r>
    <n v="4514"/>
    <x v="2231"/>
    <x v="0"/>
    <x v="47"/>
    <d v="2013-09-09T00:00:00"/>
    <s v="First Class"/>
    <s v="BG-11740"/>
    <s v="Bruce Geld"/>
    <x v="0"/>
    <s v="United States"/>
    <s v="Houston"/>
    <x v="5"/>
    <n v="77070"/>
    <x v="2"/>
    <x v="146"/>
    <x v="1"/>
    <x v="4"/>
    <s v="Tenex Personal Project File with Scoop Front Design, Black"/>
    <n v="10.784000000000001"/>
    <n v="1"/>
    <n v="0.2"/>
    <n v="0.8087999999999993"/>
  </r>
  <r>
    <n v="4515"/>
    <x v="2232"/>
    <x v="0"/>
    <x v="189"/>
    <d v="2013-11-02T00:00:00"/>
    <s v="Second Class"/>
    <s v="BW-11200"/>
    <s v="Ben Wallace"/>
    <x v="0"/>
    <s v="United States"/>
    <s v="Hampton"/>
    <x v="17"/>
    <n v="23666"/>
    <x v="0"/>
    <x v="1003"/>
    <x v="0"/>
    <x v="1"/>
    <s v="Global Executive Mid-Back Manager's Chair"/>
    <n v="290.98"/>
    <n v="1"/>
    <n v="0"/>
    <n v="75.654799999999994"/>
  </r>
  <r>
    <n v="4516"/>
    <x v="2233"/>
    <x v="3"/>
    <x v="760"/>
    <d v="2014-10-27T00:00:00"/>
    <s v="Standard Class"/>
    <s v="PS-18970"/>
    <s v="Paul Stevenson"/>
    <x v="2"/>
    <s v="United States"/>
    <s v="Tulsa"/>
    <x v="26"/>
    <n v="74133"/>
    <x v="2"/>
    <x v="1583"/>
    <x v="1"/>
    <x v="6"/>
    <s v="Dixon Ticonderoga Core-Lock Colored Pencils"/>
    <n v="36.44"/>
    <n v="4"/>
    <n v="0"/>
    <n v="12.025199999999998"/>
  </r>
  <r>
    <n v="4517"/>
    <x v="2234"/>
    <x v="0"/>
    <x v="306"/>
    <d v="2013-09-21T00:00:00"/>
    <s v="Standard Class"/>
    <s v="RB-19570"/>
    <s v="Rob Beeghly"/>
    <x v="0"/>
    <s v="United States"/>
    <s v="Seattle"/>
    <x v="4"/>
    <n v="98105"/>
    <x v="1"/>
    <x v="1671"/>
    <x v="1"/>
    <x v="10"/>
    <s v="TOPS &quot;Important Message&quot; Pads, Canary, 4-1/4 x 5-1/2, 50 Sheets per Pad"/>
    <n v="21.400000000000002"/>
    <n v="5"/>
    <n v="0"/>
    <n v="10.058"/>
  </r>
  <r>
    <n v="4518"/>
    <x v="2234"/>
    <x v="0"/>
    <x v="306"/>
    <d v="2013-09-21T00:00:00"/>
    <s v="Standard Class"/>
    <s v="RB-19570"/>
    <s v="Rob Beeghly"/>
    <x v="0"/>
    <s v="United States"/>
    <s v="Seattle"/>
    <x v="4"/>
    <n v="98105"/>
    <x v="1"/>
    <x v="530"/>
    <x v="1"/>
    <x v="8"/>
    <s v="Cardinal Slant-D Ring Binder, Heavy Gauge Vinyl"/>
    <n v="48.664000000000001"/>
    <n v="7"/>
    <n v="0.2"/>
    <n v="15.815799999999999"/>
  </r>
  <r>
    <n v="4519"/>
    <x v="2235"/>
    <x v="0"/>
    <x v="477"/>
    <d v="2013-10-02T00:00:00"/>
    <s v="Standard Class"/>
    <s v="JW-16075"/>
    <s v="Julia West"/>
    <x v="0"/>
    <s v="United States"/>
    <s v="San Francisco"/>
    <x v="1"/>
    <n v="94109"/>
    <x v="1"/>
    <x v="154"/>
    <x v="1"/>
    <x v="6"/>
    <s v="BIC Brite Liner Highlighters"/>
    <n v="16.559999999999999"/>
    <n v="4"/>
    <n v="0"/>
    <n v="6.9551999999999996"/>
  </r>
  <r>
    <n v="4520"/>
    <x v="2236"/>
    <x v="3"/>
    <x v="193"/>
    <d v="2014-06-15T00:00:00"/>
    <s v="Standard Class"/>
    <s v="ND-18460"/>
    <s v="Neil Ducich"/>
    <x v="1"/>
    <s v="United States"/>
    <s v="Jacksonville"/>
    <x v="2"/>
    <n v="32216"/>
    <x v="0"/>
    <x v="1672"/>
    <x v="1"/>
    <x v="4"/>
    <s v="24 Capacity Maxi Data Binder Racks, Pearl"/>
    <n v="1347.5200000000002"/>
    <n v="8"/>
    <n v="0.2"/>
    <n v="84.219999999999857"/>
  </r>
  <r>
    <n v="4521"/>
    <x v="2237"/>
    <x v="2"/>
    <x v="980"/>
    <d v="2011-02-27T00:00:00"/>
    <s v="Standard Class"/>
    <s v="LC-16930"/>
    <s v="Linda Cazamias"/>
    <x v="1"/>
    <s v="United States"/>
    <s v="Richmond"/>
    <x v="14"/>
    <n v="47374"/>
    <x v="2"/>
    <x v="1196"/>
    <x v="2"/>
    <x v="11"/>
    <s v="Enermax Briskie RF Wireless Keyboard and Mouse Combo"/>
    <n v="62.31"/>
    <n v="3"/>
    <n v="0"/>
    <n v="22.4316"/>
  </r>
  <r>
    <n v="4522"/>
    <x v="2237"/>
    <x v="2"/>
    <x v="980"/>
    <d v="2011-02-27T00:00:00"/>
    <s v="Standard Class"/>
    <s v="LC-16930"/>
    <s v="Linda Cazamias"/>
    <x v="1"/>
    <s v="United States"/>
    <s v="Richmond"/>
    <x v="14"/>
    <n v="47374"/>
    <x v="2"/>
    <x v="534"/>
    <x v="0"/>
    <x v="5"/>
    <s v="Master Caster Door Stop, Brown"/>
    <n v="20.32"/>
    <n v="4"/>
    <n v="0"/>
    <n v="6.9087999999999994"/>
  </r>
  <r>
    <n v="4523"/>
    <x v="2238"/>
    <x v="3"/>
    <x v="297"/>
    <d v="2014-02-26T00:00:00"/>
    <s v="Second Class"/>
    <s v="BP-11095"/>
    <s v="Bart Pistole"/>
    <x v="1"/>
    <s v="United States"/>
    <s v="Louisville"/>
    <x v="22"/>
    <n v="80027"/>
    <x v="1"/>
    <x v="1328"/>
    <x v="1"/>
    <x v="13"/>
    <s v="Staples"/>
    <n v="9.4320000000000004"/>
    <n v="3"/>
    <n v="0.2"/>
    <n v="3.065399999999999"/>
  </r>
  <r>
    <n v="4524"/>
    <x v="2239"/>
    <x v="2"/>
    <x v="981"/>
    <d v="2011-11-06T00:00:00"/>
    <s v="Standard Class"/>
    <s v="RD-19720"/>
    <s v="Roger Demir"/>
    <x v="0"/>
    <s v="United States"/>
    <s v="New York City"/>
    <x v="15"/>
    <n v="10024"/>
    <x v="3"/>
    <x v="639"/>
    <x v="1"/>
    <x v="2"/>
    <s v="Avery 499"/>
    <n v="34.86"/>
    <n v="7"/>
    <n v="0"/>
    <n v="16.035599999999999"/>
  </r>
  <r>
    <n v="4525"/>
    <x v="2239"/>
    <x v="2"/>
    <x v="981"/>
    <d v="2011-11-06T00:00:00"/>
    <s v="Standard Class"/>
    <s v="RD-19720"/>
    <s v="Roger Demir"/>
    <x v="0"/>
    <s v="United States"/>
    <s v="New York City"/>
    <x v="15"/>
    <n v="10024"/>
    <x v="3"/>
    <x v="943"/>
    <x v="0"/>
    <x v="5"/>
    <s v="Tensor Computer Mounted Lamp"/>
    <n v="89.34"/>
    <n v="6"/>
    <n v="0"/>
    <n v="24.121800000000004"/>
  </r>
  <r>
    <n v="4526"/>
    <x v="2240"/>
    <x v="3"/>
    <x v="729"/>
    <d v="2014-07-24T00:00:00"/>
    <s v="Standard Class"/>
    <s v="BE-11335"/>
    <s v="Bill Eplett"/>
    <x v="2"/>
    <s v="United States"/>
    <s v="Rome"/>
    <x v="15"/>
    <n v="13440"/>
    <x v="3"/>
    <x v="149"/>
    <x v="2"/>
    <x v="7"/>
    <s v="Avaya 5420 Digital phone"/>
    <n v="269.98"/>
    <n v="2"/>
    <n v="0"/>
    <n v="67.495000000000005"/>
  </r>
  <r>
    <n v="4527"/>
    <x v="2240"/>
    <x v="3"/>
    <x v="729"/>
    <d v="2014-07-24T00:00:00"/>
    <s v="Standard Class"/>
    <s v="BE-11335"/>
    <s v="Bill Eplett"/>
    <x v="2"/>
    <s v="United States"/>
    <s v="Rome"/>
    <x v="15"/>
    <n v="13440"/>
    <x v="3"/>
    <x v="1673"/>
    <x v="1"/>
    <x v="10"/>
    <s v="Southworth 25% Cotton Premium Laser Paper and Envelopes"/>
    <n v="99.9"/>
    <n v="5"/>
    <n v="0"/>
    <n v="47.952000000000005"/>
  </r>
  <r>
    <n v="4528"/>
    <x v="2240"/>
    <x v="3"/>
    <x v="729"/>
    <d v="2014-07-24T00:00:00"/>
    <s v="Standard Class"/>
    <s v="BE-11335"/>
    <s v="Bill Eplett"/>
    <x v="2"/>
    <s v="United States"/>
    <s v="Rome"/>
    <x v="15"/>
    <n v="13440"/>
    <x v="3"/>
    <x v="28"/>
    <x v="0"/>
    <x v="5"/>
    <s v="DAX Solid Wood Frames"/>
    <n v="39.08"/>
    <n v="4"/>
    <n v="0"/>
    <n v="14.459599999999998"/>
  </r>
  <r>
    <n v="4529"/>
    <x v="2241"/>
    <x v="3"/>
    <x v="565"/>
    <d v="2014-09-11T00:00:00"/>
    <s v="Second Class"/>
    <s v="RS-19765"/>
    <s v="Roland Schwarz"/>
    <x v="1"/>
    <s v="United States"/>
    <s v="Marion"/>
    <x v="24"/>
    <n v="43302"/>
    <x v="3"/>
    <x v="1312"/>
    <x v="2"/>
    <x v="11"/>
    <s v="Memorex Micro Travel Drive 32 GB"/>
    <n v="116.83199999999999"/>
    <n v="4"/>
    <n v="0.2"/>
    <n v="33.589200000000005"/>
  </r>
  <r>
    <n v="4530"/>
    <x v="2242"/>
    <x v="0"/>
    <x v="696"/>
    <d v="2013-11-19T00:00:00"/>
    <s v="Standard Class"/>
    <s v="KC-16540"/>
    <s v="Kelly Collister"/>
    <x v="0"/>
    <s v="United States"/>
    <s v="Houston"/>
    <x v="5"/>
    <n v="77041"/>
    <x v="2"/>
    <x v="1212"/>
    <x v="1"/>
    <x v="8"/>
    <s v="Binder Posts"/>
    <n v="2.2959999999999994"/>
    <n v="2"/>
    <n v="0.8"/>
    <n v="-3.9032000000000009"/>
  </r>
  <r>
    <n v="4531"/>
    <x v="2243"/>
    <x v="0"/>
    <x v="696"/>
    <d v="2013-11-18T00:00:00"/>
    <s v="First Class"/>
    <s v="MB-17305"/>
    <s v="Maria Bertelson"/>
    <x v="0"/>
    <s v="United States"/>
    <s v="New York City"/>
    <x v="15"/>
    <n v="10009"/>
    <x v="3"/>
    <x v="629"/>
    <x v="0"/>
    <x v="1"/>
    <s v="Hon GuestStacker Chair"/>
    <n v="408.00599999999997"/>
    <n v="2"/>
    <n v="0.1"/>
    <n v="72.534400000000005"/>
  </r>
  <r>
    <n v="4532"/>
    <x v="2243"/>
    <x v="0"/>
    <x v="696"/>
    <d v="2013-11-18T00:00:00"/>
    <s v="First Class"/>
    <s v="MB-17305"/>
    <s v="Maria Bertelson"/>
    <x v="0"/>
    <s v="United States"/>
    <s v="New York City"/>
    <x v="15"/>
    <n v="10009"/>
    <x v="3"/>
    <x v="146"/>
    <x v="1"/>
    <x v="4"/>
    <s v="Tenex Personal Project File with Scoop Front Design, Black"/>
    <n v="40.44"/>
    <n v="3"/>
    <n v="0"/>
    <n v="10.514399999999998"/>
  </r>
  <r>
    <n v="4533"/>
    <x v="2244"/>
    <x v="2"/>
    <x v="982"/>
    <d v="2011-10-10T00:00:00"/>
    <s v="Same Day"/>
    <s v="TN-21040"/>
    <s v="Tanja Norvell"/>
    <x v="2"/>
    <s v="United States"/>
    <s v="Manteca"/>
    <x v="1"/>
    <n v="95336"/>
    <x v="1"/>
    <x v="23"/>
    <x v="0"/>
    <x v="1"/>
    <s v="Global Deluxe Stacking Chair, Gray"/>
    <n v="122.352"/>
    <n v="3"/>
    <n v="0.2"/>
    <n v="13.764599999999994"/>
  </r>
  <r>
    <n v="4534"/>
    <x v="2244"/>
    <x v="2"/>
    <x v="982"/>
    <d v="2011-10-10T00:00:00"/>
    <s v="Same Day"/>
    <s v="TN-21040"/>
    <s v="Tanja Norvell"/>
    <x v="2"/>
    <s v="United States"/>
    <s v="Manteca"/>
    <x v="1"/>
    <n v="95336"/>
    <x v="1"/>
    <x v="588"/>
    <x v="1"/>
    <x v="12"/>
    <s v="#10- 4 1/8&quot; x 9 1/2&quot; Security-Tint Envelopes"/>
    <n v="15.28"/>
    <n v="2"/>
    <n v="0"/>
    <n v="7.4871999999999996"/>
  </r>
  <r>
    <n v="4535"/>
    <x v="2245"/>
    <x v="1"/>
    <x v="531"/>
    <d v="2012-03-26T00:00:00"/>
    <s v="Standard Class"/>
    <s v="MC-18130"/>
    <s v="Mike Caudle"/>
    <x v="1"/>
    <s v="United States"/>
    <s v="Los Angeles"/>
    <x v="1"/>
    <n v="90004"/>
    <x v="1"/>
    <x v="358"/>
    <x v="1"/>
    <x v="10"/>
    <s v="Xerox 1974"/>
    <n v="11.96"/>
    <n v="2"/>
    <n v="0"/>
    <n v="5.8604000000000003"/>
  </r>
  <r>
    <n v="4536"/>
    <x v="2246"/>
    <x v="3"/>
    <x v="141"/>
    <d v="2014-07-13T00:00:00"/>
    <s v="Standard Class"/>
    <s v="VF-21715"/>
    <s v="Vicky Freymann"/>
    <x v="2"/>
    <s v="United States"/>
    <s v="Seattle"/>
    <x v="4"/>
    <n v="98115"/>
    <x v="1"/>
    <x v="1226"/>
    <x v="0"/>
    <x v="5"/>
    <s v="Master Big Foot Doorstop, Beige"/>
    <n v="15.84"/>
    <n v="3"/>
    <n v="0"/>
    <n v="4.9103999999999992"/>
  </r>
  <r>
    <n v="4537"/>
    <x v="2246"/>
    <x v="3"/>
    <x v="141"/>
    <d v="2014-07-13T00:00:00"/>
    <s v="Standard Class"/>
    <s v="VF-21715"/>
    <s v="Vicky Freymann"/>
    <x v="2"/>
    <s v="United States"/>
    <s v="Seattle"/>
    <x v="4"/>
    <n v="98115"/>
    <x v="1"/>
    <x v="379"/>
    <x v="1"/>
    <x v="8"/>
    <s v="GBC VeloBinder Manual Binding System"/>
    <n v="86.376000000000005"/>
    <n v="3"/>
    <n v="0.2"/>
    <n v="30.231600000000007"/>
  </r>
  <r>
    <n v="4538"/>
    <x v="2246"/>
    <x v="3"/>
    <x v="141"/>
    <d v="2014-07-13T00:00:00"/>
    <s v="Standard Class"/>
    <s v="VF-21715"/>
    <s v="Vicky Freymann"/>
    <x v="2"/>
    <s v="United States"/>
    <s v="Seattle"/>
    <x v="4"/>
    <n v="98115"/>
    <x v="1"/>
    <x v="487"/>
    <x v="1"/>
    <x v="6"/>
    <s v="Zebra Zazzle Fluorescent Highlighters"/>
    <n v="18.240000000000002"/>
    <n v="3"/>
    <n v="0"/>
    <n v="6.2015999999999991"/>
  </r>
  <r>
    <n v="4539"/>
    <x v="2246"/>
    <x v="3"/>
    <x v="141"/>
    <d v="2014-07-13T00:00:00"/>
    <s v="Standard Class"/>
    <s v="VF-21715"/>
    <s v="Vicky Freymann"/>
    <x v="2"/>
    <s v="United States"/>
    <s v="Seattle"/>
    <x v="4"/>
    <n v="98115"/>
    <x v="1"/>
    <x v="346"/>
    <x v="1"/>
    <x v="6"/>
    <s v="Crayola Colored Pencils"/>
    <n v="13.12"/>
    <n v="4"/>
    <n v="0"/>
    <n v="4.3295999999999992"/>
  </r>
  <r>
    <n v="4540"/>
    <x v="2247"/>
    <x v="1"/>
    <x v="914"/>
    <d v="2012-03-02T00:00:00"/>
    <s v="Standard Class"/>
    <s v="ES-14080"/>
    <s v="Erin Smith"/>
    <x v="1"/>
    <s v="United States"/>
    <s v="Providence"/>
    <x v="34"/>
    <n v="2908"/>
    <x v="3"/>
    <x v="509"/>
    <x v="2"/>
    <x v="7"/>
    <s v="i.Sound Portable Power - 8000 mAh"/>
    <n v="105.98"/>
    <n v="2"/>
    <n v="0"/>
    <n v="1.0597999999999956"/>
  </r>
  <r>
    <n v="4541"/>
    <x v="2247"/>
    <x v="1"/>
    <x v="914"/>
    <d v="2012-03-02T00:00:00"/>
    <s v="Standard Class"/>
    <s v="ES-14080"/>
    <s v="Erin Smith"/>
    <x v="1"/>
    <s v="United States"/>
    <s v="Providence"/>
    <x v="34"/>
    <n v="2908"/>
    <x v="3"/>
    <x v="1529"/>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x v="15"/>
    <x v="1"/>
    <x v="8"/>
    <s v="Storex DuraTech Recycled Plastic Frosted Binders"/>
    <n v="5.9359999999999991"/>
    <n v="7"/>
    <n v="0.8"/>
    <n v="-8.9040000000000035"/>
  </r>
  <r>
    <n v="4543"/>
    <x v="2249"/>
    <x v="3"/>
    <x v="983"/>
    <d v="2014-04-01T00:00:00"/>
    <s v="First Class"/>
    <s v="TM-21490"/>
    <s v="Tony Molinari"/>
    <x v="0"/>
    <s v="United States"/>
    <s v="Oklahoma City"/>
    <x v="26"/>
    <n v="73120"/>
    <x v="2"/>
    <x v="1674"/>
    <x v="1"/>
    <x v="12"/>
    <s v="Multimedia Mailers"/>
    <n v="325.86"/>
    <n v="2"/>
    <n v="0"/>
    <n v="149.8956"/>
  </r>
  <r>
    <n v="4544"/>
    <x v="2250"/>
    <x v="1"/>
    <x v="984"/>
    <d v="2012-07-17T00:00:00"/>
    <s v="Second Class"/>
    <s v="RL-19615"/>
    <s v="Rob Lucas"/>
    <x v="0"/>
    <s v="United States"/>
    <s v="Chicago"/>
    <x v="10"/>
    <n v="60610"/>
    <x v="2"/>
    <x v="212"/>
    <x v="0"/>
    <x v="1"/>
    <s v="Global Push Button Manager's Chair, Indigo"/>
    <n v="383.60699999999997"/>
    <n v="9"/>
    <n v="0.3"/>
    <n v="-5.4801000000000215"/>
  </r>
  <r>
    <n v="4545"/>
    <x v="2250"/>
    <x v="1"/>
    <x v="984"/>
    <d v="2012-07-17T00:00:00"/>
    <s v="Second Class"/>
    <s v="RL-19615"/>
    <s v="Rob Lucas"/>
    <x v="0"/>
    <s v="United States"/>
    <s v="Chicago"/>
    <x v="10"/>
    <n v="60610"/>
    <x v="2"/>
    <x v="918"/>
    <x v="2"/>
    <x v="7"/>
    <s v="Geemarc AmpliPOWER60"/>
    <n v="148.47999999999999"/>
    <n v="2"/>
    <n v="0.2"/>
    <n v="16.703999999999986"/>
  </r>
  <r>
    <n v="4546"/>
    <x v="2250"/>
    <x v="1"/>
    <x v="984"/>
    <d v="2012-07-17T00:00:00"/>
    <s v="Second Class"/>
    <s v="RL-19615"/>
    <s v="Rob Lucas"/>
    <x v="0"/>
    <s v="United States"/>
    <s v="Chicago"/>
    <x v="10"/>
    <n v="60610"/>
    <x v="2"/>
    <x v="1485"/>
    <x v="2"/>
    <x v="7"/>
    <s v="Vtech CS6719"/>
    <n v="537.54399999999998"/>
    <n v="7"/>
    <n v="0.2"/>
    <n v="53.754400000000004"/>
  </r>
  <r>
    <n v="4547"/>
    <x v="2250"/>
    <x v="1"/>
    <x v="984"/>
    <d v="2012-07-17T00:00:00"/>
    <s v="Second Class"/>
    <s v="RL-19615"/>
    <s v="Rob Lucas"/>
    <x v="0"/>
    <s v="United States"/>
    <s v="Chicago"/>
    <x v="10"/>
    <n v="60610"/>
    <x v="2"/>
    <x v="308"/>
    <x v="1"/>
    <x v="8"/>
    <s v="Tuff Stuff Recycled Round Ring Binders"/>
    <n v="1.9279999999999997"/>
    <n v="2"/>
    <n v="0.8"/>
    <n v="-2.9884000000000004"/>
  </r>
  <r>
    <n v="4548"/>
    <x v="2250"/>
    <x v="1"/>
    <x v="984"/>
    <d v="2012-07-17T00:00:00"/>
    <s v="Second Class"/>
    <s v="RL-19615"/>
    <s v="Rob Lucas"/>
    <x v="0"/>
    <s v="United States"/>
    <s v="Chicago"/>
    <x v="10"/>
    <n v="60610"/>
    <x v="2"/>
    <x v="649"/>
    <x v="1"/>
    <x v="6"/>
    <s v="Newell 32"/>
    <n v="6.911999999999999"/>
    <n v="3"/>
    <n v="0.2"/>
    <n v="0.69120000000000026"/>
  </r>
  <r>
    <n v="4549"/>
    <x v="2250"/>
    <x v="1"/>
    <x v="984"/>
    <d v="2012-07-17T00:00:00"/>
    <s v="Second Class"/>
    <s v="RL-19615"/>
    <s v="Rob Lucas"/>
    <x v="0"/>
    <s v="United States"/>
    <s v="Chicago"/>
    <x v="10"/>
    <n v="60610"/>
    <x v="2"/>
    <x v="275"/>
    <x v="0"/>
    <x v="5"/>
    <s v="Floodlight Indoor Halogen Bulbs, 1 Bulb per Pack, 60 Watts"/>
    <n v="7.76"/>
    <n v="1"/>
    <n v="0.6"/>
    <n v="-2.1340000000000003"/>
  </r>
  <r>
    <n v="4550"/>
    <x v="2250"/>
    <x v="1"/>
    <x v="984"/>
    <d v="2012-07-17T00:00:00"/>
    <s v="Second Class"/>
    <s v="RL-19615"/>
    <s v="Rob Lucas"/>
    <x v="0"/>
    <s v="United States"/>
    <s v="Chicago"/>
    <x v="10"/>
    <n v="60610"/>
    <x v="2"/>
    <x v="517"/>
    <x v="2"/>
    <x v="7"/>
    <s v="GE 2-Jack Phone Line Splitter"/>
    <n v="659.16800000000012"/>
    <n v="4"/>
    <n v="0.2"/>
    <n v="49.437599999999975"/>
  </r>
  <r>
    <n v="4551"/>
    <x v="2251"/>
    <x v="3"/>
    <x v="504"/>
    <d v="2014-05-03T00:00:00"/>
    <s v="First Class"/>
    <s v="NM-18520"/>
    <s v="Neoma Murray"/>
    <x v="0"/>
    <s v="United States"/>
    <s v="Manchester"/>
    <x v="29"/>
    <n v="6040"/>
    <x v="3"/>
    <x v="1675"/>
    <x v="1"/>
    <x v="2"/>
    <s v="Avery 5"/>
    <n v="5.76"/>
    <n v="2"/>
    <n v="0"/>
    <n v="2.8224"/>
  </r>
  <r>
    <n v="4552"/>
    <x v="2252"/>
    <x v="2"/>
    <x v="985"/>
    <d v="2011-07-17T00:00:00"/>
    <s v="Standard Class"/>
    <s v="GK-14620"/>
    <s v="Grace Kelly"/>
    <x v="1"/>
    <s v="United States"/>
    <s v="Los Angeles"/>
    <x v="1"/>
    <n v="90049"/>
    <x v="1"/>
    <x v="1213"/>
    <x v="0"/>
    <x v="3"/>
    <s v="Bevis Round Conference Table Top &amp; Single Column Base"/>
    <n v="351.21600000000001"/>
    <n v="3"/>
    <n v="0.2"/>
    <n v="4.3901999999999788"/>
  </r>
  <r>
    <n v="4553"/>
    <x v="2253"/>
    <x v="2"/>
    <x v="422"/>
    <d v="2012-01-02T00:00:00"/>
    <s v="Standard Class"/>
    <s v="JF-15490"/>
    <s v="Jeremy Farry"/>
    <x v="0"/>
    <s v="United States"/>
    <s v="San Francisco"/>
    <x v="1"/>
    <n v="94122"/>
    <x v="1"/>
    <x v="370"/>
    <x v="0"/>
    <x v="1"/>
    <s v="Bevis Steel Folding Chairs"/>
    <n v="230.28000000000003"/>
    <n v="3"/>
    <n v="0.2"/>
    <n v="23.027999999999992"/>
  </r>
  <r>
    <n v="4554"/>
    <x v="2253"/>
    <x v="2"/>
    <x v="422"/>
    <d v="2012-01-02T00:00:00"/>
    <s v="Standard Class"/>
    <s v="JF-15490"/>
    <s v="Jeremy Farry"/>
    <x v="0"/>
    <s v="United States"/>
    <s v="San Francisco"/>
    <x v="1"/>
    <n v="94122"/>
    <x v="1"/>
    <x v="630"/>
    <x v="1"/>
    <x v="10"/>
    <s v="Xerox 1927"/>
    <n v="12.84"/>
    <n v="3"/>
    <n v="0"/>
    <n v="5.7779999999999987"/>
  </r>
  <r>
    <n v="4555"/>
    <x v="2254"/>
    <x v="0"/>
    <x v="535"/>
    <d v="2013-03-02T00:00:00"/>
    <s v="Second Class"/>
    <s v="EB-13930"/>
    <s v="Eric Barreto"/>
    <x v="0"/>
    <s v="United States"/>
    <s v="La Crosse"/>
    <x v="6"/>
    <n v="54601"/>
    <x v="2"/>
    <x v="92"/>
    <x v="1"/>
    <x v="8"/>
    <s v="Flexible Leather- Look Classic Collection Ring Binder"/>
    <n v="56.820000000000007"/>
    <n v="3"/>
    <n v="0"/>
    <n v="28.410000000000004"/>
  </r>
  <r>
    <n v="4556"/>
    <x v="2255"/>
    <x v="1"/>
    <x v="391"/>
    <d v="2012-03-26T00:00:00"/>
    <s v="First Class"/>
    <s v="SG-20470"/>
    <s v="Sheri Gordon"/>
    <x v="0"/>
    <s v="United States"/>
    <s v="Florence"/>
    <x v="20"/>
    <n v="29501"/>
    <x v="0"/>
    <x v="550"/>
    <x v="1"/>
    <x v="13"/>
    <s v="Staples"/>
    <n v="31.56"/>
    <n v="4"/>
    <n v="0"/>
    <n v="14.201999999999998"/>
  </r>
  <r>
    <n v="4557"/>
    <x v="2255"/>
    <x v="1"/>
    <x v="391"/>
    <d v="2012-03-26T00:00:00"/>
    <s v="First Class"/>
    <s v="SG-20470"/>
    <s v="Sheri Gordon"/>
    <x v="0"/>
    <s v="United States"/>
    <s v="Florence"/>
    <x v="20"/>
    <n v="29501"/>
    <x v="0"/>
    <x v="700"/>
    <x v="1"/>
    <x v="4"/>
    <s v="Eldon Shelf Savers Cubes and Bins"/>
    <n v="27.92"/>
    <n v="4"/>
    <n v="0"/>
    <n v="0.5583999999999989"/>
  </r>
  <r>
    <n v="4558"/>
    <x v="2256"/>
    <x v="3"/>
    <x v="208"/>
    <d v="2014-10-29T00:00:00"/>
    <s v="Standard Class"/>
    <s v="ND-18370"/>
    <s v="Natalie DeCherney"/>
    <x v="0"/>
    <s v="United States"/>
    <s v="Glendale"/>
    <x v="16"/>
    <n v="85301"/>
    <x v="1"/>
    <x v="697"/>
    <x v="1"/>
    <x v="8"/>
    <s v="Lock-Up Easel 'Spel-Binder'"/>
    <n v="8.5590000000000011"/>
    <n v="1"/>
    <n v="0.7"/>
    <n v="-6.5618999999999996"/>
  </r>
  <r>
    <n v="4559"/>
    <x v="2257"/>
    <x v="2"/>
    <x v="520"/>
    <d v="2012-01-05T00:00:00"/>
    <s v="Standard Class"/>
    <s v="CM-11815"/>
    <s v="Candace McMahon"/>
    <x v="1"/>
    <s v="United States"/>
    <s v="El Paso"/>
    <x v="5"/>
    <n v="79907"/>
    <x v="2"/>
    <x v="1503"/>
    <x v="1"/>
    <x v="12"/>
    <s v="Staples"/>
    <n v="49.568000000000005"/>
    <n v="2"/>
    <n v="0.2"/>
    <n v="17.968399999999995"/>
  </r>
  <r>
    <n v="4560"/>
    <x v="2258"/>
    <x v="2"/>
    <x v="952"/>
    <d v="2011-05-08T00:00:00"/>
    <s v="First Class"/>
    <s v="EB-13870"/>
    <s v="Emily Burns"/>
    <x v="0"/>
    <s v="United States"/>
    <s v="San Antonio"/>
    <x v="5"/>
    <n v="78207"/>
    <x v="2"/>
    <x v="64"/>
    <x v="0"/>
    <x v="1"/>
    <s v="Global Value Mid-Back Manager's Chair, Gray"/>
    <n v="127.869"/>
    <n v="3"/>
    <n v="0.3"/>
    <n v="-9.1335000000000122"/>
  </r>
  <r>
    <n v="4561"/>
    <x v="2259"/>
    <x v="1"/>
    <x v="784"/>
    <d v="2012-12-09T00:00:00"/>
    <s v="Second Class"/>
    <s v="HM-14860"/>
    <s v="Harry Marie"/>
    <x v="1"/>
    <s v="United States"/>
    <s v="Los Angeles"/>
    <x v="1"/>
    <n v="90049"/>
    <x v="1"/>
    <x v="231"/>
    <x v="1"/>
    <x v="12"/>
    <s v="Tyvek Side-Opening Peel &amp; Seel Expanding Envelopes"/>
    <n v="271.44"/>
    <n v="3"/>
    <n v="0"/>
    <n v="122.148"/>
  </r>
  <r>
    <n v="4562"/>
    <x v="2259"/>
    <x v="1"/>
    <x v="784"/>
    <d v="2012-12-09T00:00:00"/>
    <s v="Second Class"/>
    <s v="HM-14860"/>
    <s v="Harry Marie"/>
    <x v="1"/>
    <s v="United States"/>
    <s v="Los Angeles"/>
    <x v="1"/>
    <n v="90049"/>
    <x v="1"/>
    <x v="1676"/>
    <x v="2"/>
    <x v="7"/>
    <s v="Jensen SMPS-640 - speaker phone"/>
    <n v="110.352"/>
    <n v="3"/>
    <n v="0.2"/>
    <n v="8.2763999999999953"/>
  </r>
  <r>
    <n v="4563"/>
    <x v="2259"/>
    <x v="1"/>
    <x v="784"/>
    <d v="2012-12-09T00:00:00"/>
    <s v="Second Class"/>
    <s v="HM-14860"/>
    <s v="Harry Marie"/>
    <x v="1"/>
    <s v="United States"/>
    <s v="Los Angeles"/>
    <x v="1"/>
    <n v="90049"/>
    <x v="1"/>
    <x v="1677"/>
    <x v="0"/>
    <x v="5"/>
    <s v="Master Caster Door Stop, Large Brown"/>
    <n v="36.4"/>
    <n v="5"/>
    <n v="0"/>
    <n v="13.832000000000001"/>
  </r>
  <r>
    <n v="4564"/>
    <x v="2260"/>
    <x v="3"/>
    <x v="986"/>
    <d v="2014-10-01T00:00:00"/>
    <s v="Standard Class"/>
    <s v="SJ-20125"/>
    <s v="Sanjit Jacobs"/>
    <x v="2"/>
    <s v="United States"/>
    <s v="Miramar"/>
    <x v="2"/>
    <n v="33023"/>
    <x v="0"/>
    <x v="1585"/>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x v="1018"/>
    <x v="1"/>
    <x v="4"/>
    <s v="Acco Perma 3000 Stacking Storage Drawers"/>
    <n v="100.70400000000001"/>
    <n v="6"/>
    <n v="0.2"/>
    <n v="-1.2588000000000008"/>
  </r>
  <r>
    <n v="4566"/>
    <x v="2262"/>
    <x v="3"/>
    <x v="734"/>
    <d v="2014-12-11T00:00:00"/>
    <s v="Standard Class"/>
    <s v="MC-17575"/>
    <s v="Matt Collins"/>
    <x v="0"/>
    <s v="United States"/>
    <s v="Fayetteville"/>
    <x v="3"/>
    <n v="28314"/>
    <x v="0"/>
    <x v="551"/>
    <x v="1"/>
    <x v="9"/>
    <s v="Belkin F9H710-06 7 Outlet SurgeMaster Surge Protector"/>
    <n v="45.216000000000001"/>
    <n v="3"/>
    <n v="0.2"/>
    <n v="4.5215999999999994"/>
  </r>
  <r>
    <n v="4567"/>
    <x v="2262"/>
    <x v="3"/>
    <x v="734"/>
    <d v="2014-12-11T00:00:00"/>
    <s v="Standard Class"/>
    <s v="MC-17575"/>
    <s v="Matt Collins"/>
    <x v="0"/>
    <s v="United States"/>
    <s v="Fayetteville"/>
    <x v="3"/>
    <n v="28314"/>
    <x v="0"/>
    <x v="1399"/>
    <x v="1"/>
    <x v="8"/>
    <s v="GBC Pre-Punched Binding Paper, Plastic, White, 8-1/2&quot; x 11&quot;"/>
    <n v="28.782000000000004"/>
    <n v="6"/>
    <n v="0.7"/>
    <n v="-21.1068"/>
  </r>
  <r>
    <n v="4568"/>
    <x v="2262"/>
    <x v="3"/>
    <x v="734"/>
    <d v="2014-12-11T00:00:00"/>
    <s v="Standard Class"/>
    <s v="MC-17575"/>
    <s v="Matt Collins"/>
    <x v="0"/>
    <s v="United States"/>
    <s v="Fayetteville"/>
    <x v="3"/>
    <n v="28314"/>
    <x v="0"/>
    <x v="827"/>
    <x v="1"/>
    <x v="10"/>
    <s v="Rediform Wirebound &quot;Phone Memo&quot; Message Book, 11 x 5-3/4"/>
    <n v="24.448"/>
    <n v="4"/>
    <n v="0.2"/>
    <n v="8.8623999999999992"/>
  </r>
  <r>
    <n v="4569"/>
    <x v="2263"/>
    <x v="1"/>
    <x v="627"/>
    <d v="2012-11-13T00:00:00"/>
    <s v="Standard Class"/>
    <s v="DB-13660"/>
    <s v="Duane Benoit"/>
    <x v="0"/>
    <s v="United States"/>
    <s v="Houston"/>
    <x v="5"/>
    <n v="77095"/>
    <x v="2"/>
    <x v="44"/>
    <x v="1"/>
    <x v="8"/>
    <s v="Wilson Jones Leather-Like Binders with DublLock Round Rings"/>
    <n v="10.475999999999999"/>
    <n v="6"/>
    <n v="0.8"/>
    <n v="-17.285400000000006"/>
  </r>
  <r>
    <n v="4570"/>
    <x v="2264"/>
    <x v="2"/>
    <x v="987"/>
    <d v="2011-04-21T00:00:00"/>
    <s v="Second Class"/>
    <s v="NF-18595"/>
    <s v="Nicole Fjeld"/>
    <x v="2"/>
    <s v="United States"/>
    <s v="San Jose"/>
    <x v="1"/>
    <n v="95123"/>
    <x v="1"/>
    <x v="216"/>
    <x v="0"/>
    <x v="5"/>
    <s v="Executive Impressions 13&quot; Chairman Wall Clock"/>
    <n v="76.14"/>
    <n v="3"/>
    <n v="0"/>
    <n v="26.648999999999997"/>
  </r>
  <r>
    <n v="4571"/>
    <x v="2265"/>
    <x v="1"/>
    <x v="442"/>
    <d v="2012-05-27T00:00:00"/>
    <s v="Second Class"/>
    <s v="NM-18445"/>
    <s v="Nathan Mautz"/>
    <x v="2"/>
    <s v="United States"/>
    <s v="Wichita"/>
    <x v="41"/>
    <n v="67212"/>
    <x v="2"/>
    <x v="1658"/>
    <x v="1"/>
    <x v="6"/>
    <s v="SANFORD Major Accent Highlighters"/>
    <n v="21.240000000000002"/>
    <n v="3"/>
    <n v="0"/>
    <n v="8.071200000000001"/>
  </r>
  <r>
    <n v="4572"/>
    <x v="2265"/>
    <x v="1"/>
    <x v="442"/>
    <d v="2012-05-27T00:00:00"/>
    <s v="Second Class"/>
    <s v="NM-18445"/>
    <s v="Nathan Mautz"/>
    <x v="2"/>
    <s v="United States"/>
    <s v="Wichita"/>
    <x v="41"/>
    <n v="67212"/>
    <x v="2"/>
    <x v="1242"/>
    <x v="1"/>
    <x v="8"/>
    <s v="GBC DocuBind P50 Personal Binding Machine"/>
    <n v="127.96"/>
    <n v="2"/>
    <n v="0"/>
    <n v="60.141199999999998"/>
  </r>
  <r>
    <n v="4573"/>
    <x v="2266"/>
    <x v="3"/>
    <x v="729"/>
    <d v="2014-07-22T00:00:00"/>
    <s v="Standard Class"/>
    <s v="AB-10255"/>
    <s v="Alejandro Ballentine"/>
    <x v="2"/>
    <s v="United States"/>
    <s v="Los Angeles"/>
    <x v="1"/>
    <n v="90036"/>
    <x v="1"/>
    <x v="851"/>
    <x v="2"/>
    <x v="16"/>
    <s v="Brother DCP1000 Digital 3 in 1 Multifunction Machine"/>
    <n v="479.98400000000004"/>
    <n v="2"/>
    <n v="0.2"/>
    <n v="89.996999999999986"/>
  </r>
  <r>
    <n v="4574"/>
    <x v="2267"/>
    <x v="0"/>
    <x v="939"/>
    <d v="2013-12-19T00:00:00"/>
    <s v="Standard Class"/>
    <s v="MG-17650"/>
    <s v="Matthew Grinstein"/>
    <x v="2"/>
    <s v="United States"/>
    <s v="Jackson"/>
    <x v="12"/>
    <n v="49201"/>
    <x v="2"/>
    <x v="539"/>
    <x v="2"/>
    <x v="7"/>
    <s v="Jabra SPEAK 410"/>
    <n v="657.93"/>
    <n v="7"/>
    <n v="0"/>
    <n v="184.22039999999998"/>
  </r>
  <r>
    <n v="4575"/>
    <x v="2267"/>
    <x v="0"/>
    <x v="939"/>
    <d v="2013-12-19T00:00:00"/>
    <s v="Standard Class"/>
    <s v="MG-17650"/>
    <s v="Matthew Grinstein"/>
    <x v="2"/>
    <s v="United States"/>
    <s v="Jackson"/>
    <x v="12"/>
    <n v="49201"/>
    <x v="2"/>
    <x v="904"/>
    <x v="0"/>
    <x v="5"/>
    <s v="Westinghouse Clip-On Gooseneck Lamps"/>
    <n v="33.479999999999997"/>
    <n v="4"/>
    <n v="0"/>
    <n v="8.7047999999999988"/>
  </r>
  <r>
    <n v="4576"/>
    <x v="2267"/>
    <x v="0"/>
    <x v="939"/>
    <d v="2013-12-19T00:00:00"/>
    <s v="Standard Class"/>
    <s v="MG-17650"/>
    <s v="Matthew Grinstein"/>
    <x v="2"/>
    <s v="United States"/>
    <s v="Jackson"/>
    <x v="12"/>
    <n v="49201"/>
    <x v="2"/>
    <x v="324"/>
    <x v="1"/>
    <x v="6"/>
    <s v="Newell 333"/>
    <n v="13.899999999999999"/>
    <n v="5"/>
    <n v="0"/>
    <n v="3.6139999999999994"/>
  </r>
  <r>
    <n v="4577"/>
    <x v="2267"/>
    <x v="0"/>
    <x v="939"/>
    <d v="2013-12-19T00:00:00"/>
    <s v="Standard Class"/>
    <s v="MG-17650"/>
    <s v="Matthew Grinstein"/>
    <x v="2"/>
    <s v="United States"/>
    <s v="Jackson"/>
    <x v="12"/>
    <n v="49201"/>
    <x v="2"/>
    <x v="1678"/>
    <x v="1"/>
    <x v="4"/>
    <s v="Fellowes Desktop Hanging File Manager"/>
    <n v="26.86"/>
    <n v="2"/>
    <n v="0"/>
    <n v="6.7149999999999999"/>
  </r>
  <r>
    <n v="4578"/>
    <x v="2268"/>
    <x v="2"/>
    <x v="909"/>
    <d v="2011-04-16T00:00:00"/>
    <s v="Standard Class"/>
    <s v="SE-20110"/>
    <s v="Sanjit Engle"/>
    <x v="0"/>
    <s v="United States"/>
    <s v="Lewiston"/>
    <x v="45"/>
    <n v="83501"/>
    <x v="1"/>
    <x v="1224"/>
    <x v="1"/>
    <x v="8"/>
    <s v="GBC Personal VeloBind Strips"/>
    <n v="9.5840000000000014"/>
    <n v="1"/>
    <n v="0.2"/>
    <n v="3.3543999999999996"/>
  </r>
  <r>
    <n v="4579"/>
    <x v="2269"/>
    <x v="1"/>
    <x v="988"/>
    <d v="2012-06-15T00:00:00"/>
    <s v="Standard Class"/>
    <s v="AG-10765"/>
    <s v="Anthony Garverick"/>
    <x v="2"/>
    <s v="United States"/>
    <s v="Hampton"/>
    <x v="17"/>
    <n v="23666"/>
    <x v="0"/>
    <x v="443"/>
    <x v="1"/>
    <x v="8"/>
    <s v="Vinyl Sectional Post Binders"/>
    <n v="113.10000000000001"/>
    <n v="3"/>
    <n v="0"/>
    <n v="56.550000000000004"/>
  </r>
  <r>
    <n v="4580"/>
    <x v="2270"/>
    <x v="2"/>
    <x v="923"/>
    <d v="2011-08-02T00:00:00"/>
    <s v="Standard Class"/>
    <s v="AS-10045"/>
    <s v="Aaron Smayling"/>
    <x v="1"/>
    <s v="United States"/>
    <s v="New York City"/>
    <x v="15"/>
    <n v="10035"/>
    <x v="3"/>
    <x v="1679"/>
    <x v="1"/>
    <x v="10"/>
    <s v="Xerox 1956"/>
    <n v="65.78"/>
    <n v="11"/>
    <n v="0"/>
    <n v="32.232199999999999"/>
  </r>
  <r>
    <n v="4581"/>
    <x v="2271"/>
    <x v="1"/>
    <x v="374"/>
    <d v="2012-08-06T00:00:00"/>
    <s v="Standard Class"/>
    <s v="AR-10405"/>
    <s v="Allen Rosenblatt"/>
    <x v="1"/>
    <s v="United States"/>
    <s v="Hattiesburg"/>
    <x v="35"/>
    <n v="39401"/>
    <x v="0"/>
    <x v="240"/>
    <x v="2"/>
    <x v="11"/>
    <s v="Microsoft Sculpt Comfort Mouse"/>
    <n v="239.70000000000002"/>
    <n v="6"/>
    <n v="0"/>
    <n v="105.46800000000002"/>
  </r>
  <r>
    <n v="4582"/>
    <x v="2272"/>
    <x v="0"/>
    <x v="251"/>
    <d v="2013-09-23T00:00:00"/>
    <s v="First Class"/>
    <s v="AP-10720"/>
    <s v="Anne Pryor"/>
    <x v="2"/>
    <s v="United States"/>
    <s v="Philadelphia"/>
    <x v="9"/>
    <n v="19140"/>
    <x v="3"/>
    <x v="1680"/>
    <x v="0"/>
    <x v="5"/>
    <s v="Nu-Dell Oak Frame"/>
    <n v="25.632000000000001"/>
    <n v="3"/>
    <n v="0.2"/>
    <n v="3.8447999999999967"/>
  </r>
  <r>
    <n v="4583"/>
    <x v="2273"/>
    <x v="0"/>
    <x v="224"/>
    <d v="2013-06-13T00:00:00"/>
    <s v="First Class"/>
    <s v="JB-16000"/>
    <s v="Joy Bell-"/>
    <x v="0"/>
    <s v="United States"/>
    <s v="Philadelphia"/>
    <x v="9"/>
    <n v="19140"/>
    <x v="3"/>
    <x v="1647"/>
    <x v="1"/>
    <x v="2"/>
    <s v="Avery 487"/>
    <n v="23.616"/>
    <n v="8"/>
    <n v="0.2"/>
    <n v="7.9703999999999997"/>
  </r>
  <r>
    <n v="4584"/>
    <x v="2274"/>
    <x v="0"/>
    <x v="370"/>
    <d v="2013-08-29T00:00:00"/>
    <s v="Second Class"/>
    <s v="TS-21430"/>
    <s v="Tom Stivers"/>
    <x v="1"/>
    <s v="United States"/>
    <s v="Los Angeles"/>
    <x v="1"/>
    <n v="90045"/>
    <x v="1"/>
    <x v="105"/>
    <x v="1"/>
    <x v="6"/>
    <s v="Newell Chalk Holder"/>
    <n v="8.26"/>
    <n v="2"/>
    <n v="0"/>
    <n v="3.7995999999999999"/>
  </r>
  <r>
    <n v="4585"/>
    <x v="2275"/>
    <x v="3"/>
    <x v="808"/>
    <d v="2014-11-05T00:00:00"/>
    <s v="Second Class"/>
    <s v="NL-18310"/>
    <s v="Nancy Lomonaco"/>
    <x v="2"/>
    <s v="United States"/>
    <s v="Danville"/>
    <x v="1"/>
    <n v="94526"/>
    <x v="1"/>
    <x v="466"/>
    <x v="1"/>
    <x v="12"/>
    <s v="White Business Envelopes with Contemporary Seam, Recycled White Business Envelopes"/>
    <n v="76.58"/>
    <n v="7"/>
    <n v="0"/>
    <n v="38.29"/>
  </r>
  <r>
    <n v="4586"/>
    <x v="2275"/>
    <x v="3"/>
    <x v="808"/>
    <d v="2014-11-05T00:00:00"/>
    <s v="Second Class"/>
    <s v="NL-18310"/>
    <s v="Nancy Lomonaco"/>
    <x v="2"/>
    <s v="United States"/>
    <s v="Danville"/>
    <x v="1"/>
    <n v="94526"/>
    <x v="1"/>
    <x v="1273"/>
    <x v="1"/>
    <x v="6"/>
    <s v="Nontoxic Chalk"/>
    <n v="8.8000000000000007"/>
    <n v="5"/>
    <n v="0"/>
    <n v="4.2240000000000002"/>
  </r>
  <r>
    <n v="4587"/>
    <x v="2275"/>
    <x v="3"/>
    <x v="808"/>
    <d v="2014-11-05T00:00:00"/>
    <s v="Second Class"/>
    <s v="NL-18310"/>
    <s v="Nancy Lomonaco"/>
    <x v="2"/>
    <s v="United States"/>
    <s v="Danville"/>
    <x v="1"/>
    <n v="94526"/>
    <x v="1"/>
    <x v="1681"/>
    <x v="1"/>
    <x v="8"/>
    <s v="GBC Therma-A-Bind 250T Electric Binding System"/>
    <n v="590.35199999999998"/>
    <n v="6"/>
    <n v="0.2"/>
    <n v="206.62319999999997"/>
  </r>
  <r>
    <n v="4588"/>
    <x v="2275"/>
    <x v="3"/>
    <x v="808"/>
    <d v="2014-11-05T00:00:00"/>
    <s v="Second Class"/>
    <s v="NL-18310"/>
    <s v="Nancy Lomonaco"/>
    <x v="2"/>
    <s v="United States"/>
    <s v="Danville"/>
    <x v="1"/>
    <n v="94526"/>
    <x v="1"/>
    <x v="802"/>
    <x v="1"/>
    <x v="13"/>
    <s v="Super Bands, 12/Pack"/>
    <n v="5.58"/>
    <n v="3"/>
    <n v="0"/>
    <n v="0.16740000000000022"/>
  </r>
  <r>
    <n v="4589"/>
    <x v="2275"/>
    <x v="3"/>
    <x v="808"/>
    <d v="2014-11-05T00:00:00"/>
    <s v="Second Class"/>
    <s v="NL-18310"/>
    <s v="Nancy Lomonaco"/>
    <x v="2"/>
    <s v="United States"/>
    <s v="Danville"/>
    <x v="1"/>
    <n v="94526"/>
    <x v="1"/>
    <x v="1682"/>
    <x v="0"/>
    <x v="5"/>
    <s v="Document Clip Frames"/>
    <n v="25.02"/>
    <n v="3"/>
    <n v="0"/>
    <n v="10.508400000000002"/>
  </r>
  <r>
    <n v="4590"/>
    <x v="2275"/>
    <x v="3"/>
    <x v="808"/>
    <d v="2014-11-05T00:00:00"/>
    <s v="Second Class"/>
    <s v="NL-18310"/>
    <s v="Nancy Lomonaco"/>
    <x v="2"/>
    <s v="United States"/>
    <s v="Danville"/>
    <x v="1"/>
    <n v="94526"/>
    <x v="1"/>
    <x v="557"/>
    <x v="1"/>
    <x v="4"/>
    <s v="Space Solutions Commercial Steel Shelving"/>
    <n v="452.55000000000007"/>
    <n v="7"/>
    <n v="0"/>
    <n v="22.627499999999962"/>
  </r>
  <r>
    <n v="4591"/>
    <x v="2276"/>
    <x v="0"/>
    <x v="482"/>
    <d v="2014-01-01T00:00:00"/>
    <s v="Standard Class"/>
    <s v="MC-18130"/>
    <s v="Mike Caudle"/>
    <x v="1"/>
    <s v="United States"/>
    <s v="Los Angeles"/>
    <x v="1"/>
    <n v="90004"/>
    <x v="1"/>
    <x v="1280"/>
    <x v="1"/>
    <x v="14"/>
    <s v="Fiskars Home &amp; Office Scissors"/>
    <n v="17.760000000000002"/>
    <n v="2"/>
    <n v="0"/>
    <n v="4.9728000000000012"/>
  </r>
  <r>
    <n v="4592"/>
    <x v="2276"/>
    <x v="0"/>
    <x v="482"/>
    <d v="2014-01-01T00:00:00"/>
    <s v="Standard Class"/>
    <s v="MC-18130"/>
    <s v="Mike Caudle"/>
    <x v="1"/>
    <s v="United States"/>
    <s v="Los Angeles"/>
    <x v="1"/>
    <n v="90004"/>
    <x v="1"/>
    <x v="7"/>
    <x v="2"/>
    <x v="7"/>
    <s v="Mitel 5320 IP Phone VoIP phone"/>
    <n v="302.38400000000001"/>
    <n v="2"/>
    <n v="0.2"/>
    <n v="30.238400000000013"/>
  </r>
  <r>
    <n v="4593"/>
    <x v="2276"/>
    <x v="0"/>
    <x v="482"/>
    <d v="2014-01-01T00:00:00"/>
    <s v="Standard Class"/>
    <s v="MC-18130"/>
    <s v="Mike Caudle"/>
    <x v="1"/>
    <s v="United States"/>
    <s v="Los Angeles"/>
    <x v="1"/>
    <n v="90004"/>
    <x v="1"/>
    <x v="1534"/>
    <x v="0"/>
    <x v="1"/>
    <s v="Global Armless Task Chair, Royal Blue"/>
    <n v="146.352"/>
    <n v="3"/>
    <n v="0.2"/>
    <n v="-5.4882000000000062"/>
  </r>
  <r>
    <n v="4594"/>
    <x v="2276"/>
    <x v="0"/>
    <x v="482"/>
    <d v="2014-01-01T00:00:00"/>
    <s v="Standard Class"/>
    <s v="MC-18130"/>
    <s v="Mike Caudle"/>
    <x v="1"/>
    <s v="United States"/>
    <s v="Los Angeles"/>
    <x v="1"/>
    <n v="90004"/>
    <x v="1"/>
    <x v="1683"/>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x v="215"/>
    <x v="0"/>
    <x v="3"/>
    <s v="Bretford Rectangular Conference Table Tops"/>
    <n v="902.71199999999999"/>
    <n v="3"/>
    <n v="0.2"/>
    <n v="33.851700000000051"/>
  </r>
  <r>
    <n v="4596"/>
    <x v="2276"/>
    <x v="0"/>
    <x v="482"/>
    <d v="2014-01-01T00:00:00"/>
    <s v="Standard Class"/>
    <s v="MC-18130"/>
    <s v="Mike Caudle"/>
    <x v="1"/>
    <s v="United States"/>
    <s v="Los Angeles"/>
    <x v="1"/>
    <n v="90004"/>
    <x v="1"/>
    <x v="646"/>
    <x v="1"/>
    <x v="6"/>
    <s v="Model L Table or Wall-Mount Pencil Sharpener"/>
    <n v="53.97"/>
    <n v="3"/>
    <n v="0"/>
    <n v="15.111600000000001"/>
  </r>
  <r>
    <n v="4597"/>
    <x v="2277"/>
    <x v="0"/>
    <x v="5"/>
    <d v="2013-12-11T00:00:00"/>
    <s v="Second Class"/>
    <s v="TC-21475"/>
    <s v="Tony Chapman"/>
    <x v="2"/>
    <s v="United States"/>
    <s v="Washington"/>
    <x v="40"/>
    <n v="20016"/>
    <x v="3"/>
    <x v="753"/>
    <x v="1"/>
    <x v="6"/>
    <s v="BIC Brite Liner Grip Highlighters, Assorted, 5/Pack"/>
    <n v="33.92"/>
    <n v="8"/>
    <n v="0"/>
    <n v="13.2288"/>
  </r>
  <r>
    <n v="4598"/>
    <x v="2278"/>
    <x v="3"/>
    <x v="735"/>
    <d v="2014-09-02T00:00:00"/>
    <s v="Standard Class"/>
    <s v="MG-17650"/>
    <s v="Matthew Grinstein"/>
    <x v="2"/>
    <s v="United States"/>
    <s v="Milwaukee"/>
    <x v="6"/>
    <n v="53209"/>
    <x v="2"/>
    <x v="515"/>
    <x v="1"/>
    <x v="14"/>
    <s v="Acme Stainless Steel Office Snips"/>
    <n v="21.81"/>
    <n v="3"/>
    <n v="0"/>
    <n v="5.8887000000000009"/>
  </r>
  <r>
    <n v="4599"/>
    <x v="2278"/>
    <x v="3"/>
    <x v="735"/>
    <d v="2014-09-02T00:00:00"/>
    <s v="Standard Class"/>
    <s v="MG-17650"/>
    <s v="Matthew Grinstein"/>
    <x v="2"/>
    <s v="United States"/>
    <s v="Milwaukee"/>
    <x v="6"/>
    <n v="53209"/>
    <x v="2"/>
    <x v="1549"/>
    <x v="1"/>
    <x v="9"/>
    <s v="Acco 6 Outlet Guardian Premium Plus Surge Suppressor"/>
    <n v="91.6"/>
    <n v="5"/>
    <n v="0"/>
    <n v="26.563999999999997"/>
  </r>
  <r>
    <n v="4600"/>
    <x v="2279"/>
    <x v="1"/>
    <x v="747"/>
    <d v="2012-07-20T00:00:00"/>
    <s v="Standard Class"/>
    <s v="MG-17890"/>
    <s v="Michael Granlund"/>
    <x v="2"/>
    <s v="United States"/>
    <s v="Baltimore"/>
    <x v="39"/>
    <n v="21215"/>
    <x v="3"/>
    <x v="531"/>
    <x v="0"/>
    <x v="1"/>
    <s v="Global Manager's Adjustable Task Chair, Storm"/>
    <n v="150.97999999999999"/>
    <n v="1"/>
    <n v="0"/>
    <n v="43.784199999999984"/>
  </r>
  <r>
    <n v="4601"/>
    <x v="2279"/>
    <x v="1"/>
    <x v="747"/>
    <d v="2012-07-20T00:00:00"/>
    <s v="Standard Class"/>
    <s v="MG-17890"/>
    <s v="Michael Granlund"/>
    <x v="2"/>
    <s v="United States"/>
    <s v="Baltimore"/>
    <x v="39"/>
    <n v="21215"/>
    <x v="3"/>
    <x v="373"/>
    <x v="1"/>
    <x v="12"/>
    <s v="White Envelopes, White Envelopes with Clear Poly Window"/>
    <n v="137.25"/>
    <n v="9"/>
    <n v="0"/>
    <n v="63.134999999999991"/>
  </r>
  <r>
    <n v="4602"/>
    <x v="2279"/>
    <x v="1"/>
    <x v="747"/>
    <d v="2012-07-20T00:00:00"/>
    <s v="Standard Class"/>
    <s v="MG-17890"/>
    <s v="Michael Granlund"/>
    <x v="2"/>
    <s v="United States"/>
    <s v="Baltimore"/>
    <x v="39"/>
    <n v="21215"/>
    <x v="3"/>
    <x v="1579"/>
    <x v="1"/>
    <x v="13"/>
    <s v="Acco Banker's Clasps, 5 3/4&quot;-Long"/>
    <n v="11.52"/>
    <n v="4"/>
    <n v="0"/>
    <n v="5.4143999999999997"/>
  </r>
  <r>
    <n v="4603"/>
    <x v="2280"/>
    <x v="1"/>
    <x v="989"/>
    <d v="2012-05-29T00:00:00"/>
    <s v="Second Class"/>
    <s v="BF-11170"/>
    <s v="Ben Ferrer"/>
    <x v="2"/>
    <s v="United States"/>
    <s v="Jacksonville"/>
    <x v="3"/>
    <n v="28540"/>
    <x v="0"/>
    <x v="1274"/>
    <x v="1"/>
    <x v="10"/>
    <s v="Xerox 1991"/>
    <n v="18.272000000000002"/>
    <n v="1"/>
    <n v="0.2"/>
    <n v="5.9383999999999988"/>
  </r>
  <r>
    <n v="4604"/>
    <x v="2280"/>
    <x v="1"/>
    <x v="989"/>
    <d v="2012-05-29T00:00:00"/>
    <s v="Second Class"/>
    <s v="BF-11170"/>
    <s v="Ben Ferrer"/>
    <x v="2"/>
    <s v="United States"/>
    <s v="Jacksonville"/>
    <x v="3"/>
    <n v="28540"/>
    <x v="0"/>
    <x v="1684"/>
    <x v="1"/>
    <x v="10"/>
    <s v="Xerox 1937"/>
    <n v="153.72800000000001"/>
    <n v="4"/>
    <n v="0.2"/>
    <n v="53.804799999999986"/>
  </r>
  <r>
    <n v="4605"/>
    <x v="2280"/>
    <x v="1"/>
    <x v="989"/>
    <d v="2012-05-29T00:00:00"/>
    <s v="Second Class"/>
    <s v="BF-11170"/>
    <s v="Ben Ferrer"/>
    <x v="2"/>
    <s v="United States"/>
    <s v="Jacksonville"/>
    <x v="3"/>
    <n v="28540"/>
    <x v="0"/>
    <x v="661"/>
    <x v="1"/>
    <x v="12"/>
    <s v="Security-Tint Envelopes"/>
    <n v="12.224"/>
    <n v="2"/>
    <n v="0.2"/>
    <n v="4.4311999999999996"/>
  </r>
  <r>
    <n v="4606"/>
    <x v="2280"/>
    <x v="1"/>
    <x v="989"/>
    <d v="2012-05-29T00:00:00"/>
    <s v="Second Class"/>
    <s v="BF-11170"/>
    <s v="Ben Ferrer"/>
    <x v="2"/>
    <s v="United States"/>
    <s v="Jacksonville"/>
    <x v="3"/>
    <n v="28540"/>
    <x v="0"/>
    <x v="246"/>
    <x v="2"/>
    <x v="11"/>
    <s v="Logitech 910-002974 M325 Wireless Mouse for Web Scrolling"/>
    <n v="167.94400000000002"/>
    <n v="7"/>
    <n v="0.2"/>
    <n v="50.383200000000016"/>
  </r>
  <r>
    <n v="4607"/>
    <x v="2281"/>
    <x v="1"/>
    <x v="71"/>
    <d v="2012-06-02T00:00:00"/>
    <s v="Standard Class"/>
    <s v="MS-17770"/>
    <s v="Maxwell Schwartz"/>
    <x v="0"/>
    <s v="United States"/>
    <s v="Rochester"/>
    <x v="15"/>
    <n v="14609"/>
    <x v="3"/>
    <x v="40"/>
    <x v="2"/>
    <x v="7"/>
    <s v="Panasonic Kx-TS550"/>
    <n v="45.99"/>
    <n v="1"/>
    <n v="0"/>
    <n v="13.3371"/>
  </r>
  <r>
    <n v="4608"/>
    <x v="2281"/>
    <x v="1"/>
    <x v="71"/>
    <d v="2012-06-02T00:00:00"/>
    <s v="Standard Class"/>
    <s v="MS-17770"/>
    <s v="Maxwell Schwartz"/>
    <x v="0"/>
    <s v="United States"/>
    <s v="Rochester"/>
    <x v="15"/>
    <n v="14609"/>
    <x v="3"/>
    <x v="518"/>
    <x v="1"/>
    <x v="4"/>
    <s v="Hot File 7-Pocket, Floor Stand"/>
    <n v="535.41"/>
    <n v="3"/>
    <n v="0"/>
    <n v="160.62299999999993"/>
  </r>
  <r>
    <n v="4609"/>
    <x v="2281"/>
    <x v="1"/>
    <x v="71"/>
    <d v="2012-06-02T00:00:00"/>
    <s v="Standard Class"/>
    <s v="MS-17770"/>
    <s v="Maxwell Schwartz"/>
    <x v="0"/>
    <s v="United States"/>
    <s v="Rochester"/>
    <x v="15"/>
    <n v="14609"/>
    <x v="3"/>
    <x v="536"/>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x v="1330"/>
    <x v="1"/>
    <x v="10"/>
    <s v="Xerox 219"/>
    <n v="45.36"/>
    <n v="7"/>
    <n v="0"/>
    <n v="21.772800000000004"/>
  </r>
  <r>
    <n v="4611"/>
    <x v="2282"/>
    <x v="3"/>
    <x v="45"/>
    <d v="2014-11-15T00:00:00"/>
    <s v="Standard Class"/>
    <s v="JE-15745"/>
    <s v="Joel Eaton"/>
    <x v="0"/>
    <s v="United States"/>
    <s v="Oceanside"/>
    <x v="1"/>
    <n v="92054"/>
    <x v="1"/>
    <x v="325"/>
    <x v="0"/>
    <x v="5"/>
    <s v="Eldon Wave Desk Accessories"/>
    <n v="47.12"/>
    <n v="8"/>
    <n v="0"/>
    <n v="20.732800000000001"/>
  </r>
  <r>
    <n v="4612"/>
    <x v="2283"/>
    <x v="0"/>
    <x v="990"/>
    <d v="2013-01-26T00:00:00"/>
    <s v="Second Class"/>
    <s v="HG-14965"/>
    <s v="Henry Goldwyn"/>
    <x v="1"/>
    <s v="United States"/>
    <s v="Gulfport"/>
    <x v="35"/>
    <n v="39503"/>
    <x v="0"/>
    <x v="460"/>
    <x v="1"/>
    <x v="8"/>
    <s v="XtraLife ClearVue Slant-D Ring Binders by Cardinal"/>
    <n v="31.36"/>
    <n v="4"/>
    <n v="0"/>
    <n v="15.68"/>
  </r>
  <r>
    <n v="4613"/>
    <x v="2284"/>
    <x v="3"/>
    <x v="413"/>
    <d v="2014-01-07T00:00:00"/>
    <s v="Standard Class"/>
    <s v="EP-13915"/>
    <s v="Emily Phan"/>
    <x v="0"/>
    <s v="United States"/>
    <s v="Jacksonville"/>
    <x v="2"/>
    <n v="32216"/>
    <x v="0"/>
    <x v="397"/>
    <x v="1"/>
    <x v="6"/>
    <s v="Newell 345"/>
    <n v="47.616"/>
    <n v="3"/>
    <n v="0.2"/>
    <n v="3.571200000000001"/>
  </r>
  <r>
    <n v="4614"/>
    <x v="2284"/>
    <x v="3"/>
    <x v="413"/>
    <d v="2014-01-07T00:00:00"/>
    <s v="Standard Class"/>
    <s v="EP-13915"/>
    <s v="Emily Phan"/>
    <x v="0"/>
    <s v="United States"/>
    <s v="Jacksonville"/>
    <x v="2"/>
    <n v="32216"/>
    <x v="0"/>
    <x v="707"/>
    <x v="1"/>
    <x v="10"/>
    <s v="Things To Do Today Pad"/>
    <n v="23.480000000000004"/>
    <n v="5"/>
    <n v="0.2"/>
    <n v="8.218"/>
  </r>
  <r>
    <n v="4615"/>
    <x v="2285"/>
    <x v="0"/>
    <x v="64"/>
    <d v="2013-09-11T00:00:00"/>
    <s v="Standard Class"/>
    <s v="GH-14410"/>
    <s v="Gary Hansen"/>
    <x v="2"/>
    <s v="United States"/>
    <s v="Houston"/>
    <x v="5"/>
    <n v="77070"/>
    <x v="2"/>
    <x v="549"/>
    <x v="1"/>
    <x v="9"/>
    <s v="Eureka The Boss Plus 12-Amp Hard Box Upright Vacuum, Red"/>
    <n v="62.789999999999992"/>
    <n v="3"/>
    <n v="0.8"/>
    <n v="-166.39350000000002"/>
  </r>
  <r>
    <n v="4616"/>
    <x v="2285"/>
    <x v="0"/>
    <x v="64"/>
    <d v="2013-09-11T00:00:00"/>
    <s v="Standard Class"/>
    <s v="GH-14410"/>
    <s v="Gary Hansen"/>
    <x v="2"/>
    <s v="United States"/>
    <s v="Houston"/>
    <x v="5"/>
    <n v="77070"/>
    <x v="2"/>
    <x v="1432"/>
    <x v="1"/>
    <x v="13"/>
    <s v="Advantus Map Pennant Flags and Round Head Tacks"/>
    <n v="28.44"/>
    <n v="9"/>
    <n v="0.2"/>
    <n v="4.2659999999999973"/>
  </r>
  <r>
    <n v="4617"/>
    <x v="2286"/>
    <x v="1"/>
    <x v="406"/>
    <d v="2012-09-07T00:00:00"/>
    <s v="Second Class"/>
    <s v="DS-13180"/>
    <s v="David Smith"/>
    <x v="1"/>
    <s v="United States"/>
    <s v="Houston"/>
    <x v="5"/>
    <n v="77095"/>
    <x v="2"/>
    <x v="201"/>
    <x v="2"/>
    <x v="11"/>
    <s v="Sony Micro Vault Click 16 GB USB 2.0 Flash Drive"/>
    <n v="134.376"/>
    <n v="3"/>
    <n v="0.2"/>
    <n v="6.7188000000000088"/>
  </r>
  <r>
    <n v="4618"/>
    <x v="2287"/>
    <x v="1"/>
    <x v="481"/>
    <d v="2012-09-26T00:00:00"/>
    <s v="Standard Class"/>
    <s v="TH-21550"/>
    <s v="Tracy Hopkins"/>
    <x v="2"/>
    <s v="United States"/>
    <s v="Everett"/>
    <x v="31"/>
    <n v="2149"/>
    <x v="3"/>
    <x v="1538"/>
    <x v="2"/>
    <x v="7"/>
    <s v="Polycom VoiceStation 500 Conference phone"/>
    <n v="589.9"/>
    <n v="2"/>
    <n v="0"/>
    <n v="147.47500000000002"/>
  </r>
  <r>
    <n v="4619"/>
    <x v="2287"/>
    <x v="1"/>
    <x v="481"/>
    <d v="2012-09-26T00:00:00"/>
    <s v="Standard Class"/>
    <s v="TH-21550"/>
    <s v="Tracy Hopkins"/>
    <x v="2"/>
    <s v="United States"/>
    <s v="Everett"/>
    <x v="31"/>
    <n v="2149"/>
    <x v="3"/>
    <x v="323"/>
    <x v="0"/>
    <x v="1"/>
    <s v="Global Ergonomic Managers Chair"/>
    <n v="542.93999999999994"/>
    <n v="3"/>
    <n v="0"/>
    <n v="141.1644"/>
  </r>
  <r>
    <n v="4620"/>
    <x v="2288"/>
    <x v="3"/>
    <x v="165"/>
    <d v="2014-12-26T00:00:00"/>
    <s v="First Class"/>
    <s v="RM-19675"/>
    <s v="Robert Marley"/>
    <x v="2"/>
    <s v="United States"/>
    <s v="Los Angeles"/>
    <x v="1"/>
    <n v="90049"/>
    <x v="1"/>
    <x v="306"/>
    <x v="2"/>
    <x v="16"/>
    <s v="Hewlett Packard LaserJet 3310 Copier"/>
    <n v="2879.9520000000002"/>
    <n v="6"/>
    <n v="0.2"/>
    <n v="1007.9831999999999"/>
  </r>
  <r>
    <n v="4621"/>
    <x v="2288"/>
    <x v="3"/>
    <x v="165"/>
    <d v="2014-12-26T00:00:00"/>
    <s v="First Class"/>
    <s v="RM-19675"/>
    <s v="Robert Marley"/>
    <x v="2"/>
    <s v="United States"/>
    <s v="Los Angeles"/>
    <x v="1"/>
    <n v="90049"/>
    <x v="1"/>
    <x v="443"/>
    <x v="1"/>
    <x v="8"/>
    <s v="Vinyl Sectional Post Binders"/>
    <n v="90.480000000000018"/>
    <n v="3"/>
    <n v="0.2"/>
    <n v="33.93"/>
  </r>
  <r>
    <n v="4622"/>
    <x v="2289"/>
    <x v="1"/>
    <x v="348"/>
    <d v="2012-10-08T00:00:00"/>
    <s v="Second Class"/>
    <s v="SF-20965"/>
    <s v="Sylvia Foulston"/>
    <x v="1"/>
    <s v="United States"/>
    <s v="Wilmington"/>
    <x v="13"/>
    <n v="19805"/>
    <x v="3"/>
    <x v="177"/>
    <x v="1"/>
    <x v="4"/>
    <s v="Personal Filing Tote with Lid, Black/Gray"/>
    <n v="77.55"/>
    <n v="5"/>
    <n v="0"/>
    <n v="21.714000000000002"/>
  </r>
  <r>
    <n v="4623"/>
    <x v="2290"/>
    <x v="3"/>
    <x v="428"/>
    <d v="2014-09-15T00:00:00"/>
    <s v="Standard Class"/>
    <s v="SO-20335"/>
    <s v="Sean O'Donnell"/>
    <x v="0"/>
    <s v="United States"/>
    <s v="Columbia"/>
    <x v="18"/>
    <n v="38401"/>
    <x v="0"/>
    <x v="327"/>
    <x v="1"/>
    <x v="14"/>
    <s v="Staples"/>
    <n v="8.8320000000000007"/>
    <n v="3"/>
    <n v="0.2"/>
    <n v="-1.9872000000000005"/>
  </r>
  <r>
    <n v="4624"/>
    <x v="2290"/>
    <x v="3"/>
    <x v="428"/>
    <d v="2014-09-15T00:00:00"/>
    <s v="Standard Class"/>
    <s v="SO-20335"/>
    <s v="Sean O'Donnell"/>
    <x v="0"/>
    <s v="United States"/>
    <s v="Columbia"/>
    <x v="18"/>
    <n v="38401"/>
    <x v="0"/>
    <x v="447"/>
    <x v="1"/>
    <x v="10"/>
    <s v="Xerox 1888"/>
    <n v="177.536"/>
    <n v="4"/>
    <n v="0.2"/>
    <n v="62.137599999999992"/>
  </r>
  <r>
    <n v="4625"/>
    <x v="2290"/>
    <x v="3"/>
    <x v="428"/>
    <d v="2014-09-15T00:00:00"/>
    <s v="Standard Class"/>
    <s v="SO-20335"/>
    <s v="Sean O'Donnell"/>
    <x v="0"/>
    <s v="United States"/>
    <s v="Columbia"/>
    <x v="18"/>
    <n v="38401"/>
    <x v="0"/>
    <x v="765"/>
    <x v="1"/>
    <x v="4"/>
    <s v="Fellowes Super Stor/Drawer Files"/>
    <n v="258.48"/>
    <n v="2"/>
    <n v="0.2"/>
    <n v="-3.2309999999999945"/>
  </r>
  <r>
    <n v="4626"/>
    <x v="2290"/>
    <x v="3"/>
    <x v="428"/>
    <d v="2014-09-15T00:00:00"/>
    <s v="Standard Class"/>
    <s v="SO-20335"/>
    <s v="Sean O'Donnell"/>
    <x v="0"/>
    <s v="United States"/>
    <s v="Columbia"/>
    <x v="18"/>
    <n v="38401"/>
    <x v="0"/>
    <x v="325"/>
    <x v="0"/>
    <x v="5"/>
    <s v="Eldon Wave Desk Accessories"/>
    <n v="14.135999999999999"/>
    <n v="3"/>
    <n v="0.2"/>
    <n v="4.240800000000001"/>
  </r>
  <r>
    <n v="4627"/>
    <x v="2291"/>
    <x v="0"/>
    <x v="373"/>
    <d v="2013-11-19T00:00:00"/>
    <s v="Standard Class"/>
    <s v="CK-12760"/>
    <s v="Cyma Kinney"/>
    <x v="1"/>
    <s v="United States"/>
    <s v="New York City"/>
    <x v="15"/>
    <n v="10011"/>
    <x v="3"/>
    <x v="170"/>
    <x v="1"/>
    <x v="4"/>
    <s v="Tenex File Box, Personal Filing Tote with Lid, Black"/>
    <n v="77.55"/>
    <n v="5"/>
    <n v="0"/>
    <n v="20.163000000000004"/>
  </r>
  <r>
    <n v="4628"/>
    <x v="2291"/>
    <x v="0"/>
    <x v="373"/>
    <d v="2013-11-19T00:00:00"/>
    <s v="Standard Class"/>
    <s v="CK-12760"/>
    <s v="Cyma Kinney"/>
    <x v="1"/>
    <s v="United States"/>
    <s v="New York City"/>
    <x v="15"/>
    <n v="10011"/>
    <x v="3"/>
    <x v="253"/>
    <x v="1"/>
    <x v="4"/>
    <s v="Eldon Simplefile Box Office"/>
    <n v="24.88"/>
    <n v="2"/>
    <n v="0"/>
    <n v="6.9664000000000001"/>
  </r>
  <r>
    <n v="4629"/>
    <x v="2291"/>
    <x v="0"/>
    <x v="373"/>
    <d v="2013-11-19T00:00:00"/>
    <s v="Standard Class"/>
    <s v="CK-12760"/>
    <s v="Cyma Kinney"/>
    <x v="1"/>
    <s v="United States"/>
    <s v="New York City"/>
    <x v="15"/>
    <n v="10011"/>
    <x v="3"/>
    <x v="1473"/>
    <x v="1"/>
    <x v="6"/>
    <s v="Boston Electric Pencil Sharpener, Model 1818, Charcoal Black"/>
    <n v="140.75"/>
    <n v="5"/>
    <n v="0"/>
    <n v="39.410000000000011"/>
  </r>
  <r>
    <n v="4630"/>
    <x v="2291"/>
    <x v="0"/>
    <x v="373"/>
    <d v="2013-11-19T00:00:00"/>
    <s v="Standard Class"/>
    <s v="CK-12760"/>
    <s v="Cyma Kinney"/>
    <x v="1"/>
    <s v="United States"/>
    <s v="New York City"/>
    <x v="15"/>
    <n v="10011"/>
    <x v="3"/>
    <x v="762"/>
    <x v="1"/>
    <x v="4"/>
    <s v="Portable Personal File Box"/>
    <n v="36.630000000000003"/>
    <n v="3"/>
    <n v="0"/>
    <n v="9.8901000000000039"/>
  </r>
  <r>
    <n v="4631"/>
    <x v="2292"/>
    <x v="1"/>
    <x v="52"/>
    <d v="2012-10-15T00:00:00"/>
    <s v="Same Day"/>
    <s v="GA-14725"/>
    <s v="Guy Armstrong"/>
    <x v="0"/>
    <s v="United States"/>
    <s v="Mount Pleasant"/>
    <x v="12"/>
    <n v="48858"/>
    <x v="2"/>
    <x v="1685"/>
    <x v="0"/>
    <x v="5"/>
    <s v="DAX Cubicle Frames, 8-1/2 x 11"/>
    <n v="17.14"/>
    <n v="2"/>
    <n v="0"/>
    <n v="6.1704000000000008"/>
  </r>
  <r>
    <n v="4632"/>
    <x v="2293"/>
    <x v="3"/>
    <x v="646"/>
    <d v="2014-08-09T00:00:00"/>
    <s v="Second Class"/>
    <s v="BD-11725"/>
    <s v="Bruce Degenhardt"/>
    <x v="0"/>
    <s v="United States"/>
    <s v="San Francisco"/>
    <x v="1"/>
    <n v="94122"/>
    <x v="1"/>
    <x v="488"/>
    <x v="1"/>
    <x v="2"/>
    <s v="Avery 473"/>
    <n v="51.75"/>
    <n v="5"/>
    <n v="0"/>
    <n v="24.84"/>
  </r>
  <r>
    <n v="4633"/>
    <x v="2293"/>
    <x v="3"/>
    <x v="646"/>
    <d v="2014-08-09T00:00:00"/>
    <s v="Second Class"/>
    <s v="BD-11725"/>
    <s v="Bruce Degenhardt"/>
    <x v="0"/>
    <s v="United States"/>
    <s v="San Francisco"/>
    <x v="1"/>
    <n v="94122"/>
    <x v="1"/>
    <x v="479"/>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x v="1686"/>
    <x v="0"/>
    <x v="0"/>
    <s v="Sauder Camden County Collection Library"/>
    <n v="586.39800000000002"/>
    <n v="6"/>
    <n v="0.15"/>
    <n v="34.493999999999971"/>
  </r>
  <r>
    <n v="4635"/>
    <x v="2294"/>
    <x v="1"/>
    <x v="291"/>
    <d v="2012-08-26T00:00:00"/>
    <s v="Standard Class"/>
    <s v="DS-13180"/>
    <s v="David Smith"/>
    <x v="1"/>
    <s v="United States"/>
    <s v="San Francisco"/>
    <x v="1"/>
    <n v="94122"/>
    <x v="1"/>
    <x v="459"/>
    <x v="1"/>
    <x v="4"/>
    <s v="Carina Double Wide Media Storage Towers in Natural &amp; Black"/>
    <n v="80.98"/>
    <n v="1"/>
    <n v="0"/>
    <n v="3.2391999999999967"/>
  </r>
  <r>
    <n v="4636"/>
    <x v="2295"/>
    <x v="3"/>
    <x v="846"/>
    <d v="2014-03-18T00:00:00"/>
    <s v="Standard Class"/>
    <s v="BS-11380"/>
    <s v="Bill Stewart"/>
    <x v="1"/>
    <s v="United States"/>
    <s v="San Francisco"/>
    <x v="1"/>
    <n v="94122"/>
    <x v="1"/>
    <x v="459"/>
    <x v="1"/>
    <x v="4"/>
    <s v="Carina Double Wide Media Storage Towers in Natural &amp; Black"/>
    <n v="242.94"/>
    <n v="3"/>
    <n v="0"/>
    <n v="9.7175999999999902"/>
  </r>
  <r>
    <n v="4637"/>
    <x v="2296"/>
    <x v="3"/>
    <x v="842"/>
    <d v="2014-04-30T00:00:00"/>
    <s v="First Class"/>
    <s v="AP-10915"/>
    <s v="Arthur Prichep"/>
    <x v="0"/>
    <s v="United States"/>
    <s v="Los Angeles"/>
    <x v="1"/>
    <n v="90045"/>
    <x v="1"/>
    <x v="290"/>
    <x v="1"/>
    <x v="6"/>
    <s v="Boston School Pro Electric Pencil Sharpener, 1670"/>
    <n v="123.92"/>
    <n v="4"/>
    <n v="0"/>
    <n v="33.458399999999997"/>
  </r>
  <r>
    <n v="4638"/>
    <x v="2296"/>
    <x v="3"/>
    <x v="842"/>
    <d v="2014-04-30T00:00:00"/>
    <s v="First Class"/>
    <s v="AP-10915"/>
    <s v="Arthur Prichep"/>
    <x v="0"/>
    <s v="United States"/>
    <s v="Los Angeles"/>
    <x v="1"/>
    <n v="90045"/>
    <x v="1"/>
    <x v="105"/>
    <x v="1"/>
    <x v="6"/>
    <s v="Newell Chalk Holder"/>
    <n v="12.39"/>
    <n v="3"/>
    <n v="0"/>
    <n v="5.6993999999999998"/>
  </r>
  <r>
    <n v="4639"/>
    <x v="2296"/>
    <x v="3"/>
    <x v="842"/>
    <d v="2014-04-30T00:00:00"/>
    <s v="First Class"/>
    <s v="AP-10915"/>
    <s v="Arthur Prichep"/>
    <x v="0"/>
    <s v="United States"/>
    <s v="Los Angeles"/>
    <x v="1"/>
    <n v="90045"/>
    <x v="1"/>
    <x v="1559"/>
    <x v="1"/>
    <x v="6"/>
    <s v="Boston Home &amp; Office Model 2000 Electric Pencil Sharpeners"/>
    <n v="47.3"/>
    <n v="2"/>
    <n v="0"/>
    <n v="12.298000000000002"/>
  </r>
  <r>
    <n v="4640"/>
    <x v="2297"/>
    <x v="0"/>
    <x v="108"/>
    <d v="2013-09-17T00:00:00"/>
    <s v="Standard Class"/>
    <s v="JF-15565"/>
    <s v="Jill Fjeld"/>
    <x v="0"/>
    <s v="United States"/>
    <s v="Newport News"/>
    <x v="17"/>
    <n v="23602"/>
    <x v="0"/>
    <x v="1687"/>
    <x v="2"/>
    <x v="16"/>
    <s v="Canon PC-428 Personal Copier"/>
    <n v="1599.92"/>
    <n v="8"/>
    <n v="0"/>
    <n v="751.9624"/>
  </r>
  <r>
    <n v="4641"/>
    <x v="2297"/>
    <x v="0"/>
    <x v="108"/>
    <d v="2013-09-17T00:00:00"/>
    <s v="Standard Class"/>
    <s v="JF-15565"/>
    <s v="Jill Fjeld"/>
    <x v="0"/>
    <s v="United States"/>
    <s v="Newport News"/>
    <x v="17"/>
    <n v="23602"/>
    <x v="0"/>
    <x v="1475"/>
    <x v="1"/>
    <x v="12"/>
    <s v="#10 Self-Seal White Envelopes"/>
    <n v="11.09"/>
    <n v="1"/>
    <n v="0"/>
    <n v="5.4340999999999999"/>
  </r>
  <r>
    <n v="4642"/>
    <x v="2298"/>
    <x v="3"/>
    <x v="760"/>
    <d v="2014-10-25T00:00:00"/>
    <s v="Second Class"/>
    <s v="HA-14905"/>
    <s v="Helen Abelman"/>
    <x v="0"/>
    <s v="United States"/>
    <s v="Fort Collins"/>
    <x v="22"/>
    <n v="80525"/>
    <x v="1"/>
    <x v="446"/>
    <x v="1"/>
    <x v="8"/>
    <s v="Storex Flexible Poly Binders with Double Pockets"/>
    <n v="3.1680000000000006"/>
    <n v="4"/>
    <n v="0.7"/>
    <n v="-2.5343999999999998"/>
  </r>
  <r>
    <n v="4643"/>
    <x v="2298"/>
    <x v="3"/>
    <x v="760"/>
    <d v="2014-10-25T00:00:00"/>
    <s v="Second Class"/>
    <s v="HA-14905"/>
    <s v="Helen Abelman"/>
    <x v="0"/>
    <s v="United States"/>
    <s v="Fort Collins"/>
    <x v="22"/>
    <n v="80525"/>
    <x v="1"/>
    <x v="1688"/>
    <x v="0"/>
    <x v="1"/>
    <s v="Office Star - Ergonomic Mid Back Chair with 2-Way Adjustable Arms"/>
    <n v="579.13599999999997"/>
    <n v="4"/>
    <n v="0.2"/>
    <n v="-28.95679999999993"/>
  </r>
  <r>
    <n v="4644"/>
    <x v="2299"/>
    <x v="1"/>
    <x v="991"/>
    <d v="2012-08-06T00:00:00"/>
    <s v="Standard Class"/>
    <s v="Co-12640"/>
    <s v="Corey-Lock"/>
    <x v="0"/>
    <s v="United States"/>
    <s v="Seattle"/>
    <x v="4"/>
    <n v="98105"/>
    <x v="1"/>
    <x v="1406"/>
    <x v="1"/>
    <x v="8"/>
    <s v="Ibico Presentation Index for Binding Systems"/>
    <n v="6.3680000000000003"/>
    <n v="2"/>
    <n v="0.2"/>
    <n v="2.1492"/>
  </r>
  <r>
    <n v="4645"/>
    <x v="2299"/>
    <x v="1"/>
    <x v="991"/>
    <d v="2012-08-06T00:00:00"/>
    <s v="Standard Class"/>
    <s v="Co-12640"/>
    <s v="Corey-Lock"/>
    <x v="0"/>
    <s v="United States"/>
    <s v="Seattle"/>
    <x v="4"/>
    <n v="98105"/>
    <x v="1"/>
    <x v="1491"/>
    <x v="2"/>
    <x v="15"/>
    <s v="Okidata C331dn Printer"/>
    <n v="558.4"/>
    <n v="2"/>
    <n v="0.2"/>
    <n v="41.880000000000024"/>
  </r>
  <r>
    <n v="4646"/>
    <x v="2300"/>
    <x v="0"/>
    <x v="399"/>
    <d v="2013-08-17T00:00:00"/>
    <s v="Standard Class"/>
    <s v="BC-11125"/>
    <s v="Becky Castell"/>
    <x v="2"/>
    <s v="United States"/>
    <s v="New York City"/>
    <x v="15"/>
    <n v="10011"/>
    <x v="3"/>
    <x v="405"/>
    <x v="0"/>
    <x v="1"/>
    <s v="Global Geo Office Task Chair, Gray"/>
    <n v="145.76400000000001"/>
    <n v="2"/>
    <n v="0.1"/>
    <n v="-8.0980000000000167"/>
  </r>
  <r>
    <n v="4647"/>
    <x v="2301"/>
    <x v="2"/>
    <x v="992"/>
    <d v="2011-06-05T00:00:00"/>
    <s v="Standard Class"/>
    <s v="EB-13840"/>
    <s v="Ellis Ballard"/>
    <x v="1"/>
    <s v="United States"/>
    <s v="Richmond"/>
    <x v="17"/>
    <n v="23223"/>
    <x v="0"/>
    <x v="70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x v="1578"/>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x v="1689"/>
    <x v="1"/>
    <x v="10"/>
    <s v="Xerox 1917"/>
    <n v="440.18999999999994"/>
    <n v="9"/>
    <n v="0"/>
    <n v="206.88929999999996"/>
  </r>
  <r>
    <n v="4650"/>
    <x v="2303"/>
    <x v="3"/>
    <x v="304"/>
    <d v="2014-05-20T00:00:00"/>
    <s v="Standard Class"/>
    <s v="KB-16585"/>
    <s v="Ken Black"/>
    <x v="1"/>
    <s v="United States"/>
    <s v="Seattle"/>
    <x v="4"/>
    <n v="98103"/>
    <x v="1"/>
    <x v="505"/>
    <x v="1"/>
    <x v="14"/>
    <s v="Martin-Yale Premier Letter Opener"/>
    <n v="64.400000000000006"/>
    <n v="5"/>
    <n v="0"/>
    <n v="1.9320000000000004"/>
  </r>
  <r>
    <n v="4651"/>
    <x v="2304"/>
    <x v="3"/>
    <x v="798"/>
    <d v="2014-04-13T00:00:00"/>
    <s v="Standard Class"/>
    <s v="AH-10120"/>
    <s v="Adrian Hane"/>
    <x v="2"/>
    <s v="United States"/>
    <s v="San Francisco"/>
    <x v="1"/>
    <n v="94110"/>
    <x v="1"/>
    <x v="1184"/>
    <x v="1"/>
    <x v="10"/>
    <s v="Xerox 1891"/>
    <n v="244.54999999999998"/>
    <n v="5"/>
    <n v="0"/>
    <n v="114.93849999999998"/>
  </r>
  <r>
    <n v="4652"/>
    <x v="2304"/>
    <x v="3"/>
    <x v="798"/>
    <d v="2014-04-13T00:00:00"/>
    <s v="Standard Class"/>
    <s v="AH-10120"/>
    <s v="Adrian Hane"/>
    <x v="2"/>
    <s v="United States"/>
    <s v="San Francisco"/>
    <x v="1"/>
    <n v="94110"/>
    <x v="1"/>
    <x v="1438"/>
    <x v="1"/>
    <x v="10"/>
    <s v="Xerox 1942"/>
    <n v="195.76"/>
    <n v="4"/>
    <n v="0"/>
    <n v="97.88"/>
  </r>
  <r>
    <n v="4653"/>
    <x v="2305"/>
    <x v="3"/>
    <x v="922"/>
    <d v="2014-02-24T00:00:00"/>
    <s v="Standard Class"/>
    <s v="GH-14410"/>
    <s v="Gary Hansen"/>
    <x v="2"/>
    <s v="United States"/>
    <s v="Perth Amboy"/>
    <x v="30"/>
    <n v="8861"/>
    <x v="3"/>
    <x v="1017"/>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x v="1291"/>
    <x v="1"/>
    <x v="4"/>
    <s v="Fellowes Bases and Tops For Staxonsteel/High-Stak Systems"/>
    <n v="166.45"/>
    <n v="5"/>
    <n v="0"/>
    <n v="39.947999999999993"/>
  </r>
  <r>
    <n v="4655"/>
    <x v="2306"/>
    <x v="3"/>
    <x v="92"/>
    <d v="2014-06-27T00:00:00"/>
    <s v="Second Class"/>
    <s v="KT-16480"/>
    <s v="Kean Thornton"/>
    <x v="0"/>
    <s v="United States"/>
    <s v="San Francisco"/>
    <x v="1"/>
    <n v="94110"/>
    <x v="1"/>
    <x v="1579"/>
    <x v="1"/>
    <x v="13"/>
    <s v="Acco Banker's Clasps, 5 3/4&quot;-Long"/>
    <n v="2.88"/>
    <n v="1"/>
    <n v="0"/>
    <n v="1.3535999999999999"/>
  </r>
  <r>
    <n v="4656"/>
    <x v="2307"/>
    <x v="2"/>
    <x v="952"/>
    <d v="2011-05-10T00:00:00"/>
    <s v="Standard Class"/>
    <s v="KH-16330"/>
    <s v="Katharine Harms"/>
    <x v="1"/>
    <s v="United States"/>
    <s v="Freeport"/>
    <x v="10"/>
    <n v="61032"/>
    <x v="2"/>
    <x v="86"/>
    <x v="1"/>
    <x v="4"/>
    <s v="Eldon Portable Mobile Manager"/>
    <n v="45.248000000000005"/>
    <n v="2"/>
    <n v="0.2"/>
    <n v="3.9591999999999992"/>
  </r>
  <r>
    <n v="4657"/>
    <x v="2308"/>
    <x v="1"/>
    <x v="910"/>
    <d v="2012-05-07T00:00:00"/>
    <s v="Standard Class"/>
    <s v="SV-20785"/>
    <s v="Stewart Visinsky"/>
    <x v="0"/>
    <s v="United States"/>
    <s v="Philadelphia"/>
    <x v="9"/>
    <n v="19140"/>
    <x v="3"/>
    <x v="726"/>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x v="667"/>
    <x v="1"/>
    <x v="9"/>
    <s v="Holmes Replacement Filter for HEPA Air Cleaner, Large Room"/>
    <n v="23.696000000000002"/>
    <n v="2"/>
    <n v="0.2"/>
    <n v="6.5164"/>
  </r>
  <r>
    <n v="4659"/>
    <x v="2308"/>
    <x v="1"/>
    <x v="910"/>
    <d v="2012-05-07T00:00:00"/>
    <s v="Standard Class"/>
    <s v="SV-20785"/>
    <s v="Stewart Visinsky"/>
    <x v="0"/>
    <s v="United States"/>
    <s v="Philadelphia"/>
    <x v="9"/>
    <n v="19140"/>
    <x v="3"/>
    <x v="388"/>
    <x v="1"/>
    <x v="10"/>
    <s v="Xerox 1897"/>
    <n v="7.9680000000000009"/>
    <n v="2"/>
    <n v="0.2"/>
    <n v="2.8884000000000007"/>
  </r>
  <r>
    <n v="4660"/>
    <x v="2308"/>
    <x v="1"/>
    <x v="910"/>
    <d v="2012-05-07T00:00:00"/>
    <s v="Standard Class"/>
    <s v="SV-20785"/>
    <s v="Stewart Visinsky"/>
    <x v="0"/>
    <s v="United States"/>
    <s v="Philadelphia"/>
    <x v="9"/>
    <n v="19140"/>
    <x v="3"/>
    <x v="189"/>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x v="1690"/>
    <x v="2"/>
    <x v="11"/>
    <s v="SanDisk Cruzer 16 GB USB Flash Drive"/>
    <n v="27.552000000000003"/>
    <n v="3"/>
    <n v="0.2"/>
    <n v="-0.3444000000000047"/>
  </r>
  <r>
    <n v="4662"/>
    <x v="2308"/>
    <x v="1"/>
    <x v="910"/>
    <d v="2012-05-07T00:00:00"/>
    <s v="Standard Class"/>
    <s v="SV-20785"/>
    <s v="Stewart Visinsky"/>
    <x v="0"/>
    <s v="United States"/>
    <s v="Philadelphia"/>
    <x v="9"/>
    <n v="19140"/>
    <x v="3"/>
    <x v="228"/>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x v="911"/>
    <x v="1"/>
    <x v="4"/>
    <s v="Fellowes Bankers Box Stor/Drawer Steel Plus"/>
    <n v="76.75200000000001"/>
    <n v="3"/>
    <n v="0.2"/>
    <n v="-9.5940000000000012"/>
  </r>
  <r>
    <n v="4664"/>
    <x v="2309"/>
    <x v="0"/>
    <x v="31"/>
    <d v="2013-09-23T00:00:00"/>
    <s v="Standard Class"/>
    <s v="PO-18850"/>
    <s v="Patrick O'Brill"/>
    <x v="0"/>
    <s v="United States"/>
    <s v="Jacksonville"/>
    <x v="2"/>
    <n v="32216"/>
    <x v="0"/>
    <x v="547"/>
    <x v="1"/>
    <x v="2"/>
    <s v="Avery 480"/>
    <n v="3"/>
    <n v="1"/>
    <n v="0.2"/>
    <n v="1.0499999999999998"/>
  </r>
  <r>
    <n v="4665"/>
    <x v="2310"/>
    <x v="0"/>
    <x v="897"/>
    <d v="2013-09-27T00:00:00"/>
    <s v="Standard Class"/>
    <s v="AC-10450"/>
    <s v="Amy Cox"/>
    <x v="0"/>
    <s v="United States"/>
    <s v="Pembroke Pines"/>
    <x v="2"/>
    <n v="33024"/>
    <x v="0"/>
    <x v="757"/>
    <x v="1"/>
    <x v="8"/>
    <s v="Acco Suede Grain Vinyl Round Ring Binder"/>
    <n v="7.5060000000000002"/>
    <n v="9"/>
    <n v="0.7"/>
    <n v="-6.0047999999999977"/>
  </r>
  <r>
    <n v="4666"/>
    <x v="2310"/>
    <x v="0"/>
    <x v="897"/>
    <d v="2013-09-27T00:00:00"/>
    <s v="Standard Class"/>
    <s v="AC-10450"/>
    <s v="Amy Cox"/>
    <x v="0"/>
    <s v="United States"/>
    <s v="Pembroke Pines"/>
    <x v="2"/>
    <n v="33024"/>
    <x v="0"/>
    <x v="322"/>
    <x v="1"/>
    <x v="2"/>
    <s v="Avery Address/Shipping Labels for Typewriters, 4&quot; x 2&quot;"/>
    <n v="16.559999999999999"/>
    <n v="2"/>
    <n v="0.2"/>
    <n v="5.7960000000000003"/>
  </r>
  <r>
    <n v="4667"/>
    <x v="2311"/>
    <x v="0"/>
    <x v="994"/>
    <d v="2013-01-17T00:00:00"/>
    <s v="Standard Class"/>
    <s v="KB-16585"/>
    <s v="Ken Black"/>
    <x v="1"/>
    <s v="United States"/>
    <s v="Seattle"/>
    <x v="4"/>
    <n v="98115"/>
    <x v="1"/>
    <x v="891"/>
    <x v="0"/>
    <x v="5"/>
    <s v="24-Hour Round Wall Clock"/>
    <n v="79.92"/>
    <n v="4"/>
    <n v="0"/>
    <n v="34.365600000000008"/>
  </r>
  <r>
    <n v="4668"/>
    <x v="2311"/>
    <x v="0"/>
    <x v="994"/>
    <d v="2013-01-17T00:00:00"/>
    <s v="Standard Class"/>
    <s v="KB-16585"/>
    <s v="Ken Black"/>
    <x v="1"/>
    <s v="United States"/>
    <s v="Seattle"/>
    <x v="4"/>
    <n v="98115"/>
    <x v="1"/>
    <x v="343"/>
    <x v="2"/>
    <x v="11"/>
    <s v="Logitech Media Keyboard K200"/>
    <n v="69.98"/>
    <n v="2"/>
    <n v="0"/>
    <n v="13.296199999999999"/>
  </r>
  <r>
    <n v="4669"/>
    <x v="2312"/>
    <x v="3"/>
    <x v="636"/>
    <d v="2014-05-12T00:00:00"/>
    <s v="Standard Class"/>
    <s v="DB-13555"/>
    <s v="Dorothy Badders"/>
    <x v="1"/>
    <s v="United States"/>
    <s v="Fort Worth"/>
    <x v="5"/>
    <n v="76106"/>
    <x v="2"/>
    <x v="555"/>
    <x v="1"/>
    <x v="8"/>
    <s v="Avery Durable Poly Binders"/>
    <n v="11.059999999999999"/>
    <n v="10"/>
    <n v="0.8"/>
    <n v="-18.802"/>
  </r>
  <r>
    <n v="4670"/>
    <x v="2312"/>
    <x v="3"/>
    <x v="636"/>
    <d v="2014-05-12T00:00:00"/>
    <s v="Standard Class"/>
    <s v="DB-13555"/>
    <s v="Dorothy Badders"/>
    <x v="1"/>
    <s v="United States"/>
    <s v="Fort Worth"/>
    <x v="5"/>
    <n v="76106"/>
    <x v="2"/>
    <x v="419"/>
    <x v="0"/>
    <x v="0"/>
    <s v="Sauder Mission Library with Doors, Fruitwood Finish"/>
    <n v="623.46479999999997"/>
    <n v="7"/>
    <n v="0.32"/>
    <n v="-119.19180000000006"/>
  </r>
  <r>
    <n v="4671"/>
    <x v="2312"/>
    <x v="3"/>
    <x v="636"/>
    <d v="2014-05-12T00:00:00"/>
    <s v="Standard Class"/>
    <s v="DB-13555"/>
    <s v="Dorothy Badders"/>
    <x v="1"/>
    <s v="United States"/>
    <s v="Fort Worth"/>
    <x v="5"/>
    <n v="76106"/>
    <x v="2"/>
    <x v="1662"/>
    <x v="1"/>
    <x v="4"/>
    <s v="Fellowes Staxonsteel Drawer Files"/>
    <n v="772.68000000000006"/>
    <n v="5"/>
    <n v="0.2"/>
    <n v="-57.950999999999993"/>
  </r>
  <r>
    <n v="4672"/>
    <x v="2313"/>
    <x v="0"/>
    <x v="995"/>
    <d v="2013-08-07T00:00:00"/>
    <s v="Standard Class"/>
    <s v="KL-16645"/>
    <s v="Ken Lonsdale"/>
    <x v="0"/>
    <s v="United States"/>
    <s v="Detroit"/>
    <x v="12"/>
    <n v="48205"/>
    <x v="2"/>
    <x v="1152"/>
    <x v="1"/>
    <x v="9"/>
    <s v="Honeywell Quietcare HEPA Air Cleaner"/>
    <n v="283.14000000000004"/>
    <n v="4"/>
    <n v="0.1"/>
    <n v="72.357999999999976"/>
  </r>
  <r>
    <n v="4673"/>
    <x v="2313"/>
    <x v="0"/>
    <x v="995"/>
    <d v="2013-08-07T00:00:00"/>
    <s v="Standard Class"/>
    <s v="KL-16645"/>
    <s v="Ken Lonsdale"/>
    <x v="0"/>
    <s v="United States"/>
    <s v="Detroit"/>
    <x v="12"/>
    <n v="48205"/>
    <x v="2"/>
    <x v="559"/>
    <x v="2"/>
    <x v="7"/>
    <s v="ClearOne Communications CHAT 70 OC Speaker Phone"/>
    <n v="635.96"/>
    <n v="4"/>
    <n v="0"/>
    <n v="165.34960000000001"/>
  </r>
  <r>
    <n v="4674"/>
    <x v="2313"/>
    <x v="0"/>
    <x v="995"/>
    <d v="2013-08-07T00:00:00"/>
    <s v="Standard Class"/>
    <s v="KL-16645"/>
    <s v="Ken Lonsdale"/>
    <x v="0"/>
    <s v="United States"/>
    <s v="Detroit"/>
    <x v="12"/>
    <n v="48205"/>
    <x v="2"/>
    <x v="1270"/>
    <x v="2"/>
    <x v="7"/>
    <s v="Polycom SoundPoint Pro SE-225 Corded phone"/>
    <n v="118.99"/>
    <n v="1"/>
    <n v="0"/>
    <n v="33.3172"/>
  </r>
  <r>
    <n v="4675"/>
    <x v="2313"/>
    <x v="0"/>
    <x v="995"/>
    <d v="2013-08-07T00:00:00"/>
    <s v="Standard Class"/>
    <s v="KL-16645"/>
    <s v="Ken Lonsdale"/>
    <x v="0"/>
    <s v="United States"/>
    <s v="Detroit"/>
    <x v="12"/>
    <n v="48205"/>
    <x v="2"/>
    <x v="269"/>
    <x v="0"/>
    <x v="5"/>
    <s v="Eldon ClusterMat Chair Mat with Cordless Antistatic Protection"/>
    <n v="272.94"/>
    <n v="3"/>
    <n v="0"/>
    <n v="30.023400000000009"/>
  </r>
  <r>
    <n v="4676"/>
    <x v="2314"/>
    <x v="3"/>
    <x v="996"/>
    <d v="2014-03-30T00:00:00"/>
    <s v="Second Class"/>
    <s v="AG-10270"/>
    <s v="Alejandro Grove"/>
    <x v="0"/>
    <s v="United States"/>
    <s v="Philadelphia"/>
    <x v="9"/>
    <n v="19120"/>
    <x v="3"/>
    <x v="1441"/>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x v="1339"/>
    <x v="1"/>
    <x v="8"/>
    <s v="GBC Wire Binding Combs"/>
    <n v="33.088000000000001"/>
    <n v="4"/>
    <n v="0.2"/>
    <n v="11.167199999999999"/>
  </r>
  <r>
    <n v="4678"/>
    <x v="2315"/>
    <x v="2"/>
    <x v="619"/>
    <d v="2011-03-19T00:00:00"/>
    <s v="Standard Class"/>
    <s v="JF-15295"/>
    <s v="Jason Fortune-"/>
    <x v="0"/>
    <s v="United States"/>
    <s v="Logan"/>
    <x v="7"/>
    <n v="84321"/>
    <x v="1"/>
    <x v="459"/>
    <x v="1"/>
    <x v="4"/>
    <s v="Carina Double Wide Media Storage Towers in Natural &amp; Black"/>
    <n v="80.98"/>
    <n v="1"/>
    <n v="0"/>
    <n v="3.2391999999999967"/>
  </r>
  <r>
    <n v="4679"/>
    <x v="2315"/>
    <x v="2"/>
    <x v="619"/>
    <d v="2011-03-19T00:00:00"/>
    <s v="Standard Class"/>
    <s v="JF-15295"/>
    <s v="Jason Fortune-"/>
    <x v="0"/>
    <s v="United States"/>
    <s v="Logan"/>
    <x v="7"/>
    <n v="84321"/>
    <x v="1"/>
    <x v="1691"/>
    <x v="2"/>
    <x v="11"/>
    <s v="Imation 30456 USB Flash Drive 8GB"/>
    <n v="82.800000000000011"/>
    <n v="12"/>
    <n v="0"/>
    <n v="6.6239999999999952"/>
  </r>
  <r>
    <n v="4680"/>
    <x v="2315"/>
    <x v="2"/>
    <x v="619"/>
    <d v="2011-03-19T00:00:00"/>
    <s v="Standard Class"/>
    <s v="JF-15295"/>
    <s v="Jason Fortune-"/>
    <x v="0"/>
    <s v="United States"/>
    <s v="Logan"/>
    <x v="7"/>
    <n v="84321"/>
    <x v="1"/>
    <x v="683"/>
    <x v="1"/>
    <x v="4"/>
    <s v="Staples"/>
    <n v="21.36"/>
    <n v="2"/>
    <n v="0"/>
    <n v="5.7672000000000008"/>
  </r>
  <r>
    <n v="4681"/>
    <x v="2315"/>
    <x v="2"/>
    <x v="619"/>
    <d v="2011-03-19T00:00:00"/>
    <s v="Standard Class"/>
    <s v="JF-15295"/>
    <s v="Jason Fortune-"/>
    <x v="0"/>
    <s v="United States"/>
    <s v="Logan"/>
    <x v="7"/>
    <n v="84321"/>
    <x v="1"/>
    <x v="1561"/>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x v="1321"/>
    <x v="1"/>
    <x v="13"/>
    <s v="Acco Hot Clips Clips to Go"/>
    <n v="29.61"/>
    <n v="9"/>
    <n v="0"/>
    <n v="13.324499999999999"/>
  </r>
  <r>
    <n v="4683"/>
    <x v="2317"/>
    <x v="0"/>
    <x v="49"/>
    <d v="2013-12-02T00:00:00"/>
    <s v="Same Day"/>
    <s v="MV-18190"/>
    <s v="Mike Vittorini"/>
    <x v="0"/>
    <s v="United States"/>
    <s v="Raleigh"/>
    <x v="3"/>
    <n v="27604"/>
    <x v="0"/>
    <x v="1211"/>
    <x v="2"/>
    <x v="7"/>
    <s v="Jabra Supreme Plus Driver Edition Headset"/>
    <n v="863.928"/>
    <n v="9"/>
    <n v="0.2"/>
    <n v="86.392799999999994"/>
  </r>
  <r>
    <n v="4684"/>
    <x v="2318"/>
    <x v="0"/>
    <x v="48"/>
    <d v="2013-09-04T00:00:00"/>
    <s v="Standard Class"/>
    <s v="GB-14530"/>
    <s v="George Bell"/>
    <x v="1"/>
    <s v="United States"/>
    <s v="Philadelphia"/>
    <x v="9"/>
    <n v="19120"/>
    <x v="3"/>
    <x v="1529"/>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x v="1632"/>
    <x v="0"/>
    <x v="0"/>
    <s v="O'Sullivan 5-Shelf Heavy-Duty Bookcases"/>
    <n v="163.88"/>
    <n v="4"/>
    <n v="0.5"/>
    <n v="-81.94"/>
  </r>
  <r>
    <n v="4686"/>
    <x v="2318"/>
    <x v="0"/>
    <x v="48"/>
    <d v="2013-09-04T00:00:00"/>
    <s v="Standard Class"/>
    <s v="GB-14530"/>
    <s v="George Bell"/>
    <x v="1"/>
    <s v="United States"/>
    <s v="Philadelphia"/>
    <x v="9"/>
    <n v="19120"/>
    <x v="3"/>
    <x v="699"/>
    <x v="1"/>
    <x v="8"/>
    <s v="Fellowes Black Plastic Comb Bindings"/>
    <n v="3.4860000000000002"/>
    <n v="2"/>
    <n v="0.7"/>
    <n v="-2.7887999999999993"/>
  </r>
  <r>
    <n v="4687"/>
    <x v="2318"/>
    <x v="0"/>
    <x v="48"/>
    <d v="2013-09-04T00:00:00"/>
    <s v="Standard Class"/>
    <s v="GB-14530"/>
    <s v="George Bell"/>
    <x v="1"/>
    <s v="United States"/>
    <s v="Philadelphia"/>
    <x v="9"/>
    <n v="19120"/>
    <x v="3"/>
    <x v="969"/>
    <x v="1"/>
    <x v="13"/>
    <s v="Revere Boxed Rubber Bands by Revere"/>
    <n v="10.584"/>
    <n v="7"/>
    <n v="0.2"/>
    <n v="-2.3813999999999993"/>
  </r>
  <r>
    <n v="4688"/>
    <x v="2319"/>
    <x v="0"/>
    <x v="890"/>
    <d v="2013-07-01T00:00:00"/>
    <s v="Standard Class"/>
    <s v="HL-15040"/>
    <s v="Hunter Lopez"/>
    <x v="0"/>
    <s v="United States"/>
    <s v="Richmond"/>
    <x v="14"/>
    <n v="47374"/>
    <x v="2"/>
    <x v="1692"/>
    <x v="2"/>
    <x v="7"/>
    <s v="Panasonic KX TS208W Corded phone"/>
    <n v="440.91"/>
    <n v="9"/>
    <n v="0"/>
    <n v="123.45480000000005"/>
  </r>
  <r>
    <n v="4689"/>
    <x v="2320"/>
    <x v="3"/>
    <x v="983"/>
    <d v="2014-04-04T00:00:00"/>
    <s v="Standard Class"/>
    <s v="BP-11155"/>
    <s v="Becky Pak"/>
    <x v="0"/>
    <s v="United States"/>
    <s v="Lancaster"/>
    <x v="9"/>
    <n v="17602"/>
    <x v="3"/>
    <x v="31"/>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x v="1416"/>
    <x v="0"/>
    <x v="5"/>
    <s v="Computer Room Manger, 14&quot;"/>
    <n v="51.967999999999996"/>
    <n v="2"/>
    <n v="0.2"/>
    <n v="10.393599999999998"/>
  </r>
  <r>
    <n v="4691"/>
    <x v="2321"/>
    <x v="2"/>
    <x v="414"/>
    <d v="2011-12-22T00:00:00"/>
    <s v="First Class"/>
    <s v="CT-11995"/>
    <s v="Carol Triggs"/>
    <x v="0"/>
    <s v="United States"/>
    <s v="Tucson"/>
    <x v="16"/>
    <n v="85705"/>
    <x v="1"/>
    <x v="246"/>
    <x v="2"/>
    <x v="11"/>
    <s v="Logitech 910-002974 M325 Wireless Mouse for Web Scrolling"/>
    <n v="71.975999999999999"/>
    <n v="3"/>
    <n v="0.2"/>
    <n v="21.592800000000011"/>
  </r>
  <r>
    <n v="4692"/>
    <x v="2321"/>
    <x v="2"/>
    <x v="414"/>
    <d v="2011-12-22T00:00:00"/>
    <s v="First Class"/>
    <s v="CT-11995"/>
    <s v="Carol Triggs"/>
    <x v="0"/>
    <s v="United States"/>
    <s v="Tucson"/>
    <x v="16"/>
    <n v="85705"/>
    <x v="1"/>
    <x v="211"/>
    <x v="0"/>
    <x v="1"/>
    <s v="Global Low Back Tilter Chair"/>
    <n v="242.35200000000003"/>
    <n v="3"/>
    <n v="0.2"/>
    <n v="-42.411600000000035"/>
  </r>
  <r>
    <n v="4693"/>
    <x v="2321"/>
    <x v="2"/>
    <x v="414"/>
    <d v="2011-12-22T00:00:00"/>
    <s v="First Class"/>
    <s v="CT-11995"/>
    <s v="Carol Triggs"/>
    <x v="0"/>
    <s v="United States"/>
    <s v="Tucson"/>
    <x v="16"/>
    <n v="85705"/>
    <x v="1"/>
    <x v="447"/>
    <x v="1"/>
    <x v="10"/>
    <s v="Xerox 1888"/>
    <n v="221.92000000000002"/>
    <n v="5"/>
    <n v="0.2"/>
    <n v="77.671999999999983"/>
  </r>
  <r>
    <n v="4694"/>
    <x v="2321"/>
    <x v="2"/>
    <x v="414"/>
    <d v="2011-12-22T00:00:00"/>
    <s v="First Class"/>
    <s v="CT-11995"/>
    <s v="Carol Triggs"/>
    <x v="0"/>
    <s v="United States"/>
    <s v="Tucson"/>
    <x v="16"/>
    <n v="85705"/>
    <x v="1"/>
    <x v="1436"/>
    <x v="1"/>
    <x v="10"/>
    <s v="Xerox 1954"/>
    <n v="8.4480000000000004"/>
    <n v="2"/>
    <n v="0.2"/>
    <n v="2.6399999999999997"/>
  </r>
  <r>
    <n v="4695"/>
    <x v="2322"/>
    <x v="1"/>
    <x v="997"/>
    <d v="2012-12-17T00:00:00"/>
    <s v="Same Day"/>
    <s v="JL-15835"/>
    <s v="John Lee"/>
    <x v="0"/>
    <s v="United States"/>
    <s v="Detroit"/>
    <x v="12"/>
    <n v="48205"/>
    <x v="2"/>
    <x v="777"/>
    <x v="1"/>
    <x v="8"/>
    <s v="GBC Plastic Binding Combs"/>
    <n v="29.52"/>
    <n v="4"/>
    <n v="0"/>
    <n v="14.4648"/>
  </r>
  <r>
    <n v="4696"/>
    <x v="2322"/>
    <x v="1"/>
    <x v="997"/>
    <d v="2012-12-17T00:00:00"/>
    <s v="Same Day"/>
    <s v="JL-15835"/>
    <s v="John Lee"/>
    <x v="0"/>
    <s v="United States"/>
    <s v="Detroit"/>
    <x v="12"/>
    <n v="48205"/>
    <x v="2"/>
    <x v="931"/>
    <x v="0"/>
    <x v="1"/>
    <s v="Hon Valutask Swivel Chairs"/>
    <n v="302.94"/>
    <n v="3"/>
    <n v="0"/>
    <n v="48.470400000000012"/>
  </r>
  <r>
    <n v="4697"/>
    <x v="2322"/>
    <x v="1"/>
    <x v="997"/>
    <d v="2012-12-17T00:00:00"/>
    <s v="Same Day"/>
    <s v="JL-15835"/>
    <s v="John Lee"/>
    <x v="0"/>
    <s v="United States"/>
    <s v="Detroit"/>
    <x v="12"/>
    <n v="48205"/>
    <x v="2"/>
    <x v="1459"/>
    <x v="0"/>
    <x v="1"/>
    <s v="Harbour Creations 67200 Series Stacking Chairs"/>
    <n v="142.36000000000001"/>
    <n v="2"/>
    <n v="0"/>
    <n v="38.437200000000004"/>
  </r>
  <r>
    <n v="4698"/>
    <x v="2322"/>
    <x v="1"/>
    <x v="997"/>
    <d v="2012-12-17T00:00:00"/>
    <s v="Same Day"/>
    <s v="JL-15835"/>
    <s v="John Lee"/>
    <x v="0"/>
    <s v="United States"/>
    <s v="Detroit"/>
    <x v="12"/>
    <n v="48205"/>
    <x v="2"/>
    <x v="163"/>
    <x v="0"/>
    <x v="1"/>
    <s v="Global Value Steno Chair, Gray"/>
    <n v="546.66"/>
    <n v="9"/>
    <n v="0"/>
    <n v="136.66500000000002"/>
  </r>
  <r>
    <n v="4699"/>
    <x v="2322"/>
    <x v="1"/>
    <x v="997"/>
    <d v="2012-12-17T00:00:00"/>
    <s v="Same Day"/>
    <s v="JL-15835"/>
    <s v="John Lee"/>
    <x v="0"/>
    <s v="United States"/>
    <s v="Detroit"/>
    <x v="12"/>
    <n v="48205"/>
    <x v="2"/>
    <x v="1454"/>
    <x v="0"/>
    <x v="5"/>
    <s v="Tenex Carpeted, Granite-Look or Clear Contemporary Contour Shape Chair Mats"/>
    <n v="212.13"/>
    <n v="3"/>
    <n v="0"/>
    <n v="14.849099999999979"/>
  </r>
  <r>
    <n v="4700"/>
    <x v="2323"/>
    <x v="3"/>
    <x v="943"/>
    <d v="2014-05-18T00:00:00"/>
    <s v="Standard Class"/>
    <s v="JK-16120"/>
    <s v="Julie Kriz"/>
    <x v="2"/>
    <s v="United States"/>
    <s v="Austin"/>
    <x v="5"/>
    <n v="78745"/>
    <x v="2"/>
    <x v="1609"/>
    <x v="1"/>
    <x v="6"/>
    <s v="Newell 348"/>
    <n v="5.2480000000000002"/>
    <n v="2"/>
    <n v="0.2"/>
    <n v="0.59039999999999915"/>
  </r>
  <r>
    <n v="4701"/>
    <x v="2323"/>
    <x v="3"/>
    <x v="943"/>
    <d v="2014-05-18T00:00:00"/>
    <s v="Standard Class"/>
    <s v="JK-16120"/>
    <s v="Julie Kriz"/>
    <x v="2"/>
    <s v="United States"/>
    <s v="Austin"/>
    <x v="5"/>
    <n v="78745"/>
    <x v="2"/>
    <x v="243"/>
    <x v="1"/>
    <x v="4"/>
    <s v="Safco Commercial Shelving"/>
    <n v="74.415999999999997"/>
    <n v="2"/>
    <n v="0.2"/>
    <n v="-14.883200000000002"/>
  </r>
  <r>
    <n v="4702"/>
    <x v="2323"/>
    <x v="3"/>
    <x v="943"/>
    <d v="2014-05-18T00:00:00"/>
    <s v="Standard Class"/>
    <s v="JK-16120"/>
    <s v="Julie Kriz"/>
    <x v="2"/>
    <s v="United States"/>
    <s v="Austin"/>
    <x v="5"/>
    <n v="78745"/>
    <x v="2"/>
    <x v="630"/>
    <x v="1"/>
    <x v="10"/>
    <s v="Xerox 1927"/>
    <n v="6.8480000000000008"/>
    <n v="2"/>
    <n v="0.2"/>
    <n v="2.1399999999999992"/>
  </r>
  <r>
    <n v="4703"/>
    <x v="2323"/>
    <x v="3"/>
    <x v="943"/>
    <d v="2014-05-18T00:00:00"/>
    <s v="Standard Class"/>
    <s v="JK-16120"/>
    <s v="Julie Kriz"/>
    <x v="2"/>
    <s v="United States"/>
    <s v="Austin"/>
    <x v="5"/>
    <n v="78745"/>
    <x v="2"/>
    <x v="296"/>
    <x v="0"/>
    <x v="5"/>
    <s v="Telescoping Adjustable Floor Lamp"/>
    <n v="7.9959999999999996"/>
    <n v="1"/>
    <n v="0.6"/>
    <n v="-6.9964999999999993"/>
  </r>
  <r>
    <n v="4704"/>
    <x v="2324"/>
    <x v="0"/>
    <x v="890"/>
    <d v="2013-06-29T00:00:00"/>
    <s v="Standard Class"/>
    <s v="DH-13075"/>
    <s v="Dave Hallsten"/>
    <x v="1"/>
    <s v="United States"/>
    <s v="Houston"/>
    <x v="5"/>
    <n v="77095"/>
    <x v="2"/>
    <x v="1112"/>
    <x v="1"/>
    <x v="9"/>
    <s v="Holmes HEPA Air Purifier"/>
    <n v="8.711999999999998"/>
    <n v="2"/>
    <n v="0.8"/>
    <n v="-19.602000000000007"/>
  </r>
  <r>
    <n v="4705"/>
    <x v="2325"/>
    <x v="0"/>
    <x v="624"/>
    <d v="2013-05-19T00:00:00"/>
    <s v="First Class"/>
    <s v="AG-10900"/>
    <s v="Arthur Gainer"/>
    <x v="0"/>
    <s v="United States"/>
    <s v="Waterbury"/>
    <x v="29"/>
    <n v="6708"/>
    <x v="3"/>
    <x v="660"/>
    <x v="1"/>
    <x v="14"/>
    <s v="Acme Forged Steel Scissors with Black Enamel Handles"/>
    <n v="65.17"/>
    <n v="7"/>
    <n v="0"/>
    <n v="18.899299999999997"/>
  </r>
  <r>
    <n v="4706"/>
    <x v="2325"/>
    <x v="0"/>
    <x v="624"/>
    <d v="2013-05-19T00:00:00"/>
    <s v="First Class"/>
    <s v="AG-10900"/>
    <s v="Arthur Gainer"/>
    <x v="0"/>
    <s v="United States"/>
    <s v="Waterbury"/>
    <x v="29"/>
    <n v="6708"/>
    <x v="3"/>
    <x v="148"/>
    <x v="1"/>
    <x v="2"/>
    <s v="Avery 519"/>
    <n v="14.62"/>
    <n v="2"/>
    <n v="0"/>
    <n v="6.8713999999999995"/>
  </r>
  <r>
    <n v="4707"/>
    <x v="2325"/>
    <x v="0"/>
    <x v="624"/>
    <d v="2013-05-19T00:00:00"/>
    <s v="First Class"/>
    <s v="AG-10900"/>
    <s v="Arthur Gainer"/>
    <x v="0"/>
    <s v="United States"/>
    <s v="Waterbury"/>
    <x v="29"/>
    <n v="6708"/>
    <x v="3"/>
    <x v="784"/>
    <x v="0"/>
    <x v="5"/>
    <s v="Eldon Advantage Chair Mats for Low to Medium Pile Carpets"/>
    <n v="173.24"/>
    <n v="4"/>
    <n v="0"/>
    <n v="17.323999999999984"/>
  </r>
  <r>
    <n v="4708"/>
    <x v="2326"/>
    <x v="3"/>
    <x v="222"/>
    <d v="2014-07-01T00:00:00"/>
    <s v="First Class"/>
    <s v="WB-21850"/>
    <s v="William Brown"/>
    <x v="0"/>
    <s v="United States"/>
    <s v="Los Angeles"/>
    <x v="1"/>
    <n v="90049"/>
    <x v="1"/>
    <x v="1188"/>
    <x v="1"/>
    <x v="8"/>
    <s v="GBC DocuBind TL200 Manual Binding Machine"/>
    <n v="895.92"/>
    <n v="5"/>
    <n v="0.2"/>
    <n v="302.37299999999993"/>
  </r>
  <r>
    <n v="4709"/>
    <x v="2326"/>
    <x v="3"/>
    <x v="222"/>
    <d v="2014-07-01T00:00:00"/>
    <s v="First Class"/>
    <s v="WB-21850"/>
    <s v="William Brown"/>
    <x v="0"/>
    <s v="United States"/>
    <s v="Los Angeles"/>
    <x v="1"/>
    <n v="90049"/>
    <x v="1"/>
    <x v="123"/>
    <x v="1"/>
    <x v="4"/>
    <s v="Trav-L-File Heavy-Duty Shuttle II, Black"/>
    <n v="130.71"/>
    <n v="3"/>
    <n v="0"/>
    <n v="39.212999999999994"/>
  </r>
  <r>
    <n v="4710"/>
    <x v="2326"/>
    <x v="3"/>
    <x v="222"/>
    <d v="2014-07-01T00:00:00"/>
    <s v="First Class"/>
    <s v="WB-21850"/>
    <s v="William Brown"/>
    <x v="0"/>
    <s v="United States"/>
    <s v="Los Angeles"/>
    <x v="1"/>
    <n v="90049"/>
    <x v="1"/>
    <x v="809"/>
    <x v="1"/>
    <x v="6"/>
    <s v="Newell 328"/>
    <n v="11.68"/>
    <n v="2"/>
    <n v="0"/>
    <n v="3.0367999999999995"/>
  </r>
  <r>
    <n v="4711"/>
    <x v="2326"/>
    <x v="3"/>
    <x v="222"/>
    <d v="2014-07-01T00:00:00"/>
    <s v="First Class"/>
    <s v="WB-21850"/>
    <s v="William Brown"/>
    <x v="0"/>
    <s v="United States"/>
    <s v="Los Angeles"/>
    <x v="1"/>
    <n v="90049"/>
    <x v="1"/>
    <x v="1196"/>
    <x v="2"/>
    <x v="11"/>
    <s v="Enermax Briskie RF Wireless Keyboard and Mouse Combo"/>
    <n v="62.31"/>
    <n v="3"/>
    <n v="0"/>
    <n v="22.4316"/>
  </r>
  <r>
    <n v="4712"/>
    <x v="2327"/>
    <x v="2"/>
    <x v="691"/>
    <d v="2011-03-31T00:00:00"/>
    <s v="Same Day"/>
    <s v="JO-15280"/>
    <s v="Jas O'Carroll"/>
    <x v="0"/>
    <s v="United States"/>
    <s v="Philadelphia"/>
    <x v="9"/>
    <n v="19120"/>
    <x v="3"/>
    <x v="798"/>
    <x v="1"/>
    <x v="8"/>
    <s v="Avery Round Ring Poly Binders"/>
    <n v="0.85200000000000009"/>
    <n v="1"/>
    <n v="0.7"/>
    <n v="-0.59639999999999982"/>
  </r>
  <r>
    <n v="4713"/>
    <x v="2328"/>
    <x v="2"/>
    <x v="757"/>
    <d v="2011-12-21T00:00:00"/>
    <s v="Standard Class"/>
    <s v="EJ-13720"/>
    <s v="Ed Jacobs"/>
    <x v="0"/>
    <s v="United States"/>
    <s v="Huntsville"/>
    <x v="5"/>
    <n v="77340"/>
    <x v="2"/>
    <x v="815"/>
    <x v="1"/>
    <x v="10"/>
    <s v="Xerox 224"/>
    <n v="36.288000000000011"/>
    <n v="7"/>
    <n v="0.2"/>
    <n v="12.700800000000001"/>
  </r>
  <r>
    <n v="4714"/>
    <x v="2328"/>
    <x v="2"/>
    <x v="757"/>
    <d v="2011-12-21T00:00:00"/>
    <s v="Standard Class"/>
    <s v="EJ-13720"/>
    <s v="Ed Jacobs"/>
    <x v="0"/>
    <s v="United States"/>
    <s v="Huntsville"/>
    <x v="5"/>
    <n v="77340"/>
    <x v="2"/>
    <x v="1454"/>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x v="883"/>
    <x v="2"/>
    <x v="7"/>
    <s v="Aastra 6757i CT Wireless VoIP phone"/>
    <n v="344.70400000000001"/>
    <n v="2"/>
    <n v="0.2"/>
    <n v="38.779199999999989"/>
  </r>
  <r>
    <n v="4716"/>
    <x v="2330"/>
    <x v="1"/>
    <x v="793"/>
    <d v="2012-05-16T00:00:00"/>
    <s v="Standard Class"/>
    <s v="LT-16765"/>
    <s v="Larry Tron"/>
    <x v="0"/>
    <s v="United States"/>
    <s v="Louisville"/>
    <x v="22"/>
    <n v="80027"/>
    <x v="1"/>
    <x v="1066"/>
    <x v="2"/>
    <x v="7"/>
    <s v="VTech DS6151"/>
    <n v="201.584"/>
    <n v="2"/>
    <n v="0.2"/>
    <n v="20.158400000000015"/>
  </r>
  <r>
    <n v="4717"/>
    <x v="2331"/>
    <x v="3"/>
    <x v="734"/>
    <d v="2014-12-08T00:00:00"/>
    <s v="Second Class"/>
    <s v="CM-12655"/>
    <s v="Corinna Mitchell"/>
    <x v="2"/>
    <s v="United States"/>
    <s v="Seattle"/>
    <x v="4"/>
    <n v="98115"/>
    <x v="1"/>
    <x v="971"/>
    <x v="0"/>
    <x v="3"/>
    <s v="Bevis Oval Conference Table, Walnut"/>
    <n v="521.96"/>
    <n v="2"/>
    <n v="0"/>
    <n v="88.733199999999954"/>
  </r>
  <r>
    <n v="4718"/>
    <x v="2332"/>
    <x v="1"/>
    <x v="295"/>
    <d v="2012-12-17T00:00:00"/>
    <s v="Standard Class"/>
    <s v="EM-13960"/>
    <s v="Eric Murdock"/>
    <x v="0"/>
    <s v="United States"/>
    <s v="Baltimore"/>
    <x v="39"/>
    <n v="21215"/>
    <x v="3"/>
    <x v="448"/>
    <x v="1"/>
    <x v="6"/>
    <s v="Rogers Handheld Barrel Pencil Sharpener"/>
    <n v="8.2200000000000006"/>
    <n v="3"/>
    <n v="0"/>
    <n v="2.2194000000000007"/>
  </r>
  <r>
    <n v="4719"/>
    <x v="2333"/>
    <x v="1"/>
    <x v="998"/>
    <d v="2012-10-11T00:00:00"/>
    <s v="First Class"/>
    <s v="DJ-13420"/>
    <s v="Denny Joy"/>
    <x v="1"/>
    <s v="United States"/>
    <s v="San Francisco"/>
    <x v="1"/>
    <n v="94109"/>
    <x v="1"/>
    <x v="511"/>
    <x v="1"/>
    <x v="10"/>
    <s v="Xerox 1894"/>
    <n v="45.36"/>
    <n v="7"/>
    <n v="0"/>
    <n v="21.772800000000004"/>
  </r>
  <r>
    <n v="4720"/>
    <x v="2334"/>
    <x v="1"/>
    <x v="24"/>
    <d v="2012-04-20T00:00:00"/>
    <s v="Second Class"/>
    <s v="DE-13255"/>
    <s v="Deanra Eno"/>
    <x v="2"/>
    <s v="United States"/>
    <s v="Los Angeles"/>
    <x v="1"/>
    <n v="90004"/>
    <x v="1"/>
    <x v="273"/>
    <x v="1"/>
    <x v="4"/>
    <s v="Tennsco Stur-D-Stor Boltless Shelving, 5 Shelves, 24&quot; Deep, Sand"/>
    <n v="947.17000000000007"/>
    <n v="7"/>
    <n v="0"/>
    <n v="9.4717000000000837"/>
  </r>
  <r>
    <n v="4721"/>
    <x v="2334"/>
    <x v="1"/>
    <x v="24"/>
    <d v="2012-04-20T00:00:00"/>
    <s v="Second Class"/>
    <s v="DE-13255"/>
    <s v="Deanra Eno"/>
    <x v="2"/>
    <s v="United States"/>
    <s v="Los Angeles"/>
    <x v="1"/>
    <n v="90004"/>
    <x v="1"/>
    <x v="1693"/>
    <x v="1"/>
    <x v="10"/>
    <s v="Xerox 19"/>
    <n v="61.96"/>
    <n v="2"/>
    <n v="0"/>
    <n v="27.881999999999998"/>
  </r>
  <r>
    <n v="4722"/>
    <x v="2335"/>
    <x v="2"/>
    <x v="159"/>
    <d v="2011-06-11T00:00:00"/>
    <s v="Second Class"/>
    <s v="NR-18550"/>
    <s v="Nick Radford"/>
    <x v="0"/>
    <s v="United States"/>
    <s v="Aurora"/>
    <x v="10"/>
    <n v="60505"/>
    <x v="2"/>
    <x v="363"/>
    <x v="0"/>
    <x v="3"/>
    <s v="Bevis Round Conference Table Top, X-Base"/>
    <n v="268.935"/>
    <n v="3"/>
    <n v="0.5"/>
    <n v="-209.76929999999999"/>
  </r>
  <r>
    <n v="4723"/>
    <x v="2336"/>
    <x v="3"/>
    <x v="853"/>
    <d v="2014-09-08T00:00:00"/>
    <s v="Standard Class"/>
    <s v="CK-12325"/>
    <s v="Christine Kargatis"/>
    <x v="2"/>
    <s v="United States"/>
    <s v="Seattle"/>
    <x v="4"/>
    <n v="98103"/>
    <x v="1"/>
    <x v="773"/>
    <x v="1"/>
    <x v="6"/>
    <s v="Staples"/>
    <n v="7.58"/>
    <n v="1"/>
    <n v="0"/>
    <n v="2.9561999999999999"/>
  </r>
  <r>
    <n v="4724"/>
    <x v="2337"/>
    <x v="0"/>
    <x v="730"/>
    <d v="2013-05-23T00:00:00"/>
    <s v="Same Day"/>
    <s v="JF-15490"/>
    <s v="Jeremy Farry"/>
    <x v="0"/>
    <s v="United States"/>
    <s v="Athens"/>
    <x v="32"/>
    <n v="30605"/>
    <x v="0"/>
    <x v="522"/>
    <x v="1"/>
    <x v="2"/>
    <s v="Avery 493"/>
    <n v="14.73"/>
    <n v="3"/>
    <n v="0"/>
    <n v="7.2176999999999998"/>
  </r>
  <r>
    <n v="4725"/>
    <x v="2338"/>
    <x v="0"/>
    <x v="583"/>
    <d v="2013-11-16T00:00:00"/>
    <s v="Standard Class"/>
    <s v="LB-16795"/>
    <s v="Laurel Beltran"/>
    <x v="2"/>
    <s v="United States"/>
    <s v="Apopka"/>
    <x v="2"/>
    <n v="32712"/>
    <x v="0"/>
    <x v="91"/>
    <x v="1"/>
    <x v="8"/>
    <s v="Ibico Standard Transparent Covers"/>
    <n v="9.8880000000000017"/>
    <n v="2"/>
    <n v="0.7"/>
    <n v="-6.921599999999998"/>
  </r>
  <r>
    <n v="4726"/>
    <x v="2338"/>
    <x v="0"/>
    <x v="583"/>
    <d v="2013-11-16T00:00:00"/>
    <s v="Standard Class"/>
    <s v="LB-16795"/>
    <s v="Laurel Beltran"/>
    <x v="2"/>
    <s v="United States"/>
    <s v="Apopka"/>
    <x v="2"/>
    <n v="32712"/>
    <x v="0"/>
    <x v="137"/>
    <x v="1"/>
    <x v="9"/>
    <s v="Sanyo 2.5 Cubic Foot Mid-Size Office Refrigerators"/>
    <n v="671.5440000000001"/>
    <n v="3"/>
    <n v="0.2"/>
    <n v="50.36579999999995"/>
  </r>
  <r>
    <n v="4727"/>
    <x v="2339"/>
    <x v="2"/>
    <x v="641"/>
    <d v="2011-11-29T00:00:00"/>
    <s v="Second Class"/>
    <s v="MP-18175"/>
    <s v="Mike Pelletier"/>
    <x v="2"/>
    <s v="United States"/>
    <s v="New York City"/>
    <x v="15"/>
    <n v="10009"/>
    <x v="3"/>
    <x v="1362"/>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x v="1121"/>
    <x v="0"/>
    <x v="0"/>
    <s v="Sauder Camden County Collection Libraries, Planked Cherry Finish"/>
    <n v="275.952"/>
    <n v="3"/>
    <n v="0.2"/>
    <n v="-37.943400000000025"/>
  </r>
  <r>
    <n v="4729"/>
    <x v="2340"/>
    <x v="2"/>
    <x v="845"/>
    <d v="2011-11-12T00:00:00"/>
    <s v="Standard Class"/>
    <s v="LH-16900"/>
    <s v="Lena Hernandez"/>
    <x v="0"/>
    <s v="United States"/>
    <s v="San Francisco"/>
    <x v="1"/>
    <n v="94110"/>
    <x v="1"/>
    <x v="715"/>
    <x v="1"/>
    <x v="8"/>
    <s v="Wilson Jones Legal Size Ring Binders"/>
    <n v="123.14399999999999"/>
    <n v="7"/>
    <n v="0.2"/>
    <n v="46.178999999999988"/>
  </r>
  <r>
    <n v="4730"/>
    <x v="2341"/>
    <x v="0"/>
    <x v="427"/>
    <d v="2013-07-24T00:00:00"/>
    <s v="Second Class"/>
    <s v="SV-20935"/>
    <s v="Susan Vittorini"/>
    <x v="0"/>
    <s v="United States"/>
    <s v="Dallas"/>
    <x v="5"/>
    <n v="75217"/>
    <x v="2"/>
    <x v="1694"/>
    <x v="2"/>
    <x v="11"/>
    <s v="SanDisk Cruzer 4 GB USB Flash Drive"/>
    <n v="15.576000000000001"/>
    <n v="3"/>
    <n v="0.2"/>
    <n v="3.3098999999999998"/>
  </r>
  <r>
    <n v="4731"/>
    <x v="2342"/>
    <x v="1"/>
    <x v="368"/>
    <d v="2012-03-31T00:00:00"/>
    <s v="Second Class"/>
    <s v="RB-19435"/>
    <s v="Richard Bierner"/>
    <x v="0"/>
    <s v="United States"/>
    <s v="San Diego"/>
    <x v="1"/>
    <n v="92105"/>
    <x v="1"/>
    <x v="129"/>
    <x v="1"/>
    <x v="10"/>
    <s v="Xerox 1880"/>
    <n v="212.64"/>
    <n v="6"/>
    <n v="0"/>
    <n v="99.940799999999982"/>
  </r>
  <r>
    <n v="4732"/>
    <x v="2342"/>
    <x v="1"/>
    <x v="368"/>
    <d v="2012-03-31T00:00:00"/>
    <s v="Second Class"/>
    <s v="RB-19435"/>
    <s v="Richard Bierner"/>
    <x v="0"/>
    <s v="United States"/>
    <s v="San Diego"/>
    <x v="1"/>
    <n v="92105"/>
    <x v="1"/>
    <x v="1128"/>
    <x v="1"/>
    <x v="10"/>
    <s v="Tops Wirebound Message Log Books"/>
    <n v="9.870000000000001"/>
    <n v="3"/>
    <n v="0"/>
    <n v="4.5401999999999996"/>
  </r>
  <r>
    <n v="4733"/>
    <x v="2342"/>
    <x v="1"/>
    <x v="368"/>
    <d v="2012-03-31T00:00:00"/>
    <s v="Second Class"/>
    <s v="RB-19435"/>
    <s v="Richard Bierner"/>
    <x v="0"/>
    <s v="United States"/>
    <s v="San Diego"/>
    <x v="1"/>
    <n v="92105"/>
    <x v="1"/>
    <x v="936"/>
    <x v="2"/>
    <x v="11"/>
    <s v="Memorex Froggy Flash Drive 8 GB"/>
    <n v="53.25"/>
    <n v="3"/>
    <n v="0"/>
    <n v="20.767499999999998"/>
  </r>
  <r>
    <n v="4734"/>
    <x v="2342"/>
    <x v="1"/>
    <x v="368"/>
    <d v="2012-03-31T00:00:00"/>
    <s v="Second Class"/>
    <s v="RB-19435"/>
    <s v="Richard Bierner"/>
    <x v="0"/>
    <s v="United States"/>
    <s v="San Diego"/>
    <x v="1"/>
    <n v="92105"/>
    <x v="1"/>
    <x v="1494"/>
    <x v="0"/>
    <x v="5"/>
    <s v="G.E. Longer-Life Indoor Recessed Floodlight Bulbs"/>
    <n v="19.919999999999998"/>
    <n v="3"/>
    <n v="0"/>
    <n v="9.5615999999999985"/>
  </r>
  <r>
    <n v="4735"/>
    <x v="2343"/>
    <x v="0"/>
    <x v="281"/>
    <d v="2013-04-13T00:00:00"/>
    <s v="Standard Class"/>
    <s v="Dl-13600"/>
    <s v="Dorris liebe"/>
    <x v="1"/>
    <s v="United States"/>
    <s v="New York City"/>
    <x v="15"/>
    <n v="10035"/>
    <x v="3"/>
    <x v="1"/>
    <x v="0"/>
    <x v="1"/>
    <s v="Hon Deluxe Fabric Upholstered Stacking Chairs, Rounded Back"/>
    <n v="658.74599999999998"/>
    <n v="3"/>
    <n v="0.1"/>
    <n v="146.38799999999998"/>
  </r>
  <r>
    <n v="4736"/>
    <x v="2344"/>
    <x v="1"/>
    <x v="385"/>
    <d v="2012-06-19T00:00:00"/>
    <s v="Standard Class"/>
    <s v="PS-19045"/>
    <s v="Penelope Sewall"/>
    <x v="2"/>
    <s v="United States"/>
    <s v="Lewiston"/>
    <x v="43"/>
    <n v="4240"/>
    <x v="3"/>
    <x v="925"/>
    <x v="1"/>
    <x v="8"/>
    <s v="ACCOHIDE 3-Ring Binder, Blue, 1&quot;"/>
    <n v="8.26"/>
    <n v="2"/>
    <n v="0"/>
    <n v="3.8822000000000001"/>
  </r>
  <r>
    <n v="4737"/>
    <x v="2344"/>
    <x v="1"/>
    <x v="385"/>
    <d v="2012-06-19T00:00:00"/>
    <s v="Standard Class"/>
    <s v="PS-19045"/>
    <s v="Penelope Sewall"/>
    <x v="2"/>
    <s v="United States"/>
    <s v="Lewiston"/>
    <x v="43"/>
    <n v="4240"/>
    <x v="3"/>
    <x v="528"/>
    <x v="1"/>
    <x v="8"/>
    <s v="Recycled Easel Ring Binders"/>
    <n v="29.84"/>
    <n v="2"/>
    <n v="0"/>
    <n v="13.427999999999997"/>
  </r>
  <r>
    <n v="4738"/>
    <x v="2344"/>
    <x v="1"/>
    <x v="385"/>
    <d v="2012-06-19T00:00:00"/>
    <s v="Standard Class"/>
    <s v="PS-19045"/>
    <s v="Penelope Sewall"/>
    <x v="2"/>
    <s v="United States"/>
    <s v="Lewiston"/>
    <x v="43"/>
    <n v="4240"/>
    <x v="3"/>
    <x v="151"/>
    <x v="2"/>
    <x v="11"/>
    <s v="Lenovo 17-Key USB Numeric Keypad"/>
    <n v="67.98"/>
    <n v="2"/>
    <n v="0"/>
    <n v="14.955599999999997"/>
  </r>
  <r>
    <n v="4739"/>
    <x v="2345"/>
    <x v="1"/>
    <x v="954"/>
    <d v="2012-02-24T00:00:00"/>
    <s v="Standard Class"/>
    <s v="GT-14755"/>
    <s v="Guy Thornton"/>
    <x v="0"/>
    <s v="United States"/>
    <s v="Long Beach"/>
    <x v="1"/>
    <n v="90805"/>
    <x v="1"/>
    <x v="58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x v="972"/>
    <x v="0"/>
    <x v="3"/>
    <s v="Hon 61000 Series Interactive Training Tables"/>
    <n v="35.544000000000004"/>
    <n v="1"/>
    <n v="0.2"/>
    <n v="-0.88860000000000205"/>
  </r>
  <r>
    <n v="4741"/>
    <x v="2346"/>
    <x v="3"/>
    <x v="105"/>
    <d v="2014-11-17T00:00:00"/>
    <s v="Standard Class"/>
    <s v="CS-12355"/>
    <s v="Christine Sundaresam"/>
    <x v="0"/>
    <s v="United States"/>
    <s v="Seattle"/>
    <x v="4"/>
    <n v="98115"/>
    <x v="1"/>
    <x v="690"/>
    <x v="1"/>
    <x v="2"/>
    <s v="Avery 483"/>
    <n v="9.9600000000000009"/>
    <n v="2"/>
    <n v="0"/>
    <n v="4.5815999999999999"/>
  </r>
  <r>
    <n v="4742"/>
    <x v="2346"/>
    <x v="3"/>
    <x v="105"/>
    <d v="2014-11-17T00:00:00"/>
    <s v="Standard Class"/>
    <s v="CS-12355"/>
    <s v="Christine Sundaresam"/>
    <x v="0"/>
    <s v="United States"/>
    <s v="Seattle"/>
    <x v="4"/>
    <n v="98115"/>
    <x v="1"/>
    <x v="1320"/>
    <x v="1"/>
    <x v="6"/>
    <s v="Dixon Ticonderoga Maple Cedar Pencil, #2"/>
    <n v="9.2099999999999991"/>
    <n v="3"/>
    <n v="0"/>
    <n v="2.3025000000000002"/>
  </r>
  <r>
    <n v="4743"/>
    <x v="2346"/>
    <x v="3"/>
    <x v="105"/>
    <d v="2014-11-17T00:00:00"/>
    <s v="Standard Class"/>
    <s v="CS-12355"/>
    <s v="Christine Sundaresam"/>
    <x v="0"/>
    <s v="United States"/>
    <s v="Seattle"/>
    <x v="4"/>
    <n v="98115"/>
    <x v="1"/>
    <x v="660"/>
    <x v="1"/>
    <x v="14"/>
    <s v="Acme Forged Steel Scissors with Black Enamel Handles"/>
    <n v="27.93"/>
    <n v="3"/>
    <n v="0"/>
    <n v="8.0996999999999986"/>
  </r>
  <r>
    <n v="4744"/>
    <x v="2347"/>
    <x v="3"/>
    <x v="916"/>
    <d v="2014-03-06T00:00:00"/>
    <s v="Same Day"/>
    <s v="JD-16060"/>
    <s v="Julia Dunbar"/>
    <x v="0"/>
    <s v="United States"/>
    <s v="Rochester"/>
    <x v="11"/>
    <n v="55901"/>
    <x v="2"/>
    <x v="1432"/>
    <x v="1"/>
    <x v="13"/>
    <s v="Advantus Map Pennant Flags and Round Head Tacks"/>
    <n v="7.9"/>
    <n v="2"/>
    <n v="0"/>
    <n v="2.5279999999999996"/>
  </r>
  <r>
    <n v="4745"/>
    <x v="2347"/>
    <x v="3"/>
    <x v="916"/>
    <d v="2014-03-06T00:00:00"/>
    <s v="Same Day"/>
    <s v="JD-16060"/>
    <s v="Julia Dunbar"/>
    <x v="0"/>
    <s v="United States"/>
    <s v="Rochester"/>
    <x v="11"/>
    <n v="55901"/>
    <x v="2"/>
    <x v="1125"/>
    <x v="1"/>
    <x v="4"/>
    <s v="Recycled Steel Personal File for Standard File Folders"/>
    <n v="221.16"/>
    <n v="4"/>
    <n v="0"/>
    <n v="57.501599999999996"/>
  </r>
  <r>
    <n v="4746"/>
    <x v="2347"/>
    <x v="3"/>
    <x v="916"/>
    <d v="2014-03-06T00:00:00"/>
    <s v="Same Day"/>
    <s v="JD-16060"/>
    <s v="Julia Dunbar"/>
    <x v="0"/>
    <s v="United States"/>
    <s v="Rochester"/>
    <x v="11"/>
    <n v="55901"/>
    <x v="2"/>
    <x v="669"/>
    <x v="1"/>
    <x v="8"/>
    <s v="GBC ProClick Punch Binding System"/>
    <n v="127.96"/>
    <n v="2"/>
    <n v="0"/>
    <n v="62.700400000000002"/>
  </r>
  <r>
    <n v="4747"/>
    <x v="2347"/>
    <x v="3"/>
    <x v="916"/>
    <d v="2014-03-06T00:00:00"/>
    <s v="Same Day"/>
    <s v="JD-16060"/>
    <s v="Julia Dunbar"/>
    <x v="0"/>
    <s v="United States"/>
    <s v="Rochester"/>
    <x v="11"/>
    <n v="55901"/>
    <x v="2"/>
    <x v="799"/>
    <x v="1"/>
    <x v="8"/>
    <s v="Avery Hole Reinforcements"/>
    <n v="18.690000000000001"/>
    <n v="3"/>
    <n v="0"/>
    <n v="9.158100000000001"/>
  </r>
  <r>
    <n v="4748"/>
    <x v="2348"/>
    <x v="0"/>
    <x v="840"/>
    <d v="2013-03-04T00:00:00"/>
    <s v="Same Day"/>
    <s v="TS-21160"/>
    <s v="Theresa Swint"/>
    <x v="1"/>
    <s v="United States"/>
    <s v="San Francisco"/>
    <x v="1"/>
    <n v="94110"/>
    <x v="1"/>
    <x v="1566"/>
    <x v="1"/>
    <x v="14"/>
    <s v="Elite 5&quot; Scissors"/>
    <n v="25.349999999999998"/>
    <n v="3"/>
    <n v="0"/>
    <n v="7.6049999999999978"/>
  </r>
  <r>
    <n v="4749"/>
    <x v="2348"/>
    <x v="0"/>
    <x v="840"/>
    <d v="2013-03-04T00:00:00"/>
    <s v="Same Day"/>
    <s v="TS-21160"/>
    <s v="Theresa Swint"/>
    <x v="1"/>
    <s v="United States"/>
    <s v="San Francisco"/>
    <x v="1"/>
    <n v="94110"/>
    <x v="1"/>
    <x v="1530"/>
    <x v="0"/>
    <x v="5"/>
    <s v="Executive Impressions 10&quot; Spectator Wall Clock"/>
    <n v="35.28"/>
    <n v="3"/>
    <n v="0"/>
    <n v="11.995199999999997"/>
  </r>
  <r>
    <n v="4750"/>
    <x v="2349"/>
    <x v="0"/>
    <x v="435"/>
    <d v="2013-12-26T00:00:00"/>
    <s v="First Class"/>
    <s v="BV-11245"/>
    <s v="Benjamin Venier"/>
    <x v="1"/>
    <s v="United States"/>
    <s v="Seattle"/>
    <x v="4"/>
    <n v="98103"/>
    <x v="1"/>
    <x v="481"/>
    <x v="1"/>
    <x v="10"/>
    <s v="Xerox 1898"/>
    <n v="33.4"/>
    <n v="5"/>
    <n v="0"/>
    <n v="16.032"/>
  </r>
  <r>
    <n v="4751"/>
    <x v="2350"/>
    <x v="0"/>
    <x v="877"/>
    <d v="2013-10-10T00:00:00"/>
    <s v="First Class"/>
    <s v="DL-13495"/>
    <s v="Dionis Lloyd"/>
    <x v="1"/>
    <s v="United States"/>
    <s v="Spokane"/>
    <x v="4"/>
    <n v="99207"/>
    <x v="1"/>
    <x v="1491"/>
    <x v="2"/>
    <x v="15"/>
    <s v="Okidata C331dn Printer"/>
    <n v="837.59999999999991"/>
    <n v="3"/>
    <n v="0.2"/>
    <n v="62.82000000000005"/>
  </r>
  <r>
    <n v="4752"/>
    <x v="2351"/>
    <x v="0"/>
    <x v="10"/>
    <d v="2013-12-14T00:00:00"/>
    <s v="Standard Class"/>
    <s v="EB-13870"/>
    <s v="Emily Burns"/>
    <x v="0"/>
    <s v="United States"/>
    <s v="Franklin"/>
    <x v="18"/>
    <n v="37064"/>
    <x v="0"/>
    <x v="1049"/>
    <x v="2"/>
    <x v="7"/>
    <s v="ARKON Windshield Dashboard Air Vent Car Mount Holder"/>
    <n v="40.68"/>
    <n v="3"/>
    <n v="0.2"/>
    <n v="-9.153000000000004"/>
  </r>
  <r>
    <n v="4753"/>
    <x v="2352"/>
    <x v="3"/>
    <x v="225"/>
    <d v="2014-11-25T00:00:00"/>
    <s v="Standard Class"/>
    <s v="ES-14020"/>
    <s v="Erica Smith"/>
    <x v="0"/>
    <s v="United States"/>
    <s v="Jackson"/>
    <x v="18"/>
    <n v="38301"/>
    <x v="0"/>
    <x v="541"/>
    <x v="0"/>
    <x v="1"/>
    <s v="Office Star - Mesh Screen back chair with Vinyl seat"/>
    <n v="209.56799999999998"/>
    <n v="2"/>
    <n v="0.2"/>
    <n v="-23.576400000000007"/>
  </r>
  <r>
    <n v="4754"/>
    <x v="2353"/>
    <x v="1"/>
    <x v="295"/>
    <d v="2012-12-16T00:00:00"/>
    <s v="Standard Class"/>
    <s v="JB-15925"/>
    <s v="Joni Blumstein"/>
    <x v="0"/>
    <s v="United States"/>
    <s v="Austin"/>
    <x v="5"/>
    <n v="78745"/>
    <x v="2"/>
    <x v="1695"/>
    <x v="2"/>
    <x v="11"/>
    <s v="AmazonBasics 3-Button USB Wired Mouse"/>
    <n v="22.368000000000002"/>
    <n v="4"/>
    <n v="0.2"/>
    <n v="6.4308000000000014"/>
  </r>
  <r>
    <n v="4755"/>
    <x v="2354"/>
    <x v="3"/>
    <x v="447"/>
    <d v="2014-02-09T00:00:00"/>
    <s v="Standard Class"/>
    <s v="SC-20380"/>
    <s v="Shahid Collister"/>
    <x v="0"/>
    <s v="United States"/>
    <s v="Pembroke Pines"/>
    <x v="2"/>
    <n v="33024"/>
    <x v="0"/>
    <x v="625"/>
    <x v="1"/>
    <x v="8"/>
    <s v="GBC Instant Report Kit"/>
    <n v="3.8820000000000006"/>
    <n v="2"/>
    <n v="0.7"/>
    <n v="-2.5880000000000001"/>
  </r>
  <r>
    <n v="4756"/>
    <x v="2354"/>
    <x v="3"/>
    <x v="447"/>
    <d v="2014-02-09T00:00:00"/>
    <s v="Standard Class"/>
    <s v="SC-20380"/>
    <s v="Shahid Collister"/>
    <x v="0"/>
    <s v="United States"/>
    <s v="Pembroke Pines"/>
    <x v="2"/>
    <n v="33024"/>
    <x v="0"/>
    <x v="1696"/>
    <x v="1"/>
    <x v="10"/>
    <s v="14-7/8 x 11 Blue Bar Computer Printout Paper"/>
    <n v="115.29600000000001"/>
    <n v="3"/>
    <n v="0.2"/>
    <n v="40.353599999999986"/>
  </r>
  <r>
    <n v="4757"/>
    <x v="2355"/>
    <x v="3"/>
    <x v="296"/>
    <d v="2014-09-26T00:00:00"/>
    <s v="Standard Class"/>
    <s v="EB-13870"/>
    <s v="Emily Burns"/>
    <x v="0"/>
    <s v="United States"/>
    <s v="Philadelphia"/>
    <x v="9"/>
    <n v="19143"/>
    <x v="3"/>
    <x v="1310"/>
    <x v="1"/>
    <x v="8"/>
    <s v="Insertable Tab Indexes For Data Binders"/>
    <n v="1.9080000000000004"/>
    <n v="2"/>
    <n v="0.7"/>
    <n v="-1.5264000000000002"/>
  </r>
  <r>
    <n v="4758"/>
    <x v="2356"/>
    <x v="3"/>
    <x v="504"/>
    <d v="2014-05-06T00:00:00"/>
    <s v="Standard Class"/>
    <s v="TC-21475"/>
    <s v="Tony Chapman"/>
    <x v="2"/>
    <s v="United States"/>
    <s v="Danville"/>
    <x v="10"/>
    <n v="61832"/>
    <x v="2"/>
    <x v="582"/>
    <x v="1"/>
    <x v="8"/>
    <s v="GBC Linen Binding Covers"/>
    <n v="43.371999999999993"/>
    <n v="7"/>
    <n v="0.8"/>
    <n v="-69.395200000000031"/>
  </r>
  <r>
    <n v="4759"/>
    <x v="2357"/>
    <x v="2"/>
    <x v="935"/>
    <d v="2011-11-07T00:00:00"/>
    <s v="Standard Class"/>
    <s v="SG-20605"/>
    <s v="Speros Goranitis"/>
    <x v="0"/>
    <s v="United States"/>
    <s v="New York City"/>
    <x v="15"/>
    <n v="10009"/>
    <x v="3"/>
    <x v="469"/>
    <x v="2"/>
    <x v="7"/>
    <s v="Panasonic KX-TG9471B"/>
    <n v="783.96"/>
    <n v="4"/>
    <n v="0"/>
    <n v="219.50880000000006"/>
  </r>
  <r>
    <n v="4760"/>
    <x v="2357"/>
    <x v="2"/>
    <x v="935"/>
    <d v="2011-11-07T00:00:00"/>
    <s v="Standard Class"/>
    <s v="SG-20605"/>
    <s v="Speros Goranitis"/>
    <x v="0"/>
    <s v="United States"/>
    <s v="New York City"/>
    <x v="15"/>
    <n v="10009"/>
    <x v="3"/>
    <x v="997"/>
    <x v="1"/>
    <x v="8"/>
    <s v="Surelock Post Binders"/>
    <n v="48.896000000000001"/>
    <n v="2"/>
    <n v="0.2"/>
    <n v="18.335999999999999"/>
  </r>
  <r>
    <n v="4761"/>
    <x v="2357"/>
    <x v="2"/>
    <x v="935"/>
    <d v="2011-11-07T00:00:00"/>
    <s v="Standard Class"/>
    <s v="SG-20605"/>
    <s v="Speros Goranitis"/>
    <x v="0"/>
    <s v="United States"/>
    <s v="New York City"/>
    <x v="15"/>
    <n v="10009"/>
    <x v="3"/>
    <x v="696"/>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x v="1647"/>
    <x v="1"/>
    <x v="2"/>
    <s v="Avery 487"/>
    <n v="5.9039999999999999"/>
    <n v="2"/>
    <n v="0.2"/>
    <n v="1.9925999999999999"/>
  </r>
  <r>
    <n v="4763"/>
    <x v="2358"/>
    <x v="0"/>
    <x v="945"/>
    <d v="2014-01-05T00:00:00"/>
    <s v="Standard Class"/>
    <s v="BM-11785"/>
    <s v="Bryan Mills"/>
    <x v="0"/>
    <s v="United States"/>
    <s v="Columbus"/>
    <x v="24"/>
    <n v="43229"/>
    <x v="3"/>
    <x v="1257"/>
    <x v="1"/>
    <x v="14"/>
    <s v="Acme Office Executive Series Stainless Steel Trimmers"/>
    <n v="13.712000000000002"/>
    <n v="2"/>
    <n v="0.2"/>
    <n v="1.0284"/>
  </r>
  <r>
    <n v="4764"/>
    <x v="2359"/>
    <x v="2"/>
    <x v="328"/>
    <d v="2011-09-21T00:00:00"/>
    <s v="Standard Class"/>
    <s v="NR-18550"/>
    <s v="Nick Radford"/>
    <x v="0"/>
    <s v="United States"/>
    <s v="Chula Vista"/>
    <x v="1"/>
    <n v="91911"/>
    <x v="1"/>
    <x v="1697"/>
    <x v="1"/>
    <x v="12"/>
    <s v="Tyvek Interoffice Envelopes, 9 1/2&quot; x 12 1/2&quot;, 100/Box"/>
    <n v="182.94"/>
    <n v="3"/>
    <n v="0"/>
    <n v="85.981799999999993"/>
  </r>
  <r>
    <n v="4765"/>
    <x v="2360"/>
    <x v="3"/>
    <x v="221"/>
    <d v="2014-11-28T00:00:00"/>
    <s v="First Class"/>
    <s v="PG-18820"/>
    <s v="Patrick Gardner"/>
    <x v="0"/>
    <s v="United States"/>
    <s v="San Francisco"/>
    <x v="1"/>
    <n v="94110"/>
    <x v="1"/>
    <x v="924"/>
    <x v="1"/>
    <x v="6"/>
    <s v="BIC Liqua Brite Liner"/>
    <n v="27.76"/>
    <n v="4"/>
    <n v="0"/>
    <n v="9.9936000000000007"/>
  </r>
  <r>
    <n v="4766"/>
    <x v="2361"/>
    <x v="1"/>
    <x v="999"/>
    <d v="2012-04-28T00:00:00"/>
    <s v="Standard Class"/>
    <s v="DB-13270"/>
    <s v="Deborah Brumfield"/>
    <x v="2"/>
    <s v="United States"/>
    <s v="New York City"/>
    <x v="15"/>
    <n v="10009"/>
    <x v="3"/>
    <x v="1062"/>
    <x v="1"/>
    <x v="6"/>
    <s v="BOSTON Ranger #55 Pencil Sharpener, Black"/>
    <n v="25.99"/>
    <n v="1"/>
    <n v="0"/>
    <n v="7.5370999999999988"/>
  </r>
  <r>
    <n v="4767"/>
    <x v="2362"/>
    <x v="1"/>
    <x v="1000"/>
    <d v="2012-03-12T00:00:00"/>
    <s v="First Class"/>
    <s v="NS-18640"/>
    <s v="Noel Staavos"/>
    <x v="1"/>
    <s v="United States"/>
    <s v="San Antonio"/>
    <x v="5"/>
    <n v="78207"/>
    <x v="2"/>
    <x v="721"/>
    <x v="2"/>
    <x v="11"/>
    <s v="Maxell 4.7GB DVD-R"/>
    <n v="113.52000000000001"/>
    <n v="5"/>
    <n v="0.2"/>
    <n v="29.798999999999999"/>
  </r>
  <r>
    <n v="4768"/>
    <x v="2362"/>
    <x v="1"/>
    <x v="1000"/>
    <d v="2012-03-12T00:00:00"/>
    <s v="First Class"/>
    <s v="NS-18640"/>
    <s v="Noel Staavos"/>
    <x v="1"/>
    <s v="United States"/>
    <s v="San Antonio"/>
    <x v="5"/>
    <n v="78207"/>
    <x v="2"/>
    <x v="1187"/>
    <x v="2"/>
    <x v="7"/>
    <s v="Panasonic KX T7736-B Digital phone"/>
    <n v="359.88"/>
    <n v="3"/>
    <n v="0.2"/>
    <n v="22.492499999999993"/>
  </r>
  <r>
    <n v="4769"/>
    <x v="2363"/>
    <x v="3"/>
    <x v="455"/>
    <d v="2014-06-04T00:00:00"/>
    <s v="Same Day"/>
    <s v="CS-11860"/>
    <s v="Cari Schnelling"/>
    <x v="0"/>
    <s v="United States"/>
    <s v="Jacksonville"/>
    <x v="3"/>
    <n v="28540"/>
    <x v="0"/>
    <x v="1588"/>
    <x v="1"/>
    <x v="10"/>
    <s v="Things To Do Today Spiral Book"/>
    <n v="25.344000000000001"/>
    <n v="4"/>
    <n v="0.2"/>
    <n v="9.1871999999999989"/>
  </r>
  <r>
    <n v="4770"/>
    <x v="2364"/>
    <x v="0"/>
    <x v="251"/>
    <d v="2013-09-25T00:00:00"/>
    <s v="Second Class"/>
    <s v="CC-12430"/>
    <s v="Chuck Clark"/>
    <x v="2"/>
    <s v="United States"/>
    <s v="San Francisco"/>
    <x v="1"/>
    <n v="94109"/>
    <x v="1"/>
    <x v="591"/>
    <x v="1"/>
    <x v="8"/>
    <s v="Cardinal Holdit Business Card Pockets"/>
    <n v="11.952000000000002"/>
    <n v="3"/>
    <n v="0.2"/>
    <n v="4.1832000000000003"/>
  </r>
  <r>
    <n v="4771"/>
    <x v="2364"/>
    <x v="0"/>
    <x v="251"/>
    <d v="2013-09-25T00:00:00"/>
    <s v="Second Class"/>
    <s v="CC-12430"/>
    <s v="Chuck Clark"/>
    <x v="2"/>
    <s v="United States"/>
    <s v="San Francisco"/>
    <x v="1"/>
    <n v="94109"/>
    <x v="1"/>
    <x v="1698"/>
    <x v="1"/>
    <x v="14"/>
    <s v="Kleencut Forged Office Shears by Acme United Corporation"/>
    <n v="6.24"/>
    <n v="3"/>
    <n v="0"/>
    <n v="1.8719999999999997"/>
  </r>
  <r>
    <n v="4772"/>
    <x v="2365"/>
    <x v="2"/>
    <x v="656"/>
    <d v="2011-11-03T00:00:00"/>
    <s v="Second Class"/>
    <s v="AC-10450"/>
    <s v="Amy Cox"/>
    <x v="0"/>
    <s v="United States"/>
    <s v="Avondale"/>
    <x v="16"/>
    <n v="85323"/>
    <x v="1"/>
    <x v="39"/>
    <x v="2"/>
    <x v="7"/>
    <s v="Plantronics HL10 Handset Lifter"/>
    <n v="742.33600000000001"/>
    <n v="8"/>
    <n v="0.2"/>
    <n v="83.512799999999913"/>
  </r>
  <r>
    <n v="4773"/>
    <x v="2366"/>
    <x v="3"/>
    <x v="51"/>
    <d v="2014-11-28T00:00:00"/>
    <s v="Standard Class"/>
    <s v="CM-12385"/>
    <s v="Christopher Martinez"/>
    <x v="0"/>
    <s v="United States"/>
    <s v="Chicago"/>
    <x v="10"/>
    <n v="60610"/>
    <x v="2"/>
    <x v="1372"/>
    <x v="0"/>
    <x v="5"/>
    <s v="Contemporary Wood/Metal Frame"/>
    <n v="6.4640000000000004"/>
    <n v="1"/>
    <n v="0.6"/>
    <n v="-4.0400000000000009"/>
  </r>
  <r>
    <n v="4774"/>
    <x v="2366"/>
    <x v="3"/>
    <x v="51"/>
    <d v="2014-11-28T00:00:00"/>
    <s v="Standard Class"/>
    <s v="CM-12385"/>
    <s v="Christopher Martinez"/>
    <x v="0"/>
    <s v="United States"/>
    <s v="Chicago"/>
    <x v="10"/>
    <n v="60610"/>
    <x v="2"/>
    <x v="745"/>
    <x v="1"/>
    <x v="2"/>
    <s v="Avery File Folder Labels"/>
    <n v="11.52"/>
    <n v="5"/>
    <n v="0.2"/>
    <n v="4.1760000000000002"/>
  </r>
  <r>
    <n v="4775"/>
    <x v="2366"/>
    <x v="3"/>
    <x v="51"/>
    <d v="2014-11-28T00:00:00"/>
    <s v="Standard Class"/>
    <s v="CM-12385"/>
    <s v="Christopher Martinez"/>
    <x v="0"/>
    <s v="United States"/>
    <s v="Chicago"/>
    <x v="10"/>
    <n v="60610"/>
    <x v="2"/>
    <x v="872"/>
    <x v="2"/>
    <x v="7"/>
    <s v="Toshiba IPT2010-SD IP Telephone"/>
    <n v="222.38400000000001"/>
    <n v="2"/>
    <n v="0.2"/>
    <n v="16.678799999999995"/>
  </r>
  <r>
    <n v="4776"/>
    <x v="2367"/>
    <x v="3"/>
    <x v="673"/>
    <d v="2014-11-22T00:00:00"/>
    <s v="Standard Class"/>
    <s v="EK-13795"/>
    <s v="Eileen Kiefer"/>
    <x v="2"/>
    <s v="United States"/>
    <s v="Escondido"/>
    <x v="1"/>
    <n v="92025"/>
    <x v="1"/>
    <x v="809"/>
    <x v="1"/>
    <x v="6"/>
    <s v="Newell 328"/>
    <n v="23.36"/>
    <n v="4"/>
    <n v="0"/>
    <n v="6.073599999999999"/>
  </r>
  <r>
    <n v="4777"/>
    <x v="2368"/>
    <x v="0"/>
    <x v="317"/>
    <d v="2013-02-23T00:00:00"/>
    <s v="Second Class"/>
    <s v="CK-12760"/>
    <s v="Cyma Kinney"/>
    <x v="1"/>
    <s v="United States"/>
    <s v="Long Beach"/>
    <x v="15"/>
    <n v="11561"/>
    <x v="3"/>
    <x v="865"/>
    <x v="1"/>
    <x v="2"/>
    <s v="Staples"/>
    <n v="8.67"/>
    <n v="3"/>
    <n v="0"/>
    <n v="4.0749000000000004"/>
  </r>
  <r>
    <n v="4778"/>
    <x v="2368"/>
    <x v="0"/>
    <x v="317"/>
    <d v="2013-02-23T00:00:00"/>
    <s v="Second Class"/>
    <s v="CK-12760"/>
    <s v="Cyma Kinney"/>
    <x v="1"/>
    <s v="United States"/>
    <s v="Long Beach"/>
    <x v="15"/>
    <n v="11561"/>
    <x v="3"/>
    <x v="1257"/>
    <x v="1"/>
    <x v="14"/>
    <s v="Acme Office Executive Series Stainless Steel Trimmers"/>
    <n v="25.71"/>
    <n v="3"/>
    <n v="0"/>
    <n v="6.6846000000000005"/>
  </r>
  <r>
    <n v="4779"/>
    <x v="2369"/>
    <x v="3"/>
    <x v="659"/>
    <d v="2014-11-12T00:00:00"/>
    <s v="Standard Class"/>
    <s v="PK-19075"/>
    <s v="Pete Kriz"/>
    <x v="0"/>
    <s v="United States"/>
    <s v="Newark"/>
    <x v="13"/>
    <n v="19711"/>
    <x v="3"/>
    <x v="336"/>
    <x v="1"/>
    <x v="9"/>
    <s v="Holmes Odor Grabber"/>
    <n v="100.94"/>
    <n v="7"/>
    <n v="0"/>
    <n v="33.310199999999995"/>
  </r>
  <r>
    <n v="4780"/>
    <x v="2370"/>
    <x v="2"/>
    <x v="1001"/>
    <d v="2011-07-10T00:00:00"/>
    <s v="First Class"/>
    <s v="MH-18025"/>
    <s v="Michelle Huthwaite"/>
    <x v="0"/>
    <s v="United States"/>
    <s v="Buffalo"/>
    <x v="15"/>
    <n v="14215"/>
    <x v="3"/>
    <x v="474"/>
    <x v="0"/>
    <x v="1"/>
    <s v="Situations Contoured Folding Chairs, 4/Set"/>
    <n v="63.882000000000005"/>
    <n v="1"/>
    <n v="0.1"/>
    <n v="10.647000000000004"/>
  </r>
  <r>
    <n v="4781"/>
    <x v="2371"/>
    <x v="2"/>
    <x v="845"/>
    <d v="2011-11-12T00:00:00"/>
    <s v="Standard Class"/>
    <s v="SC-20725"/>
    <s v="Steven Cartwright"/>
    <x v="0"/>
    <s v="United States"/>
    <s v="Houston"/>
    <x v="5"/>
    <n v="77070"/>
    <x v="2"/>
    <x v="1423"/>
    <x v="0"/>
    <x v="1"/>
    <s v="Hon Deluxe Fabric Upholstered Stacking Chairs, Squared Back"/>
    <n v="683.14399999999989"/>
    <n v="4"/>
    <n v="0.3"/>
    <n v="0"/>
  </r>
  <r>
    <n v="4782"/>
    <x v="2371"/>
    <x v="2"/>
    <x v="845"/>
    <d v="2011-11-12T00:00:00"/>
    <s v="Standard Class"/>
    <s v="SC-20725"/>
    <s v="Steven Cartwright"/>
    <x v="0"/>
    <s v="United States"/>
    <s v="Houston"/>
    <x v="5"/>
    <n v="77070"/>
    <x v="2"/>
    <x v="1699"/>
    <x v="1"/>
    <x v="8"/>
    <s v="Avery Triangle Shaped Sheet Lifters, Black, 2/Pack"/>
    <n v="1.4759999999999995"/>
    <n v="3"/>
    <n v="0.8"/>
    <n v="-2.214"/>
  </r>
  <r>
    <n v="4783"/>
    <x v="2371"/>
    <x v="2"/>
    <x v="845"/>
    <d v="2011-11-12T00:00:00"/>
    <s v="Standard Class"/>
    <s v="SC-20725"/>
    <s v="Steven Cartwright"/>
    <x v="0"/>
    <s v="United States"/>
    <s v="Houston"/>
    <x v="5"/>
    <n v="77070"/>
    <x v="2"/>
    <x v="515"/>
    <x v="1"/>
    <x v="14"/>
    <s v="Acme Stainless Steel Office Snips"/>
    <n v="40.711999999999996"/>
    <n v="7"/>
    <n v="0.2"/>
    <n v="3.5623000000000022"/>
  </r>
  <r>
    <n v="4784"/>
    <x v="2372"/>
    <x v="3"/>
    <x v="480"/>
    <d v="2014-02-02T00:00:00"/>
    <s v="Standard Class"/>
    <s v="GB-14575"/>
    <s v="Giulietta Baptist"/>
    <x v="0"/>
    <s v="United States"/>
    <s v="Wichita"/>
    <x v="41"/>
    <n v="67212"/>
    <x v="2"/>
    <x v="964"/>
    <x v="1"/>
    <x v="10"/>
    <s v="Xerox 1934"/>
    <n v="279.89999999999998"/>
    <n v="5"/>
    <n v="0"/>
    <n v="137.15100000000001"/>
  </r>
  <r>
    <n v="4785"/>
    <x v="2373"/>
    <x v="1"/>
    <x v="555"/>
    <d v="2012-12-16T00:00:00"/>
    <s v="Standard Class"/>
    <s v="IM-15070"/>
    <s v="Irene Maddox"/>
    <x v="0"/>
    <s v="United States"/>
    <s v="Colorado Springs"/>
    <x v="22"/>
    <n v="80906"/>
    <x v="1"/>
    <x v="1355"/>
    <x v="1"/>
    <x v="6"/>
    <s v="Newell 313"/>
    <n v="13.120000000000001"/>
    <n v="5"/>
    <n v="0.2"/>
    <n v="1.1480000000000006"/>
  </r>
  <r>
    <n v="4786"/>
    <x v="2373"/>
    <x v="1"/>
    <x v="555"/>
    <d v="2012-12-16T00:00:00"/>
    <s v="Standard Class"/>
    <s v="IM-15070"/>
    <s v="Irene Maddox"/>
    <x v="0"/>
    <s v="United States"/>
    <s v="Colorado Springs"/>
    <x v="22"/>
    <n v="80906"/>
    <x v="1"/>
    <x v="1368"/>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x v="824"/>
    <x v="1"/>
    <x v="6"/>
    <s v="Newell 326"/>
    <n v="4.2240000000000002"/>
    <n v="3"/>
    <n v="0.2"/>
    <n v="0.47519999999999984"/>
  </r>
  <r>
    <n v="4788"/>
    <x v="2373"/>
    <x v="1"/>
    <x v="555"/>
    <d v="2012-12-16T00:00:00"/>
    <s v="Standard Class"/>
    <s v="IM-15070"/>
    <s v="Irene Maddox"/>
    <x v="0"/>
    <s v="United States"/>
    <s v="Colorado Springs"/>
    <x v="22"/>
    <n v="80906"/>
    <x v="1"/>
    <x v="1700"/>
    <x v="2"/>
    <x v="11"/>
    <s v="Logitech Keyboard K120"/>
    <n v="58.08"/>
    <n v="4"/>
    <n v="0.2"/>
    <n v="-6.5339999999999954"/>
  </r>
  <r>
    <n v="4789"/>
    <x v="2373"/>
    <x v="1"/>
    <x v="555"/>
    <d v="2012-12-16T00:00:00"/>
    <s v="Standard Class"/>
    <s v="IM-15070"/>
    <s v="Irene Maddox"/>
    <x v="0"/>
    <s v="United States"/>
    <s v="Colorado Springs"/>
    <x v="22"/>
    <n v="80906"/>
    <x v="1"/>
    <x v="1027"/>
    <x v="0"/>
    <x v="5"/>
    <s v="Master Caster Door Stop, Large Neon Orange"/>
    <n v="52.416000000000004"/>
    <n v="9"/>
    <n v="0.2"/>
    <n v="15.069600000000007"/>
  </r>
  <r>
    <n v="4790"/>
    <x v="2373"/>
    <x v="1"/>
    <x v="555"/>
    <d v="2012-12-16T00:00:00"/>
    <s v="Standard Class"/>
    <s v="IM-15070"/>
    <s v="Irene Maddox"/>
    <x v="0"/>
    <s v="United States"/>
    <s v="Colorado Springs"/>
    <x v="22"/>
    <n v="80906"/>
    <x v="1"/>
    <x v="1001"/>
    <x v="0"/>
    <x v="5"/>
    <s v="DAX Wood Document Frame"/>
    <n v="54.920000000000009"/>
    <n v="5"/>
    <n v="0.2"/>
    <n v="10.983999999999996"/>
  </r>
  <r>
    <n v="4791"/>
    <x v="2373"/>
    <x v="1"/>
    <x v="555"/>
    <d v="2012-12-16T00:00:00"/>
    <s v="Standard Class"/>
    <s v="IM-15070"/>
    <s v="Irene Maddox"/>
    <x v="0"/>
    <s v="United States"/>
    <s v="Colorado Springs"/>
    <x v="22"/>
    <n v="80906"/>
    <x v="1"/>
    <x v="1342"/>
    <x v="0"/>
    <x v="3"/>
    <s v="Bevis Rectangular Conference Tables"/>
    <n v="364.95"/>
    <n v="5"/>
    <n v="0.5"/>
    <n v="-248.16599999999994"/>
  </r>
  <r>
    <n v="4792"/>
    <x v="2373"/>
    <x v="1"/>
    <x v="555"/>
    <d v="2012-12-16T00:00:00"/>
    <s v="Standard Class"/>
    <s v="IM-15070"/>
    <s v="Irene Maddox"/>
    <x v="0"/>
    <s v="United States"/>
    <s v="Colorado Springs"/>
    <x v="22"/>
    <n v="80906"/>
    <x v="1"/>
    <x v="778"/>
    <x v="1"/>
    <x v="10"/>
    <s v="Xerox 1932"/>
    <n v="85.055999999999997"/>
    <n v="3"/>
    <n v="0.2"/>
    <n v="28.706399999999991"/>
  </r>
  <r>
    <n v="4793"/>
    <x v="2373"/>
    <x v="1"/>
    <x v="555"/>
    <d v="2012-12-16T00:00:00"/>
    <s v="Standard Class"/>
    <s v="IM-15070"/>
    <s v="Irene Maddox"/>
    <x v="0"/>
    <s v="United States"/>
    <s v="Colorado Springs"/>
    <x v="22"/>
    <n v="80906"/>
    <x v="1"/>
    <x v="96"/>
    <x v="1"/>
    <x v="10"/>
    <s v="Avery Personal Creations Heavyweight Cards"/>
    <n v="27.695999999999998"/>
    <n v="3"/>
    <n v="0.2"/>
    <n v="9.6935999999999964"/>
  </r>
  <r>
    <n v="4794"/>
    <x v="2374"/>
    <x v="1"/>
    <x v="685"/>
    <d v="2012-07-04T00:00:00"/>
    <s v="Standard Class"/>
    <s v="MM-18055"/>
    <s v="Michelle Moray"/>
    <x v="0"/>
    <s v="United States"/>
    <s v="New York City"/>
    <x v="15"/>
    <n v="10011"/>
    <x v="3"/>
    <x v="910"/>
    <x v="1"/>
    <x v="10"/>
    <s v="Ampad Phone Message Book, Recycled, 400 Message Capacity, 5 ¾” x 11”"/>
    <n v="24.96"/>
    <n v="4"/>
    <n v="0"/>
    <n v="11.231999999999999"/>
  </r>
  <r>
    <n v="4795"/>
    <x v="2375"/>
    <x v="1"/>
    <x v="199"/>
    <d v="2012-03-23T00:00:00"/>
    <s v="Standard Class"/>
    <s v="MF-18250"/>
    <s v="Monica Federle"/>
    <x v="1"/>
    <s v="United States"/>
    <s v="Los Angeles"/>
    <x v="1"/>
    <n v="90036"/>
    <x v="1"/>
    <x v="1618"/>
    <x v="0"/>
    <x v="5"/>
    <s v="Howard Miller 11-1/2&quot; Diameter Brentwood Wall Clock"/>
    <n v="43.13"/>
    <n v="1"/>
    <n v="0"/>
    <n v="18.114600000000003"/>
  </r>
  <r>
    <n v="4796"/>
    <x v="2376"/>
    <x v="1"/>
    <x v="863"/>
    <d v="2012-08-17T00:00:00"/>
    <s v="Standard Class"/>
    <s v="CK-12595"/>
    <s v="Clytie Kelty"/>
    <x v="0"/>
    <s v="United States"/>
    <s v="Marietta"/>
    <x v="32"/>
    <n v="30062"/>
    <x v="0"/>
    <x v="620"/>
    <x v="1"/>
    <x v="8"/>
    <s v="Staples"/>
    <n v="5.64"/>
    <n v="3"/>
    <n v="0"/>
    <n v="2.7071999999999994"/>
  </r>
  <r>
    <n v="4797"/>
    <x v="2377"/>
    <x v="0"/>
    <x v="675"/>
    <d v="2013-05-20T00:00:00"/>
    <s v="Standard Class"/>
    <s v="MK-17905"/>
    <s v="Michael Kennedy"/>
    <x v="1"/>
    <s v="United States"/>
    <s v="Jacksonville"/>
    <x v="2"/>
    <n v="32216"/>
    <x v="0"/>
    <x v="1242"/>
    <x v="1"/>
    <x v="8"/>
    <s v="GBC DocuBind P50 Personal Binding Machine"/>
    <n v="57.582000000000008"/>
    <n v="3"/>
    <n v="0.7"/>
    <n v="-44.146199999999979"/>
  </r>
  <r>
    <n v="4798"/>
    <x v="2377"/>
    <x v="0"/>
    <x v="675"/>
    <d v="2013-05-20T00:00:00"/>
    <s v="Standard Class"/>
    <s v="MK-17905"/>
    <s v="Michael Kennedy"/>
    <x v="1"/>
    <s v="United States"/>
    <s v="Jacksonville"/>
    <x v="2"/>
    <n v="32216"/>
    <x v="0"/>
    <x v="1347"/>
    <x v="1"/>
    <x v="10"/>
    <s v="Xerox 23"/>
    <n v="31.104000000000006"/>
    <n v="6"/>
    <n v="0.2"/>
    <n v="10.8864"/>
  </r>
  <r>
    <n v="4799"/>
    <x v="2377"/>
    <x v="0"/>
    <x v="675"/>
    <d v="2013-05-20T00:00:00"/>
    <s v="Standard Class"/>
    <s v="MK-17905"/>
    <s v="Michael Kennedy"/>
    <x v="1"/>
    <s v="United States"/>
    <s v="Jacksonville"/>
    <x v="2"/>
    <n v="32216"/>
    <x v="0"/>
    <x v="1598"/>
    <x v="0"/>
    <x v="5"/>
    <s v="DAX Copper Panel Document Frame, 5 x 7 Size"/>
    <n v="30.192"/>
    <n v="3"/>
    <n v="0.2"/>
    <n v="8.3028000000000031"/>
  </r>
  <r>
    <n v="4800"/>
    <x v="2377"/>
    <x v="0"/>
    <x v="675"/>
    <d v="2013-05-20T00:00:00"/>
    <s v="Standard Class"/>
    <s v="MK-17905"/>
    <s v="Michael Kennedy"/>
    <x v="1"/>
    <s v="United States"/>
    <s v="Jacksonville"/>
    <x v="2"/>
    <n v="32216"/>
    <x v="0"/>
    <x v="47"/>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x v="1701"/>
    <x v="1"/>
    <x v="6"/>
    <s v="Dixon Ticonderoga Pencils"/>
    <n v="4.7679999999999998"/>
    <n v="2"/>
    <n v="0.2"/>
    <n v="0.41720000000000046"/>
  </r>
  <r>
    <n v="4802"/>
    <x v="2377"/>
    <x v="0"/>
    <x v="675"/>
    <d v="2013-05-20T00:00:00"/>
    <s v="Standard Class"/>
    <s v="MK-17905"/>
    <s v="Michael Kennedy"/>
    <x v="1"/>
    <s v="United States"/>
    <s v="Jacksonville"/>
    <x v="2"/>
    <n v="32216"/>
    <x v="0"/>
    <x v="153"/>
    <x v="1"/>
    <x v="8"/>
    <s v="Wilson Jones International Size A4 Ring Binders"/>
    <n v="10.380000000000003"/>
    <n v="2"/>
    <n v="0.7"/>
    <n v="-7.6119999999999983"/>
  </r>
  <r>
    <n v="4803"/>
    <x v="2377"/>
    <x v="0"/>
    <x v="675"/>
    <d v="2013-05-20T00:00:00"/>
    <s v="Standard Class"/>
    <s v="MK-17905"/>
    <s v="Michael Kennedy"/>
    <x v="1"/>
    <s v="United States"/>
    <s v="Jacksonville"/>
    <x v="2"/>
    <n v="32216"/>
    <x v="0"/>
    <x v="78"/>
    <x v="1"/>
    <x v="8"/>
    <s v="Avery Heavy-Duty EZD  Binder With Locking Rings"/>
    <n v="13.392000000000003"/>
    <n v="8"/>
    <n v="0.7"/>
    <n v="-9.8207999999999984"/>
  </r>
  <r>
    <n v="4804"/>
    <x v="2378"/>
    <x v="3"/>
    <x v="1002"/>
    <d v="2014-07-18T00:00:00"/>
    <s v="Second Class"/>
    <s v="MH-17455"/>
    <s v="Mark Hamilton"/>
    <x v="0"/>
    <s v="United States"/>
    <s v="Philadelphia"/>
    <x v="9"/>
    <n v="19140"/>
    <x v="3"/>
    <x v="781"/>
    <x v="2"/>
    <x v="7"/>
    <s v="Cisco SPA508G"/>
    <n v="39.593999999999994"/>
    <n v="1"/>
    <n v="0.4"/>
    <n v="-7.2589000000000041"/>
  </r>
  <r>
    <n v="4805"/>
    <x v="2378"/>
    <x v="3"/>
    <x v="1002"/>
    <d v="2014-07-18T00:00:00"/>
    <s v="Second Class"/>
    <s v="MH-17455"/>
    <s v="Mark Hamilton"/>
    <x v="0"/>
    <s v="United States"/>
    <s v="Philadelphia"/>
    <x v="9"/>
    <n v="19140"/>
    <x v="3"/>
    <x v="1308"/>
    <x v="0"/>
    <x v="5"/>
    <s v="Nu-Dell Executive Frame"/>
    <n v="91.00800000000001"/>
    <n v="9"/>
    <n v="0.2"/>
    <n v="19.339199999999998"/>
  </r>
  <r>
    <n v="4806"/>
    <x v="2379"/>
    <x v="1"/>
    <x v="6"/>
    <d v="2012-11-25T00:00:00"/>
    <s v="Second Class"/>
    <s v="NG-18430"/>
    <s v="Nathan Gelder"/>
    <x v="0"/>
    <s v="United States"/>
    <s v="Los Angeles"/>
    <x v="1"/>
    <n v="90008"/>
    <x v="1"/>
    <x v="640"/>
    <x v="1"/>
    <x v="10"/>
    <s v="Xerox 1887"/>
    <n v="37.94"/>
    <n v="2"/>
    <n v="0"/>
    <n v="18.211199999999998"/>
  </r>
  <r>
    <n v="4807"/>
    <x v="2379"/>
    <x v="1"/>
    <x v="6"/>
    <d v="2012-11-25T00:00:00"/>
    <s v="Second Class"/>
    <s v="NG-18430"/>
    <s v="Nathan Gelder"/>
    <x v="0"/>
    <s v="United States"/>
    <s v="Los Angeles"/>
    <x v="1"/>
    <n v="90008"/>
    <x v="1"/>
    <x v="1450"/>
    <x v="1"/>
    <x v="10"/>
    <s v="Xerox 1971"/>
    <n v="42.800000000000004"/>
    <n v="10"/>
    <n v="0"/>
    <n v="19.259999999999998"/>
  </r>
  <r>
    <n v="4808"/>
    <x v="2379"/>
    <x v="1"/>
    <x v="6"/>
    <d v="2012-11-25T00:00:00"/>
    <s v="Second Class"/>
    <s v="NG-18430"/>
    <s v="Nathan Gelder"/>
    <x v="0"/>
    <s v="United States"/>
    <s v="Los Angeles"/>
    <x v="1"/>
    <n v="90008"/>
    <x v="1"/>
    <x v="602"/>
    <x v="1"/>
    <x v="4"/>
    <s v="Personal Folder Holder, Ebony"/>
    <n v="33.630000000000003"/>
    <n v="3"/>
    <n v="0"/>
    <n v="10.088999999999999"/>
  </r>
  <r>
    <n v="4809"/>
    <x v="2380"/>
    <x v="2"/>
    <x v="533"/>
    <d v="2011-11-28T00:00:00"/>
    <s v="Standard Class"/>
    <s v="PB-19210"/>
    <s v="Phillip Breyer"/>
    <x v="1"/>
    <s v="United States"/>
    <s v="Philadelphia"/>
    <x v="9"/>
    <n v="19134"/>
    <x v="3"/>
    <x v="1249"/>
    <x v="1"/>
    <x v="12"/>
    <s v="Quality Park Security Envelopes"/>
    <n v="62.808000000000007"/>
    <n v="3"/>
    <n v="0.2"/>
    <n v="21.197700000000001"/>
  </r>
  <r>
    <n v="4810"/>
    <x v="2381"/>
    <x v="1"/>
    <x v="17"/>
    <d v="2012-12-30T00:00:00"/>
    <s v="First Class"/>
    <s v="RE-19450"/>
    <s v="Richard Eichhorn"/>
    <x v="0"/>
    <s v="United States"/>
    <s v="Eau Claire"/>
    <x v="6"/>
    <n v="54703"/>
    <x v="2"/>
    <x v="1689"/>
    <x v="1"/>
    <x v="10"/>
    <s v="Xerox 1917"/>
    <n v="195.64"/>
    <n v="4"/>
    <n v="0"/>
    <n v="91.950799999999987"/>
  </r>
  <r>
    <n v="4811"/>
    <x v="2381"/>
    <x v="1"/>
    <x v="17"/>
    <d v="2012-12-30T00:00:00"/>
    <s v="First Class"/>
    <s v="RE-19450"/>
    <s v="Richard Eichhorn"/>
    <x v="0"/>
    <s v="United States"/>
    <s v="Eau Claire"/>
    <x v="6"/>
    <n v="54703"/>
    <x v="2"/>
    <x v="1191"/>
    <x v="2"/>
    <x v="7"/>
    <s v="Cisco SPA 502G IP Phone"/>
    <n v="239.9"/>
    <n v="2"/>
    <n v="0"/>
    <n v="71.97"/>
  </r>
  <r>
    <n v="4812"/>
    <x v="2382"/>
    <x v="0"/>
    <x v="696"/>
    <d v="2013-11-20T00:00:00"/>
    <s v="Second Class"/>
    <s v="EB-14110"/>
    <s v="Eugene Barchas"/>
    <x v="0"/>
    <s v="United States"/>
    <s v="Philadelphia"/>
    <x v="9"/>
    <n v="19134"/>
    <x v="3"/>
    <x v="323"/>
    <x v="0"/>
    <x v="1"/>
    <s v="Global Ergonomic Managers Chair"/>
    <n v="380.05799999999994"/>
    <n v="3"/>
    <n v="0.3"/>
    <n v="-21.717600000000004"/>
  </r>
  <r>
    <n v="4813"/>
    <x v="2382"/>
    <x v="0"/>
    <x v="696"/>
    <d v="2013-11-20T00:00:00"/>
    <s v="Second Class"/>
    <s v="EB-14110"/>
    <s v="Eugene Barchas"/>
    <x v="0"/>
    <s v="United States"/>
    <s v="Philadelphia"/>
    <x v="9"/>
    <n v="19134"/>
    <x v="3"/>
    <x v="361"/>
    <x v="2"/>
    <x v="16"/>
    <s v="Sharp AL-1530CS Digital Copier"/>
    <n v="1199.9759999999999"/>
    <n v="4"/>
    <n v="0.4"/>
    <n v="179.99639999999999"/>
  </r>
  <r>
    <n v="4814"/>
    <x v="2382"/>
    <x v="0"/>
    <x v="696"/>
    <d v="2013-11-20T00:00:00"/>
    <s v="Second Class"/>
    <s v="EB-14110"/>
    <s v="Eugene Barchas"/>
    <x v="0"/>
    <s v="United States"/>
    <s v="Philadelphia"/>
    <x v="9"/>
    <n v="19134"/>
    <x v="3"/>
    <x v="1702"/>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x v="150"/>
    <x v="1"/>
    <x v="10"/>
    <s v="Xerox 1920"/>
    <n v="17.940000000000001"/>
    <n v="3"/>
    <n v="0"/>
    <n v="8.0730000000000004"/>
  </r>
  <r>
    <n v="4816"/>
    <x v="2384"/>
    <x v="2"/>
    <x v="58"/>
    <d v="2011-12-31T00:00:00"/>
    <s v="Standard Class"/>
    <s v="MG-17695"/>
    <s v="Maureen Gnade"/>
    <x v="0"/>
    <s v="United States"/>
    <s v="Philadelphia"/>
    <x v="9"/>
    <n v="19134"/>
    <x v="3"/>
    <x v="22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x v="1656"/>
    <x v="1"/>
    <x v="9"/>
    <s v="Holmes 99% HEPA Air Purifier"/>
    <n v="34.655999999999999"/>
    <n v="2"/>
    <n v="0.2"/>
    <n v="5.6315999999999971"/>
  </r>
  <r>
    <n v="4818"/>
    <x v="2384"/>
    <x v="2"/>
    <x v="58"/>
    <d v="2011-12-31T00:00:00"/>
    <s v="Standard Class"/>
    <s v="MG-17695"/>
    <s v="Maureen Gnade"/>
    <x v="0"/>
    <s v="United States"/>
    <s v="Philadelphia"/>
    <x v="9"/>
    <n v="19134"/>
    <x v="3"/>
    <x v="543"/>
    <x v="1"/>
    <x v="9"/>
    <s v="Tripp Lite TLP810NET Broadband Surge for Modem/Fax"/>
    <n v="81.552000000000007"/>
    <n v="2"/>
    <n v="0.2"/>
    <n v="8.1551999999999971"/>
  </r>
  <r>
    <n v="4819"/>
    <x v="2384"/>
    <x v="2"/>
    <x v="58"/>
    <d v="2011-12-31T00:00:00"/>
    <s v="Standard Class"/>
    <s v="MG-17695"/>
    <s v="Maureen Gnade"/>
    <x v="0"/>
    <s v="United States"/>
    <s v="Philadelphia"/>
    <x v="9"/>
    <n v="19134"/>
    <x v="3"/>
    <x v="1043"/>
    <x v="1"/>
    <x v="4"/>
    <s v="Sensible Storage WireTech Storage Systems"/>
    <n v="227.13600000000002"/>
    <n v="4"/>
    <n v="0.2"/>
    <n v="-42.588000000000036"/>
  </r>
  <r>
    <n v="4820"/>
    <x v="2385"/>
    <x v="3"/>
    <x v="110"/>
    <d v="2014-06-15T00:00:00"/>
    <s v="Standard Class"/>
    <s v="LW-17125"/>
    <s v="Liz Willingham"/>
    <x v="0"/>
    <s v="United States"/>
    <s v="Norwich"/>
    <x v="29"/>
    <n v="6360"/>
    <x v="3"/>
    <x v="1499"/>
    <x v="1"/>
    <x v="8"/>
    <s v="Wilson Jones Impact Binders"/>
    <n v="10.36"/>
    <n v="2"/>
    <n v="0"/>
    <n v="5.0763999999999996"/>
  </r>
  <r>
    <n v="4821"/>
    <x v="2386"/>
    <x v="1"/>
    <x v="1003"/>
    <d v="2012-04-11T00:00:00"/>
    <s v="Standard Class"/>
    <s v="PF-19120"/>
    <s v="Peter Fuller"/>
    <x v="0"/>
    <s v="United States"/>
    <s v="San Antonio"/>
    <x v="5"/>
    <n v="78207"/>
    <x v="2"/>
    <x v="1364"/>
    <x v="1"/>
    <x v="9"/>
    <s v="Hoover Upright Vacuum With Dirt Cup"/>
    <n v="463.24799999999988"/>
    <n v="8"/>
    <n v="0.8"/>
    <n v="-1181.2824000000003"/>
  </r>
  <r>
    <n v="4822"/>
    <x v="2386"/>
    <x v="1"/>
    <x v="1003"/>
    <d v="2012-04-11T00:00:00"/>
    <s v="Standard Class"/>
    <s v="PF-19120"/>
    <s v="Peter Fuller"/>
    <x v="0"/>
    <s v="United States"/>
    <s v="San Antonio"/>
    <x v="5"/>
    <n v="78207"/>
    <x v="2"/>
    <x v="657"/>
    <x v="2"/>
    <x v="11"/>
    <s v="Razer Kraken PRO Over Ear PC and Music Headset"/>
    <n v="383.952"/>
    <n v="6"/>
    <n v="0.2"/>
    <n v="47.993999999999971"/>
  </r>
  <r>
    <n v="4823"/>
    <x v="2387"/>
    <x v="0"/>
    <x v="212"/>
    <d v="2013-07-12T00:00:00"/>
    <s v="Same Day"/>
    <s v="NZ-18565"/>
    <s v="Nick Zandusky"/>
    <x v="2"/>
    <s v="United States"/>
    <s v="Yuma"/>
    <x v="16"/>
    <n v="85364"/>
    <x v="1"/>
    <x v="444"/>
    <x v="1"/>
    <x v="8"/>
    <s v="GBC Standard Therm-A-Bind Covers"/>
    <n v="44.856000000000009"/>
    <n v="6"/>
    <n v="0.7"/>
    <n v="-35.884799999999984"/>
  </r>
  <r>
    <n v="4824"/>
    <x v="2388"/>
    <x v="0"/>
    <x v="831"/>
    <d v="2013-11-27T00:00:00"/>
    <s v="Standard Class"/>
    <s v="CK-12205"/>
    <s v="Chloris Kastensmidt"/>
    <x v="0"/>
    <s v="United States"/>
    <s v="Columbus"/>
    <x v="24"/>
    <n v="43229"/>
    <x v="3"/>
    <x v="1703"/>
    <x v="2"/>
    <x v="15"/>
    <s v="Texas Instrument TI-15 Fraction Calculator"/>
    <n v="30.345000000000006"/>
    <n v="7"/>
    <n v="0.7"/>
    <n v="-24.275999999999996"/>
  </r>
  <r>
    <n v="4825"/>
    <x v="2388"/>
    <x v="0"/>
    <x v="831"/>
    <d v="2013-11-27T00:00:00"/>
    <s v="Standard Class"/>
    <s v="CK-12205"/>
    <s v="Chloris Kastensmidt"/>
    <x v="0"/>
    <s v="United States"/>
    <s v="Columbus"/>
    <x v="24"/>
    <n v="43229"/>
    <x v="3"/>
    <x v="163"/>
    <x v="0"/>
    <x v="1"/>
    <s v="Global Value Steno Chair, Gray"/>
    <n v="127.554"/>
    <n v="3"/>
    <n v="0.3"/>
    <n v="-9.1109999999999971"/>
  </r>
  <r>
    <n v="4826"/>
    <x v="2388"/>
    <x v="0"/>
    <x v="831"/>
    <d v="2013-11-27T00:00:00"/>
    <s v="Standard Class"/>
    <s v="CK-12205"/>
    <s v="Chloris Kastensmidt"/>
    <x v="0"/>
    <s v="United States"/>
    <s v="Columbus"/>
    <x v="24"/>
    <n v="43229"/>
    <x v="3"/>
    <x v="1416"/>
    <x v="0"/>
    <x v="5"/>
    <s v="Computer Room Manger, 14&quot;"/>
    <n v="77.951999999999998"/>
    <n v="3"/>
    <n v="0.2"/>
    <n v="15.590399999999995"/>
  </r>
  <r>
    <n v="4827"/>
    <x v="2389"/>
    <x v="3"/>
    <x v="105"/>
    <d v="2014-11-16T00:00:00"/>
    <s v="First Class"/>
    <s v="JE-15610"/>
    <s v="Jim Epp"/>
    <x v="1"/>
    <s v="United States"/>
    <s v="Los Angeles"/>
    <x v="1"/>
    <n v="90036"/>
    <x v="1"/>
    <x v="236"/>
    <x v="1"/>
    <x v="8"/>
    <s v="Acco 3-Hole Punch"/>
    <n v="14.016"/>
    <n v="4"/>
    <n v="0.2"/>
    <n v="4.9055999999999997"/>
  </r>
  <r>
    <n v="4828"/>
    <x v="2390"/>
    <x v="2"/>
    <x v="301"/>
    <d v="2011-11-08T00:00:00"/>
    <s v="Standard Class"/>
    <s v="JO-15145"/>
    <s v="Jack O'Briant"/>
    <x v="1"/>
    <s v="United States"/>
    <s v="Richmond"/>
    <x v="0"/>
    <n v="40475"/>
    <x v="0"/>
    <x v="1156"/>
    <x v="1"/>
    <x v="4"/>
    <s v="Multi-Use Personal File Cart and Caster Set, Three Stacking Bins"/>
    <n v="69.52"/>
    <n v="2"/>
    <n v="0"/>
    <n v="19.465600000000002"/>
  </r>
  <r>
    <n v="4829"/>
    <x v="2390"/>
    <x v="2"/>
    <x v="301"/>
    <d v="2011-11-08T00:00:00"/>
    <s v="Standard Class"/>
    <s v="JO-15145"/>
    <s v="Jack O'Briant"/>
    <x v="1"/>
    <s v="United States"/>
    <s v="Richmond"/>
    <x v="0"/>
    <n v="40475"/>
    <x v="0"/>
    <x v="868"/>
    <x v="1"/>
    <x v="6"/>
    <s v="OIC #2 Pencils, Medium Soft"/>
    <n v="5.64"/>
    <n v="3"/>
    <n v="0"/>
    <n v="1.6355999999999997"/>
  </r>
  <r>
    <n v="4830"/>
    <x v="2391"/>
    <x v="0"/>
    <x v="666"/>
    <d v="2013-05-22T00:00:00"/>
    <s v="Standard Class"/>
    <s v="TT-21220"/>
    <s v="Thomas Thornton"/>
    <x v="0"/>
    <s v="United States"/>
    <s v="New York City"/>
    <x v="15"/>
    <n v="10035"/>
    <x v="3"/>
    <x v="1212"/>
    <x v="1"/>
    <x v="8"/>
    <s v="Binder Posts"/>
    <n v="13.776000000000002"/>
    <n v="3"/>
    <n v="0.2"/>
    <n v="4.4771999999999998"/>
  </r>
  <r>
    <n v="4831"/>
    <x v="2392"/>
    <x v="2"/>
    <x v="845"/>
    <d v="2011-11-12T00:00:00"/>
    <s v="Standard Class"/>
    <s v="MS-17365"/>
    <s v="Maribeth Schnelling"/>
    <x v="0"/>
    <s v="United States"/>
    <s v="Wausau"/>
    <x v="6"/>
    <n v="54401"/>
    <x v="2"/>
    <x v="1360"/>
    <x v="1"/>
    <x v="9"/>
    <s v="Belkin 8 Outlet Surge Protector"/>
    <n v="245.88"/>
    <n v="6"/>
    <n v="0"/>
    <n v="68.846399999999988"/>
  </r>
  <r>
    <n v="4832"/>
    <x v="2392"/>
    <x v="2"/>
    <x v="845"/>
    <d v="2011-11-12T00:00:00"/>
    <s v="Standard Class"/>
    <s v="MS-17365"/>
    <s v="Maribeth Schnelling"/>
    <x v="0"/>
    <s v="United States"/>
    <s v="Wausau"/>
    <x v="6"/>
    <n v="54401"/>
    <x v="2"/>
    <x v="762"/>
    <x v="1"/>
    <x v="4"/>
    <s v="Portable Personal File Box"/>
    <n v="36.630000000000003"/>
    <n v="3"/>
    <n v="0"/>
    <n v="9.8901000000000039"/>
  </r>
  <r>
    <n v="4833"/>
    <x v="2392"/>
    <x v="2"/>
    <x v="845"/>
    <d v="2011-11-12T00:00:00"/>
    <s v="Standard Class"/>
    <s v="MS-17365"/>
    <s v="Maribeth Schnelling"/>
    <x v="0"/>
    <s v="United States"/>
    <s v="Wausau"/>
    <x v="6"/>
    <n v="54401"/>
    <x v="2"/>
    <x v="1011"/>
    <x v="1"/>
    <x v="4"/>
    <s v="X-Rack File for Hanging Folders"/>
    <n v="22.58"/>
    <n v="2"/>
    <n v="0"/>
    <n v="5.8707999999999991"/>
  </r>
  <r>
    <n v="4834"/>
    <x v="2392"/>
    <x v="2"/>
    <x v="845"/>
    <d v="2011-11-12T00:00:00"/>
    <s v="Standard Class"/>
    <s v="MS-17365"/>
    <s v="Maribeth Schnelling"/>
    <x v="0"/>
    <s v="United States"/>
    <s v="Wausau"/>
    <x v="6"/>
    <n v="54401"/>
    <x v="2"/>
    <x v="925"/>
    <x v="1"/>
    <x v="8"/>
    <s v="ACCOHIDE 3-Ring Binder, Blue, 1&quot;"/>
    <n v="12.39"/>
    <n v="3"/>
    <n v="0"/>
    <n v="5.8232999999999997"/>
  </r>
  <r>
    <n v="4835"/>
    <x v="2393"/>
    <x v="3"/>
    <x v="361"/>
    <d v="2014-10-11T00:00:00"/>
    <s v="Standard Class"/>
    <s v="MP-18175"/>
    <s v="Mike Pelletier"/>
    <x v="2"/>
    <s v="United States"/>
    <s v="San Francisco"/>
    <x v="1"/>
    <n v="94110"/>
    <x v="1"/>
    <x v="1230"/>
    <x v="1"/>
    <x v="8"/>
    <s v="Avery Framed View Binder, EZD Ring (Locking), Navy, 1 1/2&quot;"/>
    <n v="39.92"/>
    <n v="5"/>
    <n v="0.2"/>
    <n v="13.472999999999999"/>
  </r>
  <r>
    <n v="4836"/>
    <x v="2393"/>
    <x v="3"/>
    <x v="361"/>
    <d v="2014-10-11T00:00:00"/>
    <s v="Standard Class"/>
    <s v="MP-18175"/>
    <s v="Mike Pelletier"/>
    <x v="2"/>
    <s v="United States"/>
    <s v="San Francisco"/>
    <x v="1"/>
    <n v="94110"/>
    <x v="1"/>
    <x v="1323"/>
    <x v="1"/>
    <x v="10"/>
    <s v="Xerox 1951"/>
    <n v="61.96"/>
    <n v="2"/>
    <n v="0"/>
    <n v="27.881999999999998"/>
  </r>
  <r>
    <n v="4837"/>
    <x v="2393"/>
    <x v="3"/>
    <x v="361"/>
    <d v="2014-10-11T00:00:00"/>
    <s v="Standard Class"/>
    <s v="MP-18175"/>
    <s v="Mike Pelletier"/>
    <x v="2"/>
    <s v="United States"/>
    <s v="San Francisco"/>
    <x v="1"/>
    <n v="94110"/>
    <x v="1"/>
    <x v="799"/>
    <x v="1"/>
    <x v="8"/>
    <s v="Avery Hole Reinforcements"/>
    <n v="19.936000000000003"/>
    <n v="4"/>
    <n v="0.2"/>
    <n v="7.2267999999999999"/>
  </r>
  <r>
    <n v="4838"/>
    <x v="2394"/>
    <x v="3"/>
    <x v="702"/>
    <d v="2014-06-04T00:00:00"/>
    <s v="First Class"/>
    <s v="FH-14350"/>
    <s v="Fred Harton"/>
    <x v="0"/>
    <s v="United States"/>
    <s v="Dublin"/>
    <x v="24"/>
    <n v="43017"/>
    <x v="3"/>
    <x v="858"/>
    <x v="1"/>
    <x v="8"/>
    <s v="Cardinal HOLDit! Binder Insert Strips,Extra Strips"/>
    <n v="3.7980000000000005"/>
    <n v="2"/>
    <n v="0.7"/>
    <n v="-2.6585999999999999"/>
  </r>
  <r>
    <n v="4839"/>
    <x v="2394"/>
    <x v="3"/>
    <x v="702"/>
    <d v="2014-06-04T00:00:00"/>
    <s v="First Class"/>
    <s v="FH-14350"/>
    <s v="Fred Harton"/>
    <x v="0"/>
    <s v="United States"/>
    <s v="Dublin"/>
    <x v="24"/>
    <n v="43017"/>
    <x v="3"/>
    <x v="874"/>
    <x v="1"/>
    <x v="10"/>
    <s v="Xerox 1924"/>
    <n v="27.744000000000003"/>
    <n v="6"/>
    <n v="0.2"/>
    <n v="10.057200000000002"/>
  </r>
  <r>
    <n v="4840"/>
    <x v="2394"/>
    <x v="3"/>
    <x v="702"/>
    <d v="2014-06-04T00:00:00"/>
    <s v="First Class"/>
    <s v="FH-14350"/>
    <s v="Fred Harton"/>
    <x v="0"/>
    <s v="United States"/>
    <s v="Dublin"/>
    <x v="24"/>
    <n v="43017"/>
    <x v="3"/>
    <x v="194"/>
    <x v="2"/>
    <x v="7"/>
    <s v="Panasonic KX-TG6844B Expandable Digital Cordless Telephone"/>
    <n v="158.37599999999998"/>
    <n v="4"/>
    <n v="0.4"/>
    <n v="-34.314799999999991"/>
  </r>
  <r>
    <n v="4841"/>
    <x v="2395"/>
    <x v="3"/>
    <x v="225"/>
    <d v="2014-11-26T00:00:00"/>
    <s v="Standard Class"/>
    <s v="SC-20050"/>
    <s v="Sample Company A"/>
    <x v="2"/>
    <s v="United States"/>
    <s v="Henderson"/>
    <x v="0"/>
    <n v="42420"/>
    <x v="0"/>
    <x v="93"/>
    <x v="0"/>
    <x v="5"/>
    <s v="9-3/4 Diameter Round Wall Clock"/>
    <n v="27.58"/>
    <n v="2"/>
    <n v="0"/>
    <n v="11.583600000000001"/>
  </r>
  <r>
    <n v="4842"/>
    <x v="2396"/>
    <x v="0"/>
    <x v="443"/>
    <d v="2013-12-29T00:00:00"/>
    <s v="Standard Class"/>
    <s v="NM-18520"/>
    <s v="Neoma Murray"/>
    <x v="0"/>
    <s v="United States"/>
    <s v="Bowling Green"/>
    <x v="24"/>
    <n v="43402"/>
    <x v="3"/>
    <x v="1488"/>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x v="886"/>
    <x v="1"/>
    <x v="4"/>
    <s v="Carina Media Storage Towers in Natural &amp; Black"/>
    <n v="243.92"/>
    <n v="5"/>
    <n v="0.2"/>
    <n v="-54.881999999999998"/>
  </r>
  <r>
    <n v="4844"/>
    <x v="2398"/>
    <x v="0"/>
    <x v="77"/>
    <d v="2013-11-10T00:00:00"/>
    <s v="First Class"/>
    <s v="CC-12475"/>
    <s v="Cindy Chapman"/>
    <x v="0"/>
    <s v="United States"/>
    <s v="Lakewood"/>
    <x v="30"/>
    <n v="8701"/>
    <x v="3"/>
    <x v="1028"/>
    <x v="1"/>
    <x v="13"/>
    <s v="Rubber Band Ball"/>
    <n v="14.96"/>
    <n v="4"/>
    <n v="0"/>
    <n v="0.2992000000000008"/>
  </r>
  <r>
    <n v="4845"/>
    <x v="2399"/>
    <x v="2"/>
    <x v="527"/>
    <d v="2011-04-05T00:00:00"/>
    <s v="First Class"/>
    <s v="MZ-17515"/>
    <s v="Mary Zewe"/>
    <x v="1"/>
    <s v="United States"/>
    <s v="Los Angeles"/>
    <x v="1"/>
    <n v="90008"/>
    <x v="1"/>
    <x v="307"/>
    <x v="1"/>
    <x v="8"/>
    <s v="Avery Non-Stick Binders"/>
    <n v="7.1840000000000011"/>
    <n v="2"/>
    <n v="0.2"/>
    <n v="2.2449999999999992"/>
  </r>
  <r>
    <n v="4846"/>
    <x v="2400"/>
    <x v="1"/>
    <x v="862"/>
    <d v="2012-07-26T00:00:00"/>
    <s v="Second Class"/>
    <s v="MS-17830"/>
    <s v="Melanie Seite"/>
    <x v="0"/>
    <s v="United States"/>
    <s v="Rochester"/>
    <x v="15"/>
    <n v="14609"/>
    <x v="3"/>
    <x v="236"/>
    <x v="1"/>
    <x v="8"/>
    <s v="Acco 3-Hole Punch"/>
    <n v="10.512"/>
    <n v="3"/>
    <n v="0.2"/>
    <n v="3.6791999999999998"/>
  </r>
  <r>
    <n v="4847"/>
    <x v="2401"/>
    <x v="2"/>
    <x v="402"/>
    <d v="2011-06-27T00:00:00"/>
    <s v="Second Class"/>
    <s v="GK-14620"/>
    <s v="Grace Kelly"/>
    <x v="1"/>
    <s v="United States"/>
    <s v="Salem"/>
    <x v="21"/>
    <n v="97301"/>
    <x v="1"/>
    <x v="803"/>
    <x v="2"/>
    <x v="7"/>
    <s v="Plantronics 81402"/>
    <n v="263.96000000000004"/>
    <n v="5"/>
    <n v="0.2"/>
    <n v="19.796999999999997"/>
  </r>
  <r>
    <n v="4848"/>
    <x v="2401"/>
    <x v="2"/>
    <x v="402"/>
    <d v="2011-06-27T00:00:00"/>
    <s v="Second Class"/>
    <s v="GK-14620"/>
    <s v="Grace Kelly"/>
    <x v="1"/>
    <s v="United States"/>
    <s v="Salem"/>
    <x v="21"/>
    <n v="97301"/>
    <x v="1"/>
    <x v="359"/>
    <x v="1"/>
    <x v="6"/>
    <s v="Avery Hi-Liter EverBold Pen Style Fluorescent Highlighters, 4/Pack"/>
    <n v="71.632000000000005"/>
    <n v="11"/>
    <n v="0.2"/>
    <n v="17.908000000000001"/>
  </r>
  <r>
    <n v="4849"/>
    <x v="2401"/>
    <x v="2"/>
    <x v="402"/>
    <d v="2011-06-27T00:00:00"/>
    <s v="Second Class"/>
    <s v="GK-14620"/>
    <s v="Grace Kelly"/>
    <x v="1"/>
    <s v="United States"/>
    <s v="Salem"/>
    <x v="21"/>
    <n v="97301"/>
    <x v="1"/>
    <x v="1132"/>
    <x v="1"/>
    <x v="6"/>
    <s v="Hunt BOSTON Vista Battery-Operated Pencil Sharpener, Black"/>
    <n v="9.3280000000000012"/>
    <n v="1"/>
    <n v="0.2"/>
    <n v="0.8162000000000007"/>
  </r>
  <r>
    <n v="4850"/>
    <x v="2402"/>
    <x v="2"/>
    <x v="78"/>
    <d v="2011-09-14T00:00:00"/>
    <s v="Standard Class"/>
    <s v="MC-17275"/>
    <s v="Marc Crier"/>
    <x v="0"/>
    <s v="United States"/>
    <s v="Pasco"/>
    <x v="4"/>
    <n v="99301"/>
    <x v="1"/>
    <x v="425"/>
    <x v="1"/>
    <x v="6"/>
    <s v="Prang Colored Pencils"/>
    <n v="5.88"/>
    <n v="2"/>
    <n v="0"/>
    <n v="2.6459999999999999"/>
  </r>
  <r>
    <n v="4851"/>
    <x v="2402"/>
    <x v="2"/>
    <x v="78"/>
    <d v="2011-09-14T00:00:00"/>
    <s v="Standard Class"/>
    <s v="MC-17275"/>
    <s v="Marc Crier"/>
    <x v="0"/>
    <s v="United States"/>
    <s v="Pasco"/>
    <x v="4"/>
    <n v="99301"/>
    <x v="1"/>
    <x v="1"/>
    <x v="0"/>
    <x v="1"/>
    <s v="Hon Deluxe Fabric Upholstered Stacking Chairs, Rounded Back"/>
    <n v="975.92"/>
    <n v="5"/>
    <n v="0.2"/>
    <n v="121.98999999999992"/>
  </r>
  <r>
    <n v="4852"/>
    <x v="2402"/>
    <x v="2"/>
    <x v="78"/>
    <d v="2011-09-14T00:00:00"/>
    <s v="Standard Class"/>
    <s v="MC-17275"/>
    <s v="Marc Crier"/>
    <x v="0"/>
    <s v="United States"/>
    <s v="Pasco"/>
    <x v="4"/>
    <n v="99301"/>
    <x v="1"/>
    <x v="108"/>
    <x v="1"/>
    <x v="6"/>
    <s v="Hunt PowerHouse Electric Pencil Sharpener, Blue"/>
    <n v="303.83999999999997"/>
    <n v="8"/>
    <n v="0"/>
    <n v="91.151999999999958"/>
  </r>
  <r>
    <n v="4853"/>
    <x v="2402"/>
    <x v="2"/>
    <x v="78"/>
    <d v="2011-09-14T00:00:00"/>
    <s v="Standard Class"/>
    <s v="MC-17275"/>
    <s v="Marc Crier"/>
    <x v="0"/>
    <s v="United States"/>
    <s v="Pasco"/>
    <x v="4"/>
    <n v="99301"/>
    <x v="1"/>
    <x v="459"/>
    <x v="1"/>
    <x v="4"/>
    <s v="Carina Double Wide Media Storage Towers in Natural &amp; Black"/>
    <n v="485.88"/>
    <n v="6"/>
    <n v="0"/>
    <n v="19.43519999999998"/>
  </r>
  <r>
    <n v="4854"/>
    <x v="2403"/>
    <x v="2"/>
    <x v="432"/>
    <d v="2011-12-15T00:00:00"/>
    <s v="Second Class"/>
    <s v="LH-17155"/>
    <s v="Logan Haushalter"/>
    <x v="0"/>
    <s v="United States"/>
    <s v="Oakland"/>
    <x v="1"/>
    <n v="94601"/>
    <x v="1"/>
    <x v="1006"/>
    <x v="0"/>
    <x v="5"/>
    <s v="Eldon Image Series Desk Accessories, Burgundy"/>
    <n v="12.54"/>
    <n v="3"/>
    <n v="0"/>
    <n v="4.5144000000000002"/>
  </r>
  <r>
    <n v="4855"/>
    <x v="2403"/>
    <x v="2"/>
    <x v="432"/>
    <d v="2011-12-15T00:00:00"/>
    <s v="Second Class"/>
    <s v="LH-17155"/>
    <s v="Logan Haushalter"/>
    <x v="0"/>
    <s v="United States"/>
    <s v="Oakland"/>
    <x v="1"/>
    <n v="94601"/>
    <x v="1"/>
    <x v="383"/>
    <x v="1"/>
    <x v="4"/>
    <s v="Woodgrain Magazine Files by Perma"/>
    <n v="8.94"/>
    <n v="3"/>
    <n v="0"/>
    <n v="0.62579999999999902"/>
  </r>
  <r>
    <n v="4856"/>
    <x v="2403"/>
    <x v="2"/>
    <x v="432"/>
    <d v="2011-12-15T00:00:00"/>
    <s v="Second Class"/>
    <s v="LH-17155"/>
    <s v="Logan Haushalter"/>
    <x v="0"/>
    <s v="United States"/>
    <s v="Oakland"/>
    <x v="1"/>
    <n v="94601"/>
    <x v="1"/>
    <x v="50"/>
    <x v="0"/>
    <x v="5"/>
    <s v="Longer-Life Soft White Bulbs"/>
    <n v="9.24"/>
    <n v="3"/>
    <n v="0"/>
    <n v="4.4352"/>
  </r>
  <r>
    <n v="4857"/>
    <x v="2404"/>
    <x v="1"/>
    <x v="1004"/>
    <d v="2012-01-17T00:00:00"/>
    <s v="Standard Class"/>
    <s v="PB-19150"/>
    <s v="Philip Brown"/>
    <x v="0"/>
    <s v="United States"/>
    <s v="Los Angeles"/>
    <x v="1"/>
    <n v="90004"/>
    <x v="1"/>
    <x v="705"/>
    <x v="1"/>
    <x v="8"/>
    <s v="Binding Machine Supplies"/>
    <n v="70.00800000000001"/>
    <n v="3"/>
    <n v="0.2"/>
    <n v="24.502800000000001"/>
  </r>
  <r>
    <n v="4858"/>
    <x v="2404"/>
    <x v="1"/>
    <x v="1004"/>
    <d v="2012-01-17T00:00:00"/>
    <s v="Standard Class"/>
    <s v="PB-19150"/>
    <s v="Philip Brown"/>
    <x v="0"/>
    <s v="United States"/>
    <s v="Los Angeles"/>
    <x v="1"/>
    <n v="90004"/>
    <x v="1"/>
    <x v="275"/>
    <x v="0"/>
    <x v="5"/>
    <s v="Floodlight Indoor Halogen Bulbs, 1 Bulb per Pack, 60 Watts"/>
    <n v="77.599999999999994"/>
    <n v="4"/>
    <n v="0"/>
    <n v="38.023999999999994"/>
  </r>
  <r>
    <n v="4859"/>
    <x v="2404"/>
    <x v="1"/>
    <x v="1004"/>
    <d v="2012-01-17T00:00:00"/>
    <s v="Standard Class"/>
    <s v="PB-19150"/>
    <s v="Philip Brown"/>
    <x v="0"/>
    <s v="United States"/>
    <s v="Los Angeles"/>
    <x v="1"/>
    <n v="90004"/>
    <x v="1"/>
    <x v="1704"/>
    <x v="0"/>
    <x v="5"/>
    <s v="Deflect-o EconoMat Nonstudded, No Bevel Mat"/>
    <n v="464.84999999999997"/>
    <n v="9"/>
    <n v="0"/>
    <n v="92.969999999999985"/>
  </r>
  <r>
    <n v="4860"/>
    <x v="2405"/>
    <x v="3"/>
    <x v="934"/>
    <d v="2014-12-20T00:00:00"/>
    <s v="Standard Class"/>
    <s v="SS-20140"/>
    <s v="Saphhira Shifley"/>
    <x v="1"/>
    <s v="United States"/>
    <s v="Oak Park"/>
    <x v="10"/>
    <n v="60302"/>
    <x v="2"/>
    <x v="1063"/>
    <x v="1"/>
    <x v="6"/>
    <s v="Newell 307"/>
    <n v="10.192000000000002"/>
    <n v="7"/>
    <n v="0.2"/>
    <n v="1.0192000000000001"/>
  </r>
  <r>
    <n v="4861"/>
    <x v="2406"/>
    <x v="0"/>
    <x v="122"/>
    <d v="2013-12-25T00:00:00"/>
    <s v="Standard Class"/>
    <s v="GK-14620"/>
    <s v="Grace Kelly"/>
    <x v="1"/>
    <s v="United States"/>
    <s v="Morristown"/>
    <x v="30"/>
    <n v="7960"/>
    <x v="3"/>
    <x v="1176"/>
    <x v="1"/>
    <x v="8"/>
    <s v="GBC DocuBind TL300 Electric Binding System"/>
    <n v="1793.98"/>
    <n v="2"/>
    <n v="0"/>
    <n v="843.17059999999992"/>
  </r>
  <r>
    <n v="4862"/>
    <x v="2407"/>
    <x v="2"/>
    <x v="909"/>
    <d v="2011-04-16T00:00:00"/>
    <s v="Second Class"/>
    <s v="GM-14455"/>
    <s v="Gary Mitchum"/>
    <x v="2"/>
    <s v="United States"/>
    <s v="Austin"/>
    <x v="5"/>
    <n v="78745"/>
    <x v="2"/>
    <x v="1356"/>
    <x v="2"/>
    <x v="7"/>
    <s v="Jawbone JAMBOX Wireless Bluetooth Speaker"/>
    <n v="758.35200000000009"/>
    <n v="6"/>
    <n v="0.2"/>
    <n v="265.42320000000001"/>
  </r>
  <r>
    <n v="4863"/>
    <x v="2408"/>
    <x v="0"/>
    <x v="338"/>
    <d v="2013-11-15T00:00:00"/>
    <s v="Standard Class"/>
    <s v="SH-19975"/>
    <s v="Sally Hughsby"/>
    <x v="1"/>
    <s v="United States"/>
    <s v="New York City"/>
    <x v="15"/>
    <n v="10011"/>
    <x v="3"/>
    <x v="986"/>
    <x v="1"/>
    <x v="8"/>
    <s v="Canvas Sectional Post Binders"/>
    <n v="20.368000000000002"/>
    <n v="1"/>
    <n v="0.2"/>
    <n v="7.3834"/>
  </r>
  <r>
    <n v="4864"/>
    <x v="2408"/>
    <x v="0"/>
    <x v="338"/>
    <d v="2013-11-15T00:00:00"/>
    <s v="Standard Class"/>
    <s v="SH-19975"/>
    <s v="Sally Hughsby"/>
    <x v="1"/>
    <s v="United States"/>
    <s v="New York City"/>
    <x v="15"/>
    <n v="10011"/>
    <x v="3"/>
    <x v="350"/>
    <x v="1"/>
    <x v="8"/>
    <s v="Wilson Jones Century Plastic Molded Ring Binders"/>
    <n v="49.847999999999999"/>
    <n v="3"/>
    <n v="0.2"/>
    <n v="16.823699999999999"/>
  </r>
  <r>
    <n v="4865"/>
    <x v="2409"/>
    <x v="3"/>
    <x v="335"/>
    <d v="2014-07-01T00:00:00"/>
    <s v="Standard Class"/>
    <s v="SC-20725"/>
    <s v="Steven Cartwright"/>
    <x v="0"/>
    <s v="United States"/>
    <s v="New York City"/>
    <x v="15"/>
    <n v="10024"/>
    <x v="3"/>
    <x v="516"/>
    <x v="2"/>
    <x v="7"/>
    <s v="Mophie Juice Pack Helium for iPhone"/>
    <n v="239.96999999999997"/>
    <n v="3"/>
    <n v="0"/>
    <n v="67.191599999999994"/>
  </r>
  <r>
    <n v="4866"/>
    <x v="2410"/>
    <x v="3"/>
    <x v="38"/>
    <d v="2014-11-19T00:00:00"/>
    <s v="Standard Class"/>
    <s v="TT-21070"/>
    <s v="Ted Trevino"/>
    <x v="0"/>
    <s v="United States"/>
    <s v="Seattle"/>
    <x v="4"/>
    <n v="98103"/>
    <x v="1"/>
    <x v="445"/>
    <x v="0"/>
    <x v="1"/>
    <s v="Global Troy Executive Leather Low-Back Tilter"/>
    <n v="2404.7040000000002"/>
    <n v="6"/>
    <n v="0.2"/>
    <n v="150.29399999999998"/>
  </r>
  <r>
    <n v="4867"/>
    <x v="2410"/>
    <x v="3"/>
    <x v="38"/>
    <d v="2014-11-19T00:00:00"/>
    <s v="Standard Class"/>
    <s v="TT-21070"/>
    <s v="Ted Trevino"/>
    <x v="0"/>
    <s v="United States"/>
    <s v="Seattle"/>
    <x v="4"/>
    <n v="98103"/>
    <x v="1"/>
    <x v="1242"/>
    <x v="1"/>
    <x v="8"/>
    <s v="GBC DocuBind P50 Personal Binding Machine"/>
    <n v="563.024"/>
    <n v="11"/>
    <n v="0.2"/>
    <n v="190.02059999999997"/>
  </r>
  <r>
    <n v="4868"/>
    <x v="2410"/>
    <x v="3"/>
    <x v="38"/>
    <d v="2014-11-19T00:00:00"/>
    <s v="Standard Class"/>
    <s v="TT-21070"/>
    <s v="Ted Trevino"/>
    <x v="0"/>
    <s v="United States"/>
    <s v="Seattle"/>
    <x v="4"/>
    <n v="98103"/>
    <x v="1"/>
    <x v="156"/>
    <x v="1"/>
    <x v="4"/>
    <s v="Space Solutions HD Industrial Steel Shelving."/>
    <n v="344.90999999999997"/>
    <n v="3"/>
    <n v="0"/>
    <n v="10.347300000000004"/>
  </r>
  <r>
    <n v="4869"/>
    <x v="2410"/>
    <x v="3"/>
    <x v="38"/>
    <d v="2014-11-19T00:00:00"/>
    <s v="Standard Class"/>
    <s v="TT-21070"/>
    <s v="Ted Trevino"/>
    <x v="0"/>
    <s v="United States"/>
    <s v="Seattle"/>
    <x v="4"/>
    <n v="98103"/>
    <x v="1"/>
    <x v="745"/>
    <x v="1"/>
    <x v="2"/>
    <s v="Avery File Folder Labels"/>
    <n v="8.64"/>
    <n v="3"/>
    <n v="0"/>
    <n v="4.2336"/>
  </r>
  <r>
    <n v="4870"/>
    <x v="2411"/>
    <x v="3"/>
    <x v="221"/>
    <d v="2014-11-30T00:00:00"/>
    <s v="Standard Class"/>
    <s v="SC-20440"/>
    <s v="Shaun Chance"/>
    <x v="1"/>
    <s v="United States"/>
    <s v="Lancaster"/>
    <x v="9"/>
    <n v="17602"/>
    <x v="3"/>
    <x v="929"/>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x v="1127"/>
    <x v="1"/>
    <x v="10"/>
    <s v="Xerox 1919"/>
    <n v="229.54400000000001"/>
    <n v="7"/>
    <n v="0.2"/>
    <n v="83.209699999999998"/>
  </r>
  <r>
    <n v="4872"/>
    <x v="2412"/>
    <x v="3"/>
    <x v="979"/>
    <d v="2014-05-28T00:00:00"/>
    <s v="Standard Class"/>
    <s v="KL-16645"/>
    <s v="Ken Lonsdale"/>
    <x v="0"/>
    <s v="United States"/>
    <s v="Houston"/>
    <x v="5"/>
    <n v="77095"/>
    <x v="2"/>
    <x v="1705"/>
    <x v="1"/>
    <x v="13"/>
    <s v="OIC Thumb-Tacks"/>
    <n v="1.8239999999999998"/>
    <n v="2"/>
    <n v="0.2"/>
    <n v="0.61559999999999993"/>
  </r>
  <r>
    <n v="4873"/>
    <x v="2412"/>
    <x v="3"/>
    <x v="979"/>
    <d v="2014-05-28T00:00:00"/>
    <s v="Standard Class"/>
    <s v="KL-16645"/>
    <s v="Ken Lonsdale"/>
    <x v="0"/>
    <s v="United States"/>
    <s v="Houston"/>
    <x v="5"/>
    <n v="77095"/>
    <x v="2"/>
    <x v="1549"/>
    <x v="1"/>
    <x v="9"/>
    <s v="Acco 6 Outlet Guardian Premium Plus Surge Suppressor"/>
    <n v="18.319999999999997"/>
    <n v="5"/>
    <n v="0.8"/>
    <n v="-46.716000000000008"/>
  </r>
  <r>
    <n v="4874"/>
    <x v="2412"/>
    <x v="3"/>
    <x v="979"/>
    <d v="2014-05-28T00:00:00"/>
    <s v="Standard Class"/>
    <s v="KL-16645"/>
    <s v="Ken Lonsdale"/>
    <x v="0"/>
    <s v="United States"/>
    <s v="Houston"/>
    <x v="5"/>
    <n v="77095"/>
    <x v="2"/>
    <x v="1512"/>
    <x v="1"/>
    <x v="4"/>
    <s v="Tennsco Commercial Shelving"/>
    <n v="48.816000000000003"/>
    <n v="3"/>
    <n v="0.2"/>
    <n v="-11.593800000000005"/>
  </r>
  <r>
    <n v="4875"/>
    <x v="2412"/>
    <x v="3"/>
    <x v="979"/>
    <d v="2014-05-28T00:00:00"/>
    <s v="Standard Class"/>
    <s v="KL-16645"/>
    <s v="Ken Lonsdale"/>
    <x v="0"/>
    <s v="United States"/>
    <s v="Houston"/>
    <x v="5"/>
    <n v="77095"/>
    <x v="2"/>
    <x v="305"/>
    <x v="1"/>
    <x v="8"/>
    <s v="Storex Dura Pro Binders"/>
    <n v="1.1879999999999997"/>
    <n v="1"/>
    <n v="0.8"/>
    <n v="-1.9602000000000008"/>
  </r>
  <r>
    <n v="4876"/>
    <x v="2413"/>
    <x v="2"/>
    <x v="266"/>
    <d v="2011-12-07T00:00:00"/>
    <s v="Standard Class"/>
    <s v="KN-16390"/>
    <s v="Katherine Nockton"/>
    <x v="1"/>
    <s v="United States"/>
    <s v="Columbus"/>
    <x v="24"/>
    <n v="43229"/>
    <x v="3"/>
    <x v="538"/>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x v="1424"/>
    <x v="1"/>
    <x v="4"/>
    <s v="Advantus Rolling Drawer Organizers"/>
    <n v="61.567999999999998"/>
    <n v="2"/>
    <n v="0.2"/>
    <n v="4.6175999999999995"/>
  </r>
  <r>
    <n v="4878"/>
    <x v="2414"/>
    <x v="2"/>
    <x v="462"/>
    <d v="2011-10-09T00:00:00"/>
    <s v="Standard Class"/>
    <s v="SL-20155"/>
    <s v="Sara Luxemburg"/>
    <x v="2"/>
    <s v="United States"/>
    <s v="Durham"/>
    <x v="3"/>
    <n v="27707"/>
    <x v="0"/>
    <x v="679"/>
    <x v="1"/>
    <x v="6"/>
    <s v="DIXON Oriole Pencils"/>
    <n v="6.1920000000000002"/>
    <n v="3"/>
    <n v="0.2"/>
    <n v="0.46440000000000037"/>
  </r>
  <r>
    <n v="4879"/>
    <x v="2415"/>
    <x v="0"/>
    <x v="875"/>
    <d v="2013-08-01T00:00:00"/>
    <s v="First Class"/>
    <s v="PW-19240"/>
    <s v="Pierre Wener"/>
    <x v="0"/>
    <s v="United States"/>
    <s v="Pensacola"/>
    <x v="2"/>
    <n v="32503"/>
    <x v="0"/>
    <x v="1699"/>
    <x v="1"/>
    <x v="8"/>
    <s v="Avery Triangle Shaped Sheet Lifters, Black, 2/Pack"/>
    <n v="2.2140000000000004"/>
    <n v="3"/>
    <n v="0.7"/>
    <n v="-1.4760000000000004"/>
  </r>
  <r>
    <n v="4880"/>
    <x v="2416"/>
    <x v="3"/>
    <x v="808"/>
    <d v="2014-11-06T00:00:00"/>
    <s v="Second Class"/>
    <s v="TB-21175"/>
    <s v="Thomas Boland"/>
    <x v="1"/>
    <s v="United States"/>
    <s v="Henderson"/>
    <x v="0"/>
    <n v="42420"/>
    <x v="0"/>
    <x v="1510"/>
    <x v="1"/>
    <x v="12"/>
    <s v="Letter or Legal Size Expandable Poly String Tie Envelopes"/>
    <n v="5.32"/>
    <n v="2"/>
    <n v="0"/>
    <n v="2.6068000000000002"/>
  </r>
  <r>
    <n v="4881"/>
    <x v="2416"/>
    <x v="3"/>
    <x v="808"/>
    <d v="2014-11-06T00:00:00"/>
    <s v="Second Class"/>
    <s v="TB-21175"/>
    <s v="Thomas Boland"/>
    <x v="1"/>
    <s v="United States"/>
    <s v="Henderson"/>
    <x v="0"/>
    <n v="42420"/>
    <x v="0"/>
    <x v="1"/>
    <x v="0"/>
    <x v="1"/>
    <s v="Hon Deluxe Fabric Upholstered Stacking Chairs, Rounded Back"/>
    <n v="975.92"/>
    <n v="4"/>
    <n v="0"/>
    <n v="292.77599999999995"/>
  </r>
  <r>
    <n v="4882"/>
    <x v="2416"/>
    <x v="3"/>
    <x v="808"/>
    <d v="2014-11-06T00:00:00"/>
    <s v="Second Class"/>
    <s v="TB-21175"/>
    <s v="Thomas Boland"/>
    <x v="1"/>
    <s v="United States"/>
    <s v="Henderson"/>
    <x v="0"/>
    <n v="42420"/>
    <x v="0"/>
    <x v="1287"/>
    <x v="2"/>
    <x v="11"/>
    <s v="Logitech diNovo Edge Keyboard"/>
    <n v="2249.91"/>
    <n v="9"/>
    <n v="0"/>
    <n v="517.47930000000008"/>
  </r>
  <r>
    <n v="4883"/>
    <x v="2416"/>
    <x v="3"/>
    <x v="808"/>
    <d v="2014-11-06T00:00:00"/>
    <s v="Second Class"/>
    <s v="TB-21175"/>
    <s v="Thomas Boland"/>
    <x v="1"/>
    <s v="United States"/>
    <s v="Henderson"/>
    <x v="0"/>
    <n v="42420"/>
    <x v="0"/>
    <x v="355"/>
    <x v="1"/>
    <x v="4"/>
    <s v="Super Decoflex Portable Personal File"/>
    <n v="59.92"/>
    <n v="4"/>
    <n v="0"/>
    <n v="16.7776"/>
  </r>
  <r>
    <n v="4884"/>
    <x v="2417"/>
    <x v="3"/>
    <x v="144"/>
    <d v="2014-03-16T00:00:00"/>
    <s v="Standard Class"/>
    <s v="AH-10210"/>
    <s v="Alan Hwang"/>
    <x v="0"/>
    <s v="United States"/>
    <s v="Anaheim"/>
    <x v="1"/>
    <n v="92804"/>
    <x v="1"/>
    <x v="1636"/>
    <x v="1"/>
    <x v="8"/>
    <s v="Green Canvas Binder for 8-1/2&quot; x 14&quot; Sheets"/>
    <n v="171.20000000000002"/>
    <n v="5"/>
    <n v="0.2"/>
    <n v="64.199999999999989"/>
  </r>
  <r>
    <n v="4885"/>
    <x v="2417"/>
    <x v="3"/>
    <x v="144"/>
    <d v="2014-03-16T00:00:00"/>
    <s v="Standard Class"/>
    <s v="AH-10210"/>
    <s v="Alan Hwang"/>
    <x v="0"/>
    <s v="United States"/>
    <s v="Anaheim"/>
    <x v="1"/>
    <n v="92804"/>
    <x v="1"/>
    <x v="1642"/>
    <x v="1"/>
    <x v="6"/>
    <s v="Newell 323"/>
    <n v="3.36"/>
    <n v="2"/>
    <n v="0"/>
    <n v="0.87360000000000015"/>
  </r>
  <r>
    <n v="4886"/>
    <x v="2418"/>
    <x v="2"/>
    <x v="757"/>
    <d v="2011-12-20T00:00:00"/>
    <s v="Standard Class"/>
    <s v="SC-20695"/>
    <s v="Steve Chapman"/>
    <x v="1"/>
    <s v="United States"/>
    <s v="Detroit"/>
    <x v="12"/>
    <n v="48227"/>
    <x v="2"/>
    <x v="1138"/>
    <x v="1"/>
    <x v="10"/>
    <s v="Xerox 1929"/>
    <n v="114.2"/>
    <n v="5"/>
    <n v="0"/>
    <n v="52.531999999999996"/>
  </r>
  <r>
    <n v="4887"/>
    <x v="2419"/>
    <x v="0"/>
    <x v="85"/>
    <d v="2013-12-02T00:00:00"/>
    <s v="Second Class"/>
    <s v="RF-19345"/>
    <s v="Randy Ferguson"/>
    <x v="1"/>
    <s v="United States"/>
    <s v="Marietta"/>
    <x v="32"/>
    <n v="30062"/>
    <x v="0"/>
    <x v="212"/>
    <x v="0"/>
    <x v="1"/>
    <s v="Global Push Button Manager's Chair, Indigo"/>
    <n v="182.67000000000002"/>
    <n v="3"/>
    <n v="0"/>
    <n v="52.974299999999992"/>
  </r>
  <r>
    <n v="4888"/>
    <x v="2419"/>
    <x v="0"/>
    <x v="85"/>
    <d v="2013-12-02T00:00:00"/>
    <s v="Second Class"/>
    <s v="RF-19345"/>
    <s v="Randy Ferguson"/>
    <x v="1"/>
    <s v="United States"/>
    <s v="Marietta"/>
    <x v="32"/>
    <n v="30062"/>
    <x v="0"/>
    <x v="658"/>
    <x v="2"/>
    <x v="11"/>
    <s v="Kingston Digital DataTraveler 32GB USB 2.0"/>
    <n v="101.69999999999999"/>
    <n v="6"/>
    <n v="0"/>
    <n v="6.1019999999999968"/>
  </r>
  <r>
    <n v="4889"/>
    <x v="2419"/>
    <x v="0"/>
    <x v="85"/>
    <d v="2013-12-02T00:00:00"/>
    <s v="Second Class"/>
    <s v="RF-19345"/>
    <s v="Randy Ferguson"/>
    <x v="1"/>
    <s v="United States"/>
    <s v="Marietta"/>
    <x v="32"/>
    <n v="30062"/>
    <x v="0"/>
    <x v="458"/>
    <x v="1"/>
    <x v="4"/>
    <s v="Tennsco Single-Tier Lockers"/>
    <n v="1126.02"/>
    <n v="3"/>
    <n v="0"/>
    <n v="56.300999999999988"/>
  </r>
  <r>
    <n v="4890"/>
    <x v="2419"/>
    <x v="0"/>
    <x v="85"/>
    <d v="2013-12-02T00:00:00"/>
    <s v="Second Class"/>
    <s v="RF-19345"/>
    <s v="Randy Ferguson"/>
    <x v="1"/>
    <s v="United States"/>
    <s v="Marietta"/>
    <x v="32"/>
    <n v="30062"/>
    <x v="0"/>
    <x v="1672"/>
    <x v="1"/>
    <x v="4"/>
    <s v="24 Capacity Maxi Data Binder Racks, Pearl"/>
    <n v="1263.3000000000002"/>
    <n v="6"/>
    <n v="0"/>
    <n v="315.82499999999993"/>
  </r>
  <r>
    <n v="4891"/>
    <x v="2420"/>
    <x v="0"/>
    <x v="443"/>
    <d v="2013-12-31T00:00:00"/>
    <s v="Standard Class"/>
    <s v="EH-13765"/>
    <s v="Edward Hooks"/>
    <x v="1"/>
    <s v="United States"/>
    <s v="Seattle"/>
    <x v="4"/>
    <n v="98103"/>
    <x v="1"/>
    <x v="454"/>
    <x v="1"/>
    <x v="6"/>
    <s v="Newell 317"/>
    <n v="8.82"/>
    <n v="3"/>
    <n v="0"/>
    <n v="2.5577999999999994"/>
  </r>
  <r>
    <n v="4892"/>
    <x v="2420"/>
    <x v="0"/>
    <x v="443"/>
    <d v="2013-12-31T00:00:00"/>
    <s v="Standard Class"/>
    <s v="EH-13765"/>
    <s v="Edward Hooks"/>
    <x v="1"/>
    <s v="United States"/>
    <s v="Seattle"/>
    <x v="4"/>
    <n v="98103"/>
    <x v="1"/>
    <x v="1237"/>
    <x v="1"/>
    <x v="10"/>
    <s v="Computer Printout Paper with Letter-Trim Perforations"/>
    <n v="37.94"/>
    <n v="2"/>
    <n v="0"/>
    <n v="18.211199999999998"/>
  </r>
  <r>
    <n v="4893"/>
    <x v="2420"/>
    <x v="0"/>
    <x v="443"/>
    <d v="2013-12-31T00:00:00"/>
    <s v="Standard Class"/>
    <s v="EH-13765"/>
    <s v="Edward Hooks"/>
    <x v="1"/>
    <s v="United States"/>
    <s v="Seattle"/>
    <x v="4"/>
    <n v="98103"/>
    <x v="1"/>
    <x v="1706"/>
    <x v="1"/>
    <x v="6"/>
    <s v="Sanford EarthWrite Recycled Pencils, Medium Soft, #2"/>
    <n v="4.2"/>
    <n v="2"/>
    <n v="0"/>
    <n v="1.1760000000000002"/>
  </r>
  <r>
    <n v="4894"/>
    <x v="2420"/>
    <x v="0"/>
    <x v="443"/>
    <d v="2013-12-31T00:00:00"/>
    <s v="Standard Class"/>
    <s v="EH-13765"/>
    <s v="Edward Hooks"/>
    <x v="1"/>
    <s v="United States"/>
    <s v="Seattle"/>
    <x v="4"/>
    <n v="98103"/>
    <x v="1"/>
    <x v="418"/>
    <x v="1"/>
    <x v="4"/>
    <s v="SAFCO Boltless Steel Shelving"/>
    <n v="227.28"/>
    <n v="2"/>
    <n v="0"/>
    <n v="2.2727999999999895"/>
  </r>
  <r>
    <n v="4895"/>
    <x v="2420"/>
    <x v="0"/>
    <x v="443"/>
    <d v="2013-12-31T00:00:00"/>
    <s v="Standard Class"/>
    <s v="EH-13765"/>
    <s v="Edward Hooks"/>
    <x v="1"/>
    <s v="United States"/>
    <s v="Seattle"/>
    <x v="4"/>
    <n v="98103"/>
    <x v="1"/>
    <x v="136"/>
    <x v="1"/>
    <x v="10"/>
    <s v="Xerox 1911"/>
    <n v="47.9"/>
    <n v="1"/>
    <n v="0"/>
    <n v="22.991999999999997"/>
  </r>
  <r>
    <n v="4896"/>
    <x v="2420"/>
    <x v="0"/>
    <x v="443"/>
    <d v="2013-12-31T00:00:00"/>
    <s v="Standard Class"/>
    <s v="EH-13765"/>
    <s v="Edward Hooks"/>
    <x v="1"/>
    <s v="United States"/>
    <s v="Seattle"/>
    <x v="4"/>
    <n v="98103"/>
    <x v="1"/>
    <x v="1503"/>
    <x v="1"/>
    <x v="12"/>
    <s v="Staples"/>
    <n v="61.96"/>
    <n v="2"/>
    <n v="0"/>
    <n v="30.360399999999998"/>
  </r>
  <r>
    <n v="4897"/>
    <x v="2420"/>
    <x v="0"/>
    <x v="443"/>
    <d v="2013-12-31T00:00:00"/>
    <s v="Standard Class"/>
    <s v="EH-13765"/>
    <s v="Edward Hooks"/>
    <x v="1"/>
    <s v="United States"/>
    <s v="Seattle"/>
    <x v="4"/>
    <n v="98103"/>
    <x v="1"/>
    <x v="1362"/>
    <x v="1"/>
    <x v="4"/>
    <s v="Tennsco Snap-Together Open Shelving Units, Starter Sets and Add-On Units"/>
    <n v="1117.92"/>
    <n v="4"/>
    <n v="0"/>
    <n v="55.895999999999958"/>
  </r>
  <r>
    <n v="4898"/>
    <x v="2421"/>
    <x v="2"/>
    <x v="771"/>
    <d v="2011-10-17T00:00:00"/>
    <s v="First Class"/>
    <s v="AC-10660"/>
    <s v="Anna Chung"/>
    <x v="0"/>
    <s v="United States"/>
    <s v="Parma"/>
    <x v="24"/>
    <n v="44134"/>
    <x v="3"/>
    <x v="1401"/>
    <x v="0"/>
    <x v="1"/>
    <s v="Global Italian Leather Office Chair"/>
    <n v="183.37199999999999"/>
    <n v="2"/>
    <n v="0.3"/>
    <n v="-7.8588000000000022"/>
  </r>
  <r>
    <n v="4899"/>
    <x v="2421"/>
    <x v="2"/>
    <x v="771"/>
    <d v="2011-10-17T00:00:00"/>
    <s v="First Class"/>
    <s v="AC-10660"/>
    <s v="Anna Chung"/>
    <x v="0"/>
    <s v="United States"/>
    <s v="Parma"/>
    <x v="24"/>
    <n v="44134"/>
    <x v="3"/>
    <x v="388"/>
    <x v="1"/>
    <x v="10"/>
    <s v="Xerox 1897"/>
    <n v="7.9680000000000009"/>
    <n v="2"/>
    <n v="0.2"/>
    <n v="2.8884000000000007"/>
  </r>
  <r>
    <n v="4900"/>
    <x v="2422"/>
    <x v="0"/>
    <x v="250"/>
    <d v="2013-08-28T00:00:00"/>
    <s v="Standard Class"/>
    <s v="SG-20470"/>
    <s v="Sheri Gordon"/>
    <x v="0"/>
    <s v="United States"/>
    <s v="Gresham"/>
    <x v="21"/>
    <n v="97030"/>
    <x v="1"/>
    <x v="1045"/>
    <x v="1"/>
    <x v="8"/>
    <s v="GBC Imprintable Covers"/>
    <n v="26.352000000000004"/>
    <n v="8"/>
    <n v="0.7"/>
    <n v="-18.446399999999997"/>
  </r>
  <r>
    <n v="4901"/>
    <x v="2423"/>
    <x v="3"/>
    <x v="94"/>
    <d v="2014-12-22T00:00:00"/>
    <s v="Standard Class"/>
    <s v="CA-12310"/>
    <s v="Christine Abelman"/>
    <x v="1"/>
    <s v="United States"/>
    <s v="Anaheim"/>
    <x v="1"/>
    <n v="92804"/>
    <x v="1"/>
    <x v="772"/>
    <x v="1"/>
    <x v="4"/>
    <s v="Iceberg Mobile Mega Data/Printer Cart "/>
    <n v="481.32"/>
    <n v="4"/>
    <n v="0"/>
    <n v="125.14319999999998"/>
  </r>
  <r>
    <n v="4902"/>
    <x v="2423"/>
    <x v="3"/>
    <x v="94"/>
    <d v="2014-12-22T00:00:00"/>
    <s v="Standard Class"/>
    <s v="CA-12310"/>
    <s v="Christine Abelman"/>
    <x v="1"/>
    <s v="United States"/>
    <s v="Anaheim"/>
    <x v="1"/>
    <n v="92804"/>
    <x v="1"/>
    <x v="1352"/>
    <x v="1"/>
    <x v="14"/>
    <s v="Fiskars Spring-Action Scissors"/>
    <n v="13.98"/>
    <n v="1"/>
    <n v="0"/>
    <n v="3.6348000000000003"/>
  </r>
  <r>
    <n v="4903"/>
    <x v="2424"/>
    <x v="3"/>
    <x v="469"/>
    <d v="2014-03-13T00:00:00"/>
    <s v="Standard Class"/>
    <s v="SH-20395"/>
    <s v="Shahid Hopkins"/>
    <x v="0"/>
    <s v="United States"/>
    <s v="New York City"/>
    <x v="15"/>
    <n v="10035"/>
    <x v="3"/>
    <x v="806"/>
    <x v="1"/>
    <x v="8"/>
    <s v="3M Organizer Strips"/>
    <n v="25.92"/>
    <n v="6"/>
    <n v="0.2"/>
    <n v="9.0719999999999992"/>
  </r>
  <r>
    <n v="4904"/>
    <x v="2424"/>
    <x v="3"/>
    <x v="469"/>
    <d v="2014-03-13T00:00:00"/>
    <s v="Standard Class"/>
    <s v="SH-20395"/>
    <s v="Shahid Hopkins"/>
    <x v="0"/>
    <s v="United States"/>
    <s v="New York City"/>
    <x v="15"/>
    <n v="10035"/>
    <x v="3"/>
    <x v="58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x v="623"/>
    <x v="0"/>
    <x v="1"/>
    <s v="Hon 4070 Series Pagoda Round Back Stacking Chairs"/>
    <n v="674.05799999999999"/>
    <n v="3"/>
    <n v="0.3"/>
    <n v="-19.258800000000008"/>
  </r>
  <r>
    <n v="4906"/>
    <x v="2426"/>
    <x v="2"/>
    <x v="1005"/>
    <d v="2011-10-16T00:00:00"/>
    <s v="Second Class"/>
    <s v="JE-15610"/>
    <s v="Jim Epp"/>
    <x v="1"/>
    <s v="United States"/>
    <s v="Concord"/>
    <x v="38"/>
    <n v="3301"/>
    <x v="3"/>
    <x v="1547"/>
    <x v="1"/>
    <x v="8"/>
    <s v="Avery Metallic Poly Binders"/>
    <n v="22.92"/>
    <n v="4"/>
    <n v="0"/>
    <n v="11.0016"/>
  </r>
  <r>
    <n v="4907"/>
    <x v="2426"/>
    <x v="2"/>
    <x v="1005"/>
    <d v="2011-10-16T00:00:00"/>
    <s v="Second Class"/>
    <s v="JE-15610"/>
    <s v="Jim Epp"/>
    <x v="1"/>
    <s v="United States"/>
    <s v="Concord"/>
    <x v="38"/>
    <n v="3301"/>
    <x v="3"/>
    <x v="398"/>
    <x v="1"/>
    <x v="4"/>
    <s v="Fellowes Bankers Box Recycled Super Stor/Drawer"/>
    <n v="269.89999999999998"/>
    <n v="5"/>
    <n v="0"/>
    <n v="16.193999999999988"/>
  </r>
  <r>
    <n v="4908"/>
    <x v="2427"/>
    <x v="2"/>
    <x v="728"/>
    <d v="2011-11-23T00:00:00"/>
    <s v="Second Class"/>
    <s v="MS-17530"/>
    <s v="MaryBeth Skach"/>
    <x v="0"/>
    <s v="United States"/>
    <s v="Fairfield"/>
    <x v="24"/>
    <n v="45014"/>
    <x v="3"/>
    <x v="1181"/>
    <x v="1"/>
    <x v="8"/>
    <s v="Pressboard Hanging Data Binders for Unburst Sheets"/>
    <n v="11.808000000000002"/>
    <n v="8"/>
    <n v="0.7"/>
    <n v="-8.659200000000002"/>
  </r>
  <r>
    <n v="4909"/>
    <x v="2427"/>
    <x v="2"/>
    <x v="728"/>
    <d v="2011-11-23T00:00:00"/>
    <s v="Second Class"/>
    <s v="MS-17530"/>
    <s v="MaryBeth Skach"/>
    <x v="0"/>
    <s v="United States"/>
    <s v="Fairfield"/>
    <x v="24"/>
    <n v="45014"/>
    <x v="3"/>
    <x v="1707"/>
    <x v="2"/>
    <x v="7"/>
    <s v="PNY Rapid USB Car Charger - Black"/>
    <n v="9.5879999999999992"/>
    <n v="2"/>
    <n v="0.4"/>
    <n v="-2.0773999999999999"/>
  </r>
  <r>
    <n v="4910"/>
    <x v="2428"/>
    <x v="3"/>
    <x v="424"/>
    <d v="2014-01-19T00:00:00"/>
    <s v="Standard Class"/>
    <s v="BH-11710"/>
    <s v="Brosina Hoffman"/>
    <x v="0"/>
    <s v="United States"/>
    <s v="Johnson City"/>
    <x v="18"/>
    <n v="37604"/>
    <x v="0"/>
    <x v="588"/>
    <x v="1"/>
    <x v="12"/>
    <s v="#10- 4 1/8&quot; x 9 1/2&quot; Security-Tint Envelopes"/>
    <n v="18.335999999999999"/>
    <n v="3"/>
    <n v="0.2"/>
    <n v="6.6467999999999989"/>
  </r>
  <r>
    <n v="4911"/>
    <x v="2428"/>
    <x v="3"/>
    <x v="424"/>
    <d v="2014-01-19T00:00:00"/>
    <s v="Standard Class"/>
    <s v="BH-11710"/>
    <s v="Brosina Hoffman"/>
    <x v="0"/>
    <s v="United States"/>
    <s v="Johnson City"/>
    <x v="18"/>
    <n v="37604"/>
    <x v="0"/>
    <x v="712"/>
    <x v="1"/>
    <x v="10"/>
    <s v="Xerox 1931"/>
    <n v="36.288000000000011"/>
    <n v="7"/>
    <n v="0.2"/>
    <n v="12.700800000000001"/>
  </r>
  <r>
    <n v="4912"/>
    <x v="2428"/>
    <x v="3"/>
    <x v="424"/>
    <d v="2014-01-19T00:00:00"/>
    <s v="Standard Class"/>
    <s v="BH-11710"/>
    <s v="Brosina Hoffman"/>
    <x v="0"/>
    <s v="United States"/>
    <s v="Johnson City"/>
    <x v="18"/>
    <n v="37604"/>
    <x v="0"/>
    <x v="431"/>
    <x v="2"/>
    <x v="7"/>
    <s v="iHome FM Clock Radio with Lightning Dock"/>
    <n v="111.98399999999999"/>
    <n v="2"/>
    <n v="0.2"/>
    <n v="6.9990000000000059"/>
  </r>
  <r>
    <n v="4913"/>
    <x v="2428"/>
    <x v="3"/>
    <x v="424"/>
    <d v="2014-01-19T00:00:00"/>
    <s v="Standard Class"/>
    <s v="BH-11710"/>
    <s v="Brosina Hoffman"/>
    <x v="0"/>
    <s v="United States"/>
    <s v="Johnson City"/>
    <x v="18"/>
    <n v="37604"/>
    <x v="0"/>
    <x v="1406"/>
    <x v="1"/>
    <x v="8"/>
    <s v="Ibico Presentation Index for Binding Systems"/>
    <n v="5.9700000000000006"/>
    <n v="5"/>
    <n v="0.7"/>
    <n v="-4.577"/>
  </r>
  <r>
    <n v="4914"/>
    <x v="2428"/>
    <x v="3"/>
    <x v="424"/>
    <d v="2014-01-19T00:00:00"/>
    <s v="Standard Class"/>
    <s v="BH-11710"/>
    <s v="Brosina Hoffman"/>
    <x v="0"/>
    <s v="United States"/>
    <s v="Johnson City"/>
    <x v="18"/>
    <n v="37604"/>
    <x v="0"/>
    <x v="807"/>
    <x v="1"/>
    <x v="8"/>
    <s v="Avery Durable Slant Ring Binders With Label Holder"/>
    <n v="2.508"/>
    <n v="2"/>
    <n v="0.7"/>
    <n v="-1.8391999999999999"/>
  </r>
  <r>
    <n v="4915"/>
    <x v="2429"/>
    <x v="1"/>
    <x v="496"/>
    <d v="2012-09-26T00:00:00"/>
    <s v="Second Class"/>
    <s v="ME-17725"/>
    <s v="Max Engle"/>
    <x v="0"/>
    <s v="United States"/>
    <s v="Seattle"/>
    <x v="4"/>
    <n v="98105"/>
    <x v="1"/>
    <x v="30"/>
    <x v="1"/>
    <x v="6"/>
    <s v="BOSTON Model 1800 Electric Pencil Sharpeners, Putty/Woodgrain"/>
    <n v="35.96"/>
    <n v="2"/>
    <n v="0"/>
    <n v="10.428399999999996"/>
  </r>
  <r>
    <n v="4916"/>
    <x v="2429"/>
    <x v="1"/>
    <x v="496"/>
    <d v="2012-09-26T00:00:00"/>
    <s v="Second Class"/>
    <s v="ME-17725"/>
    <s v="Max Engle"/>
    <x v="0"/>
    <s v="United States"/>
    <s v="Seattle"/>
    <x v="4"/>
    <n v="98105"/>
    <x v="1"/>
    <x v="799"/>
    <x v="1"/>
    <x v="8"/>
    <s v="Avery Hole Reinforcements"/>
    <n v="14.952000000000002"/>
    <n v="3"/>
    <n v="0.2"/>
    <n v="5.4201000000000006"/>
  </r>
  <r>
    <n v="4917"/>
    <x v="2430"/>
    <x v="3"/>
    <x v="449"/>
    <d v="2014-10-12T00:00:00"/>
    <s v="Second Class"/>
    <s v="MB-17305"/>
    <s v="Maria Bertelson"/>
    <x v="0"/>
    <s v="United States"/>
    <s v="League City"/>
    <x v="5"/>
    <n v="77573"/>
    <x v="2"/>
    <x v="369"/>
    <x v="1"/>
    <x v="6"/>
    <s v="Bulldog Vacuum Base Pencil Sharpener"/>
    <n v="67.144000000000005"/>
    <n v="7"/>
    <n v="0.2"/>
    <n v="5.8750999999999962"/>
  </r>
  <r>
    <n v="4918"/>
    <x v="2430"/>
    <x v="3"/>
    <x v="449"/>
    <d v="2014-10-12T00:00:00"/>
    <s v="Second Class"/>
    <s v="MB-17305"/>
    <s v="Maria Bertelson"/>
    <x v="0"/>
    <s v="United States"/>
    <s v="League City"/>
    <x v="5"/>
    <n v="77573"/>
    <x v="2"/>
    <x v="1708"/>
    <x v="0"/>
    <x v="1"/>
    <s v="Hon Every-Day Chair Series Swivel Task Chairs"/>
    <n v="254.05799999999999"/>
    <n v="3"/>
    <n v="0.3"/>
    <n v="-32.664599999999993"/>
  </r>
  <r>
    <n v="4919"/>
    <x v="2431"/>
    <x v="0"/>
    <x v="1006"/>
    <d v="2013-01-07T00:00:00"/>
    <s v="Standard Class"/>
    <s v="BM-11575"/>
    <s v="Brendan Murry"/>
    <x v="1"/>
    <s v="United States"/>
    <s v="Gaithersburg"/>
    <x v="39"/>
    <n v="20877"/>
    <x v="3"/>
    <x v="266"/>
    <x v="0"/>
    <x v="0"/>
    <s v="Bush Westfield Collection Bookcases, Medium Cherry Finish"/>
    <n v="173.94"/>
    <n v="3"/>
    <n v="0"/>
    <n v="38.266800000000003"/>
  </r>
  <r>
    <n v="4920"/>
    <x v="2431"/>
    <x v="0"/>
    <x v="1006"/>
    <d v="2013-01-07T00:00:00"/>
    <s v="Standard Class"/>
    <s v="BM-11575"/>
    <s v="Brendan Murry"/>
    <x v="1"/>
    <s v="United States"/>
    <s v="Gaithersburg"/>
    <x v="39"/>
    <n v="20877"/>
    <x v="3"/>
    <x v="1133"/>
    <x v="2"/>
    <x v="7"/>
    <s v="GE 30522EE2"/>
    <n v="231.98"/>
    <n v="2"/>
    <n v="0"/>
    <n v="67.274199999999979"/>
  </r>
  <r>
    <n v="4921"/>
    <x v="2432"/>
    <x v="3"/>
    <x v="971"/>
    <d v="2014-08-24T00:00:00"/>
    <s v="Standard Class"/>
    <s v="SC-20575"/>
    <s v="Sonia Cooley"/>
    <x v="0"/>
    <s v="United States"/>
    <s v="Chicago"/>
    <x v="10"/>
    <n v="60653"/>
    <x v="2"/>
    <x v="1212"/>
    <x v="1"/>
    <x v="8"/>
    <s v="Binder Posts"/>
    <n v="2.2959999999999994"/>
    <n v="2"/>
    <n v="0.8"/>
    <n v="-3.9032000000000009"/>
  </r>
  <r>
    <n v="4922"/>
    <x v="2433"/>
    <x v="3"/>
    <x v="53"/>
    <d v="2014-12-30T00:00:00"/>
    <s v="Second Class"/>
    <s v="MH-18115"/>
    <s v="Mick Hernandez"/>
    <x v="2"/>
    <s v="United States"/>
    <s v="Huntsville"/>
    <x v="19"/>
    <n v="35810"/>
    <x v="0"/>
    <x v="1696"/>
    <x v="1"/>
    <x v="10"/>
    <s v="14-7/8 x 11 Blue Bar Computer Printout Paper"/>
    <n v="96.08"/>
    <n v="2"/>
    <n v="0"/>
    <n v="46.118399999999994"/>
  </r>
  <r>
    <n v="4923"/>
    <x v="2433"/>
    <x v="3"/>
    <x v="53"/>
    <d v="2014-12-30T00:00:00"/>
    <s v="Second Class"/>
    <s v="MH-18115"/>
    <s v="Mick Hernandez"/>
    <x v="2"/>
    <s v="United States"/>
    <s v="Huntsville"/>
    <x v="19"/>
    <n v="35810"/>
    <x v="0"/>
    <x v="804"/>
    <x v="1"/>
    <x v="13"/>
    <s v="Assorted Color Push Pins"/>
    <n v="3.62"/>
    <n v="2"/>
    <n v="0"/>
    <n v="1.1945999999999999"/>
  </r>
  <r>
    <n v="4924"/>
    <x v="2433"/>
    <x v="3"/>
    <x v="53"/>
    <d v="2014-12-30T00:00:00"/>
    <s v="Second Class"/>
    <s v="MH-18115"/>
    <s v="Mick Hernandez"/>
    <x v="2"/>
    <s v="United States"/>
    <s v="Huntsville"/>
    <x v="19"/>
    <n v="35810"/>
    <x v="0"/>
    <x v="921"/>
    <x v="1"/>
    <x v="10"/>
    <s v="Xerox 1915"/>
    <n v="629.09999999999991"/>
    <n v="6"/>
    <n v="0"/>
    <n v="301.96799999999996"/>
  </r>
  <r>
    <n v="4925"/>
    <x v="2433"/>
    <x v="3"/>
    <x v="53"/>
    <d v="2014-12-30T00:00:00"/>
    <s v="Second Class"/>
    <s v="MH-18115"/>
    <s v="Mick Hernandez"/>
    <x v="2"/>
    <s v="United States"/>
    <s v="Huntsville"/>
    <x v="19"/>
    <n v="35810"/>
    <x v="0"/>
    <x v="1409"/>
    <x v="2"/>
    <x v="7"/>
    <s v="AT&amp;T 17929 Lendline Telephone"/>
    <n v="90.48"/>
    <n v="2"/>
    <n v="0"/>
    <n v="23.524799999999999"/>
  </r>
  <r>
    <n v="4926"/>
    <x v="2434"/>
    <x v="3"/>
    <x v="18"/>
    <d v="2014-09-14T00:00:00"/>
    <s v="First Class"/>
    <s v="AR-10345"/>
    <s v="Alex Russell"/>
    <x v="1"/>
    <s v="United States"/>
    <s v="Lawrence"/>
    <x v="31"/>
    <n v="1841"/>
    <x v="3"/>
    <x v="1453"/>
    <x v="1"/>
    <x v="6"/>
    <s v="Eberhard Faber 3 1/2&quot; Golf Pencils"/>
    <n v="14.88"/>
    <n v="2"/>
    <n v="0"/>
    <n v="3.7200000000000006"/>
  </r>
  <r>
    <n v="4927"/>
    <x v="2435"/>
    <x v="3"/>
    <x v="15"/>
    <d v="2014-10-24T00:00:00"/>
    <s v="Standard Class"/>
    <s v="MO-17500"/>
    <s v="Mary O'Rourke"/>
    <x v="0"/>
    <s v="United States"/>
    <s v="Chicago"/>
    <x v="10"/>
    <n v="60623"/>
    <x v="2"/>
    <x v="962"/>
    <x v="0"/>
    <x v="3"/>
    <s v="Lesro Round Back Collection Coffee Table, End Table"/>
    <n v="91.275000000000006"/>
    <n v="1"/>
    <n v="0.5"/>
    <n v="-67.543499999999995"/>
  </r>
  <r>
    <n v="4928"/>
    <x v="2436"/>
    <x v="3"/>
    <x v="96"/>
    <d v="2014-12-07T00:00:00"/>
    <s v="Standard Class"/>
    <s v="AD-10180"/>
    <s v="Alan Dominguez"/>
    <x v="2"/>
    <s v="United States"/>
    <s v="Fairfield"/>
    <x v="29"/>
    <n v="6824"/>
    <x v="3"/>
    <x v="1193"/>
    <x v="1"/>
    <x v="10"/>
    <s v="Xerox 214"/>
    <n v="19.440000000000001"/>
    <n v="3"/>
    <n v="0"/>
    <n v="9.3312000000000008"/>
  </r>
  <r>
    <n v="4929"/>
    <x v="2436"/>
    <x v="3"/>
    <x v="96"/>
    <d v="2014-12-07T00:00:00"/>
    <s v="Standard Class"/>
    <s v="AD-10180"/>
    <s v="Alan Dominguez"/>
    <x v="2"/>
    <s v="United States"/>
    <s v="Fairfield"/>
    <x v="29"/>
    <n v="6824"/>
    <x v="3"/>
    <x v="1180"/>
    <x v="0"/>
    <x v="1"/>
    <s v="Global Comet Stacking Armless Chair"/>
    <n v="897.15000000000009"/>
    <n v="3"/>
    <n v="0"/>
    <n v="251.20200000000003"/>
  </r>
  <r>
    <n v="4930"/>
    <x v="2437"/>
    <x v="2"/>
    <x v="814"/>
    <d v="2011-09-03T00:00:00"/>
    <s v="First Class"/>
    <s v="KD-16345"/>
    <s v="Katherine Ducich"/>
    <x v="0"/>
    <s v="United States"/>
    <s v="New York City"/>
    <x v="15"/>
    <n v="10009"/>
    <x v="3"/>
    <x v="332"/>
    <x v="1"/>
    <x v="6"/>
    <s v="Newell 324"/>
    <n v="57.75"/>
    <n v="5"/>
    <n v="0"/>
    <n v="16.170000000000002"/>
  </r>
  <r>
    <n v="4931"/>
    <x v="2437"/>
    <x v="2"/>
    <x v="814"/>
    <d v="2011-09-03T00:00:00"/>
    <s v="First Class"/>
    <s v="KD-16345"/>
    <s v="Katherine Ducich"/>
    <x v="0"/>
    <s v="United States"/>
    <s v="New York City"/>
    <x v="15"/>
    <n v="10009"/>
    <x v="3"/>
    <x v="811"/>
    <x v="1"/>
    <x v="10"/>
    <s v="Staples"/>
    <n v="14.940000000000001"/>
    <n v="3"/>
    <n v="0"/>
    <n v="7.0218000000000007"/>
  </r>
  <r>
    <n v="4932"/>
    <x v="2438"/>
    <x v="3"/>
    <x v="613"/>
    <d v="2014-03-31T00:00:00"/>
    <s v="Standard Class"/>
    <s v="FM-14215"/>
    <s v="Filia McAdams"/>
    <x v="1"/>
    <s v="United States"/>
    <s v="Seattle"/>
    <x v="4"/>
    <n v="98103"/>
    <x v="1"/>
    <x v="1175"/>
    <x v="1"/>
    <x v="6"/>
    <s v="Newell 309"/>
    <n v="23.1"/>
    <n v="2"/>
    <n v="0"/>
    <n v="6.93"/>
  </r>
  <r>
    <n v="4933"/>
    <x v="2439"/>
    <x v="1"/>
    <x v="694"/>
    <d v="2012-10-04T00:00:00"/>
    <s v="Standard Class"/>
    <s v="ZC-21910"/>
    <s v="Zuschuss Carroll"/>
    <x v="0"/>
    <s v="United States"/>
    <s v="Aurora"/>
    <x v="22"/>
    <n v="80013"/>
    <x v="1"/>
    <x v="1358"/>
    <x v="1"/>
    <x v="12"/>
    <s v="#10 White Business Envelopes,4 1/8 x 9 1/2"/>
    <n v="12.536000000000001"/>
    <n v="1"/>
    <n v="0.2"/>
    <n v="4.2308999999999983"/>
  </r>
  <r>
    <n v="4934"/>
    <x v="2439"/>
    <x v="1"/>
    <x v="694"/>
    <d v="2012-10-04T00:00:00"/>
    <s v="Standard Class"/>
    <s v="ZC-21910"/>
    <s v="Zuschuss Carroll"/>
    <x v="0"/>
    <s v="United States"/>
    <s v="Aurora"/>
    <x v="22"/>
    <n v="80013"/>
    <x v="1"/>
    <x v="751"/>
    <x v="1"/>
    <x v="8"/>
    <s v="Wilson Jones Easy Flow II Sheet Lifters"/>
    <n v="1.0800000000000003"/>
    <n v="2"/>
    <n v="0.7"/>
    <n v="-0.79200000000000004"/>
  </r>
  <r>
    <n v="4935"/>
    <x v="2439"/>
    <x v="1"/>
    <x v="694"/>
    <d v="2012-10-04T00:00:00"/>
    <s v="Standard Class"/>
    <s v="ZC-21910"/>
    <s v="Zuschuss Carroll"/>
    <x v="0"/>
    <s v="United States"/>
    <s v="Aurora"/>
    <x v="22"/>
    <n v="80013"/>
    <x v="1"/>
    <x v="1014"/>
    <x v="1"/>
    <x v="13"/>
    <s v="Staples"/>
    <n v="4.5120000000000005"/>
    <n v="3"/>
    <n v="0.2"/>
    <n v="0.84599999999999964"/>
  </r>
  <r>
    <n v="4936"/>
    <x v="2440"/>
    <x v="1"/>
    <x v="1007"/>
    <d v="2012-03-21T00:00:00"/>
    <s v="Standard Class"/>
    <s v="KS-16300"/>
    <s v="Karen Seio"/>
    <x v="1"/>
    <s v="United States"/>
    <s v="Lehi"/>
    <x v="7"/>
    <n v="84043"/>
    <x v="1"/>
    <x v="1709"/>
    <x v="2"/>
    <x v="7"/>
    <s v="SmartStand Mobile Device Holder, Assorted Colors"/>
    <n v="16.776000000000003"/>
    <n v="3"/>
    <n v="0.2"/>
    <n v="1.6776"/>
  </r>
  <r>
    <n v="4937"/>
    <x v="2441"/>
    <x v="3"/>
    <x v="1008"/>
    <d v="2014-01-14T00:00:00"/>
    <s v="Standard Class"/>
    <s v="DP-13390"/>
    <s v="Dennis Pardue"/>
    <x v="2"/>
    <s v="United States"/>
    <s v="Tuscaloosa"/>
    <x v="19"/>
    <n v="35401"/>
    <x v="0"/>
    <x v="544"/>
    <x v="1"/>
    <x v="8"/>
    <s v="Wilson Jones Turn Tabs Binder Tool for Ring Binders"/>
    <n v="33.74"/>
    <n v="7"/>
    <n v="0"/>
    <n v="15.5204"/>
  </r>
  <r>
    <n v="4938"/>
    <x v="2442"/>
    <x v="2"/>
    <x v="286"/>
    <d v="2011-01-19T00:00:00"/>
    <s v="Standard Class"/>
    <s v="BD-11605"/>
    <s v="Brian Dahlen"/>
    <x v="0"/>
    <s v="United States"/>
    <s v="San Francisco"/>
    <x v="1"/>
    <n v="94109"/>
    <x v="1"/>
    <x v="1244"/>
    <x v="1"/>
    <x v="4"/>
    <s v="Tennsco 6- and 18-Compartment Lockers"/>
    <n v="1325.8500000000001"/>
    <n v="5"/>
    <n v="0"/>
    <n v="238.65299999999991"/>
  </r>
  <r>
    <n v="4939"/>
    <x v="2442"/>
    <x v="2"/>
    <x v="286"/>
    <d v="2011-01-19T00:00:00"/>
    <s v="Standard Class"/>
    <s v="BD-11605"/>
    <s v="Brian Dahlen"/>
    <x v="0"/>
    <s v="United States"/>
    <s v="San Francisco"/>
    <x v="1"/>
    <n v="94109"/>
    <x v="1"/>
    <x v="1219"/>
    <x v="0"/>
    <x v="0"/>
    <s v="O'Sullivan Elevations Bookcase, Cherry Finish"/>
    <n v="333.99899999999997"/>
    <n v="3"/>
    <n v="0.15"/>
    <n v="3.9294000000000082"/>
  </r>
  <r>
    <n v="4940"/>
    <x v="2442"/>
    <x v="2"/>
    <x v="286"/>
    <d v="2011-01-19T00:00:00"/>
    <s v="Standard Class"/>
    <s v="BD-11605"/>
    <s v="Brian Dahlen"/>
    <x v="0"/>
    <s v="United States"/>
    <s v="San Francisco"/>
    <x v="1"/>
    <n v="94109"/>
    <x v="1"/>
    <x v="181"/>
    <x v="1"/>
    <x v="6"/>
    <s v="4009 Highlighters by Sanford"/>
    <n v="19.899999999999999"/>
    <n v="5"/>
    <n v="0"/>
    <n v="6.5669999999999984"/>
  </r>
  <r>
    <n v="4941"/>
    <x v="2443"/>
    <x v="1"/>
    <x v="525"/>
    <d v="2012-02-13T00:00:00"/>
    <s v="Standard Class"/>
    <s v="IL-15100"/>
    <s v="Ivan Liston"/>
    <x v="0"/>
    <s v="United States"/>
    <s v="Wilmington"/>
    <x v="13"/>
    <n v="19805"/>
    <x v="3"/>
    <x v="901"/>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x v="1531"/>
    <x v="0"/>
    <x v="0"/>
    <s v="Hon Metal Bookcases, Putty"/>
    <n v="283.92"/>
    <n v="4"/>
    <n v="0"/>
    <n v="82.336799999999982"/>
  </r>
  <r>
    <n v="4943"/>
    <x v="2443"/>
    <x v="1"/>
    <x v="525"/>
    <d v="2012-02-13T00:00:00"/>
    <s v="Standard Class"/>
    <s v="IL-15100"/>
    <s v="Ivan Liston"/>
    <x v="0"/>
    <s v="United States"/>
    <s v="Wilmington"/>
    <x v="13"/>
    <n v="19805"/>
    <x v="3"/>
    <x v="888"/>
    <x v="1"/>
    <x v="6"/>
    <s v="SANFORD Liquid Accent Tank-Style Highlighters"/>
    <n v="5.68"/>
    <n v="2"/>
    <n v="0"/>
    <n v="1.7607999999999997"/>
  </r>
  <r>
    <n v="4944"/>
    <x v="2444"/>
    <x v="3"/>
    <x v="202"/>
    <d v="2014-12-28T00:00:00"/>
    <s v="Standard Class"/>
    <s v="LP-17095"/>
    <s v="Liz Preis"/>
    <x v="0"/>
    <s v="United States"/>
    <s v="Lafayette"/>
    <x v="14"/>
    <n v="47905"/>
    <x v="2"/>
    <x v="458"/>
    <x v="1"/>
    <x v="4"/>
    <s v="Tennsco Single-Tier Lockers"/>
    <n v="375.34"/>
    <n v="1"/>
    <n v="0"/>
    <n v="18.766999999999996"/>
  </r>
  <r>
    <n v="4945"/>
    <x v="2445"/>
    <x v="0"/>
    <x v="64"/>
    <d v="2013-09-07T00:00:00"/>
    <s v="First Class"/>
    <s v="JH-15985"/>
    <s v="Joseph Holt"/>
    <x v="0"/>
    <s v="United States"/>
    <s v="Redondo Beach"/>
    <x v="1"/>
    <n v="90278"/>
    <x v="1"/>
    <x v="1696"/>
    <x v="1"/>
    <x v="10"/>
    <s v="14-7/8 x 11 Blue Bar Computer Printout Paper"/>
    <n v="96.08"/>
    <n v="2"/>
    <n v="0"/>
    <n v="46.118399999999994"/>
  </r>
  <r>
    <n v="4946"/>
    <x v="2445"/>
    <x v="0"/>
    <x v="64"/>
    <d v="2013-09-07T00:00:00"/>
    <s v="First Class"/>
    <s v="JH-15985"/>
    <s v="Joseph Holt"/>
    <x v="0"/>
    <s v="United States"/>
    <s v="Redondo Beach"/>
    <x v="1"/>
    <n v="90278"/>
    <x v="1"/>
    <x v="347"/>
    <x v="1"/>
    <x v="8"/>
    <s v="Angle-D Binders with Locking Rings, Label Holders"/>
    <n v="11.68"/>
    <n v="2"/>
    <n v="0.2"/>
    <n v="3.9419999999999993"/>
  </r>
  <r>
    <n v="4947"/>
    <x v="2445"/>
    <x v="0"/>
    <x v="64"/>
    <d v="2013-09-07T00:00:00"/>
    <s v="First Class"/>
    <s v="JH-15985"/>
    <s v="Joseph Holt"/>
    <x v="0"/>
    <s v="United States"/>
    <s v="Redondo Beach"/>
    <x v="1"/>
    <n v="90278"/>
    <x v="1"/>
    <x v="52"/>
    <x v="1"/>
    <x v="13"/>
    <s v="Advantus Push Pins"/>
    <n v="4.3600000000000003"/>
    <n v="2"/>
    <n v="0"/>
    <n v="1.7876000000000003"/>
  </r>
  <r>
    <n v="4948"/>
    <x v="2446"/>
    <x v="2"/>
    <x v="777"/>
    <d v="2011-10-09T00:00:00"/>
    <s v="Standard Class"/>
    <s v="JD-16015"/>
    <s v="Joy Daniels"/>
    <x v="0"/>
    <s v="United States"/>
    <s v="Seattle"/>
    <x v="4"/>
    <n v="98115"/>
    <x v="1"/>
    <x v="148"/>
    <x v="1"/>
    <x v="2"/>
    <s v="Avery 519"/>
    <n v="29.24"/>
    <n v="4"/>
    <n v="0"/>
    <n v="13.742799999999999"/>
  </r>
  <r>
    <n v="4949"/>
    <x v="2447"/>
    <x v="3"/>
    <x v="344"/>
    <d v="2014-12-03T00:00:00"/>
    <s v="Standard Class"/>
    <s v="BD-11320"/>
    <s v="Bill Donatelli"/>
    <x v="0"/>
    <s v="United States"/>
    <s v="Los Angeles"/>
    <x v="1"/>
    <n v="90045"/>
    <x v="1"/>
    <x v="542"/>
    <x v="1"/>
    <x v="8"/>
    <s v="Premium Transparent Presentation Covers by GBC"/>
    <n v="117.48800000000001"/>
    <n v="7"/>
    <n v="0.2"/>
    <n v="41.120799999999988"/>
  </r>
  <r>
    <n v="4950"/>
    <x v="2447"/>
    <x v="3"/>
    <x v="344"/>
    <d v="2014-12-03T00:00:00"/>
    <s v="Standard Class"/>
    <s v="BD-11320"/>
    <s v="Bill Donatelli"/>
    <x v="0"/>
    <s v="United States"/>
    <s v="Los Angeles"/>
    <x v="1"/>
    <n v="90045"/>
    <x v="1"/>
    <x v="545"/>
    <x v="0"/>
    <x v="5"/>
    <s v="Eldon 200 Class Desk Accessories"/>
    <n v="18.84"/>
    <n v="3"/>
    <n v="0"/>
    <n v="6.0287999999999995"/>
  </r>
  <r>
    <n v="4951"/>
    <x v="2448"/>
    <x v="0"/>
    <x v="99"/>
    <d v="2013-11-02T00:00:00"/>
    <s v="Second Class"/>
    <s v="DL-13330"/>
    <s v="Denise Leinenbach"/>
    <x v="0"/>
    <s v="United States"/>
    <s v="New York City"/>
    <x v="15"/>
    <n v="10009"/>
    <x v="3"/>
    <x v="154"/>
    <x v="1"/>
    <x v="6"/>
    <s v="BIC Brite Liner Highlighters"/>
    <n v="12.419999999999998"/>
    <n v="3"/>
    <n v="0"/>
    <n v="5.2164000000000001"/>
  </r>
  <r>
    <n v="4952"/>
    <x v="2449"/>
    <x v="1"/>
    <x v="988"/>
    <d v="2012-06-13T00:00:00"/>
    <s v="Standard Class"/>
    <s v="NC-18415"/>
    <s v="Nathan Cano"/>
    <x v="0"/>
    <s v="United States"/>
    <s v="Royal Oak"/>
    <x v="12"/>
    <n v="48073"/>
    <x v="2"/>
    <x v="88"/>
    <x v="1"/>
    <x v="10"/>
    <s v="Xerox 1995"/>
    <n v="12.96"/>
    <n v="2"/>
    <n v="0"/>
    <n v="6.2208000000000006"/>
  </r>
  <r>
    <n v="4953"/>
    <x v="2450"/>
    <x v="3"/>
    <x v="166"/>
    <d v="2014-12-13T00:00:00"/>
    <s v="Second Class"/>
    <s v="AS-10225"/>
    <s v="Alan Schoenberger"/>
    <x v="1"/>
    <s v="United States"/>
    <s v="San Francisco"/>
    <x v="1"/>
    <n v="94109"/>
    <x v="1"/>
    <x v="1710"/>
    <x v="1"/>
    <x v="9"/>
    <s v="Belkin 8-Outlet Premiere SurgeMaster II Surge Protectors"/>
    <n v="69.48"/>
    <n v="1"/>
    <n v="0"/>
    <n v="20.843999999999994"/>
  </r>
  <r>
    <n v="4954"/>
    <x v="2451"/>
    <x v="1"/>
    <x v="199"/>
    <d v="2012-03-20T00:00:00"/>
    <s v="Standard Class"/>
    <s v="MS-17980"/>
    <s v="Michael Stewart"/>
    <x v="1"/>
    <s v="United States"/>
    <s v="New York City"/>
    <x v="15"/>
    <n v="10009"/>
    <x v="3"/>
    <x v="1300"/>
    <x v="2"/>
    <x v="7"/>
    <s v="Plantronics MX500i Earset"/>
    <n v="85.9"/>
    <n v="2"/>
    <n v="0"/>
    <n v="2.5769999999999982"/>
  </r>
  <r>
    <n v="4955"/>
    <x v="2452"/>
    <x v="2"/>
    <x v="3"/>
    <d v="2011-06-13T00:00:00"/>
    <s v="Second Class"/>
    <s v="TS-21205"/>
    <s v="Thomas Seio"/>
    <x v="1"/>
    <s v="United States"/>
    <s v="North Las Vegas"/>
    <x v="33"/>
    <n v="89031"/>
    <x v="1"/>
    <x v="679"/>
    <x v="1"/>
    <x v="6"/>
    <s v="DIXON Oriole Pencils"/>
    <n v="18.060000000000002"/>
    <n v="7"/>
    <n v="0"/>
    <n v="4.6956000000000007"/>
  </r>
  <r>
    <n v="4956"/>
    <x v="2452"/>
    <x v="2"/>
    <x v="3"/>
    <d v="2011-06-13T00:00:00"/>
    <s v="Second Class"/>
    <s v="TS-21205"/>
    <s v="Thomas Seio"/>
    <x v="1"/>
    <s v="United States"/>
    <s v="North Las Vegas"/>
    <x v="33"/>
    <n v="89031"/>
    <x v="1"/>
    <x v="954"/>
    <x v="1"/>
    <x v="10"/>
    <s v="Xerox 1909"/>
    <n v="79.14"/>
    <n v="3"/>
    <n v="0"/>
    <n v="36.404399999999995"/>
  </r>
  <r>
    <n v="4957"/>
    <x v="2452"/>
    <x v="2"/>
    <x v="3"/>
    <d v="2011-06-13T00:00:00"/>
    <s v="Second Class"/>
    <s v="TS-21205"/>
    <s v="Thomas Seio"/>
    <x v="1"/>
    <s v="United States"/>
    <s v="North Las Vegas"/>
    <x v="33"/>
    <n v="89031"/>
    <x v="1"/>
    <x v="1456"/>
    <x v="0"/>
    <x v="5"/>
    <s v="Executive Impressions 13-1/2&quot; Indoor/Outdoor Wall Clock"/>
    <n v="37.4"/>
    <n v="2"/>
    <n v="0"/>
    <n v="14.212"/>
  </r>
  <r>
    <n v="4958"/>
    <x v="2453"/>
    <x v="1"/>
    <x v="305"/>
    <d v="2012-03-26T00:00:00"/>
    <s v="Standard Class"/>
    <s v="JK-15730"/>
    <s v="Joe Kamberova"/>
    <x v="0"/>
    <s v="United States"/>
    <s v="Carrollton"/>
    <x v="5"/>
    <n v="75007"/>
    <x v="2"/>
    <x v="1375"/>
    <x v="1"/>
    <x v="8"/>
    <s v="GBC Standard Plastic Binding Systems' Combs"/>
    <n v="2.5119999999999996"/>
    <n v="2"/>
    <n v="0.8"/>
    <n v="-4.3960000000000026"/>
  </r>
  <r>
    <n v="4959"/>
    <x v="2453"/>
    <x v="1"/>
    <x v="305"/>
    <d v="2012-03-26T00:00:00"/>
    <s v="Standard Class"/>
    <s v="JK-15730"/>
    <s v="Joe Kamberova"/>
    <x v="0"/>
    <s v="United States"/>
    <s v="Carrollton"/>
    <x v="5"/>
    <n v="75007"/>
    <x v="2"/>
    <x v="1711"/>
    <x v="1"/>
    <x v="13"/>
    <s v="Staples"/>
    <n v="18.864000000000001"/>
    <n v="9"/>
    <n v="0.2"/>
    <n v="6.1307999999999998"/>
  </r>
  <r>
    <n v="4960"/>
    <x v="2454"/>
    <x v="0"/>
    <x v="741"/>
    <d v="2013-11-23T00:00:00"/>
    <s v="Standard Class"/>
    <s v="TC-21535"/>
    <s v="Tracy Collins"/>
    <x v="2"/>
    <s v="United States"/>
    <s v="Los Angeles"/>
    <x v="1"/>
    <n v="90008"/>
    <x v="1"/>
    <x v="1081"/>
    <x v="2"/>
    <x v="7"/>
    <s v="Grandstream GXP2100 Mainstream Business Phone"/>
    <n v="61.192"/>
    <n v="1"/>
    <n v="0.2"/>
    <n v="6.1192000000000011"/>
  </r>
  <r>
    <n v="4961"/>
    <x v="2454"/>
    <x v="0"/>
    <x v="741"/>
    <d v="2013-11-23T00:00:00"/>
    <s v="Standard Class"/>
    <s v="TC-21535"/>
    <s v="Tracy Collins"/>
    <x v="2"/>
    <s v="United States"/>
    <s v="Los Angeles"/>
    <x v="1"/>
    <n v="90008"/>
    <x v="1"/>
    <x v="1527"/>
    <x v="1"/>
    <x v="9"/>
    <s v="Fellowes Command Center 5-outlet power strip"/>
    <n v="67.84"/>
    <n v="1"/>
    <n v="0"/>
    <n v="18.316800000000001"/>
  </r>
  <r>
    <n v="4962"/>
    <x v="2455"/>
    <x v="2"/>
    <x v="1009"/>
    <d v="2011-03-08T00:00:00"/>
    <s v="First Class"/>
    <s v="AB-10015"/>
    <s v="Aaron Bergman"/>
    <x v="0"/>
    <s v="United States"/>
    <s v="Seattle"/>
    <x v="4"/>
    <n v="98103"/>
    <x v="1"/>
    <x v="212"/>
    <x v="0"/>
    <x v="1"/>
    <s v="Global Push Button Manager's Chair, Indigo"/>
    <n v="48.712000000000003"/>
    <n v="1"/>
    <n v="0.2"/>
    <n v="5.4800999999999966"/>
  </r>
  <r>
    <n v="4963"/>
    <x v="2455"/>
    <x v="2"/>
    <x v="1009"/>
    <d v="2011-03-08T00:00:00"/>
    <s v="First Class"/>
    <s v="AB-10015"/>
    <s v="Aaron Bergman"/>
    <x v="0"/>
    <s v="United States"/>
    <s v="Seattle"/>
    <x v="4"/>
    <n v="98103"/>
    <x v="1"/>
    <x v="250"/>
    <x v="1"/>
    <x v="6"/>
    <s v="Newell 330"/>
    <n v="17.940000000000001"/>
    <n v="3"/>
    <n v="0"/>
    <n v="4.6644000000000005"/>
  </r>
  <r>
    <n v="4964"/>
    <x v="2455"/>
    <x v="2"/>
    <x v="1009"/>
    <d v="2011-03-08T00:00:00"/>
    <s v="First Class"/>
    <s v="AB-10015"/>
    <s v="Aaron Bergman"/>
    <x v="0"/>
    <s v="United States"/>
    <s v="Seattle"/>
    <x v="4"/>
    <n v="98103"/>
    <x v="1"/>
    <x v="871"/>
    <x v="1"/>
    <x v="4"/>
    <s v="Carina 42&quot;Hx23 3/4&quot;W Media Storage Unit"/>
    <n v="242.94"/>
    <n v="3"/>
    <n v="0"/>
    <n v="4.8588000000000164"/>
  </r>
  <r>
    <n v="4965"/>
    <x v="2456"/>
    <x v="0"/>
    <x v="666"/>
    <d v="2013-05-20T00:00:00"/>
    <s v="Second Class"/>
    <s v="DP-13000"/>
    <s v="Darren Powers"/>
    <x v="0"/>
    <s v="United States"/>
    <s v="Fort Lauderdale"/>
    <x v="2"/>
    <n v="33311"/>
    <x v="0"/>
    <x v="625"/>
    <x v="1"/>
    <x v="8"/>
    <s v="GBC Instant Report Kit"/>
    <n v="7.7640000000000011"/>
    <n v="4"/>
    <n v="0.7"/>
    <n v="-5.1760000000000002"/>
  </r>
  <r>
    <n v="4966"/>
    <x v="2457"/>
    <x v="1"/>
    <x v="442"/>
    <d v="2012-05-28T00:00:00"/>
    <s v="Second Class"/>
    <s v="CY-12745"/>
    <s v="Craig Yedwab"/>
    <x v="1"/>
    <s v="United States"/>
    <s v="Columbia"/>
    <x v="18"/>
    <n v="38401"/>
    <x v="0"/>
    <x v="1285"/>
    <x v="2"/>
    <x v="7"/>
    <s v="Wi-Ex zBoost YX540 Cellular Phone Signal Booster"/>
    <n v="467.03999999999996"/>
    <n v="4"/>
    <n v="0.2"/>
    <n v="58.379999999999939"/>
  </r>
  <r>
    <n v="4967"/>
    <x v="2458"/>
    <x v="1"/>
    <x v="991"/>
    <d v="2012-08-05T00:00:00"/>
    <s v="Second Class"/>
    <s v="BE-11455"/>
    <s v="Brad Eason"/>
    <x v="2"/>
    <s v="United States"/>
    <s v="Providence"/>
    <x v="34"/>
    <n v="2908"/>
    <x v="3"/>
    <x v="1300"/>
    <x v="2"/>
    <x v="7"/>
    <s v="Plantronics MX500i Earset"/>
    <n v="128.85000000000002"/>
    <n v="3"/>
    <n v="0"/>
    <n v="3.8654999999999973"/>
  </r>
  <r>
    <n v="4968"/>
    <x v="2458"/>
    <x v="1"/>
    <x v="991"/>
    <d v="2012-08-05T00:00:00"/>
    <s v="Second Class"/>
    <s v="BE-11455"/>
    <s v="Brad Eason"/>
    <x v="2"/>
    <s v="United States"/>
    <s v="Providence"/>
    <x v="34"/>
    <n v="2908"/>
    <x v="3"/>
    <x v="794"/>
    <x v="1"/>
    <x v="10"/>
    <s v="Important Message Pads, 50 4-1/4 x 5-1/2 Forms per Pad"/>
    <n v="8.4"/>
    <n v="2"/>
    <n v="0"/>
    <n v="4.1159999999999997"/>
  </r>
  <r>
    <n v="4969"/>
    <x v="2458"/>
    <x v="1"/>
    <x v="991"/>
    <d v="2012-08-05T00:00:00"/>
    <s v="Second Class"/>
    <s v="BE-11455"/>
    <s v="Brad Eason"/>
    <x v="2"/>
    <s v="United States"/>
    <s v="Providence"/>
    <x v="34"/>
    <n v="2908"/>
    <x v="3"/>
    <x v="409"/>
    <x v="2"/>
    <x v="11"/>
    <s v="Logitech G700s Rechargeable Gaming Mouse"/>
    <n v="199.98"/>
    <n v="2"/>
    <n v="0"/>
    <n v="83.991600000000005"/>
  </r>
  <r>
    <n v="4970"/>
    <x v="2458"/>
    <x v="1"/>
    <x v="991"/>
    <d v="2012-08-05T00:00:00"/>
    <s v="Second Class"/>
    <s v="BE-11455"/>
    <s v="Brad Eason"/>
    <x v="2"/>
    <s v="United States"/>
    <s v="Providence"/>
    <x v="34"/>
    <n v="2908"/>
    <x v="3"/>
    <x v="913"/>
    <x v="0"/>
    <x v="1"/>
    <s v="Office Star Flex Back Scooter Chair with White Frame"/>
    <n v="110.98"/>
    <n v="1"/>
    <n v="0"/>
    <n v="15.537199999999999"/>
  </r>
  <r>
    <n v="4971"/>
    <x v="2459"/>
    <x v="0"/>
    <x v="61"/>
    <d v="2013-11-10T00:00:00"/>
    <s v="First Class"/>
    <s v="KL-16555"/>
    <s v="Kelly Lampkin"/>
    <x v="1"/>
    <s v="United States"/>
    <s v="Jacksonville"/>
    <x v="2"/>
    <n v="32216"/>
    <x v="0"/>
    <x v="70"/>
    <x v="0"/>
    <x v="1"/>
    <s v="High-Back Leather Manager's Chair"/>
    <n v="207.98400000000004"/>
    <n v="2"/>
    <n v="0.2"/>
    <n v="-28.597800000000007"/>
  </r>
  <r>
    <n v="4972"/>
    <x v="2459"/>
    <x v="0"/>
    <x v="61"/>
    <d v="2013-11-10T00:00:00"/>
    <s v="First Class"/>
    <s v="KL-16555"/>
    <s v="Kelly Lampkin"/>
    <x v="1"/>
    <s v="United States"/>
    <s v="Jacksonville"/>
    <x v="2"/>
    <n v="32216"/>
    <x v="0"/>
    <x v="1437"/>
    <x v="1"/>
    <x v="10"/>
    <s v="Embossed Ink Jet Note Cards"/>
    <n v="36.112000000000002"/>
    <n v="2"/>
    <n v="0.2"/>
    <n v="12.639200000000001"/>
  </r>
  <r>
    <n v="4973"/>
    <x v="2459"/>
    <x v="0"/>
    <x v="61"/>
    <d v="2013-11-10T00:00:00"/>
    <s v="First Class"/>
    <s v="KL-16555"/>
    <s v="Kelly Lampkin"/>
    <x v="1"/>
    <s v="United States"/>
    <s v="Jacksonville"/>
    <x v="2"/>
    <n v="32216"/>
    <x v="0"/>
    <x v="642"/>
    <x v="0"/>
    <x v="5"/>
    <s v="Executive Impressions 14&quot; Contract Wall Clock"/>
    <n v="35.568000000000005"/>
    <n v="2"/>
    <n v="0.2"/>
    <n v="5.7797999999999963"/>
  </r>
  <r>
    <n v="4974"/>
    <x v="2459"/>
    <x v="0"/>
    <x v="61"/>
    <d v="2013-11-10T00:00:00"/>
    <s v="First Class"/>
    <s v="KL-16555"/>
    <s v="Kelly Lampkin"/>
    <x v="1"/>
    <s v="United States"/>
    <s v="Jacksonville"/>
    <x v="2"/>
    <n v="32216"/>
    <x v="0"/>
    <x v="417"/>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x v="1408"/>
    <x v="1"/>
    <x v="10"/>
    <s v="Wirebound Four 2-3/4 x 5 Forms per Page, 400 Sets per Book"/>
    <n v="12.9"/>
    <n v="2"/>
    <n v="0"/>
    <n v="6.3209999999999997"/>
  </r>
  <r>
    <n v="4976"/>
    <x v="2461"/>
    <x v="1"/>
    <x v="227"/>
    <d v="2012-09-23T00:00:00"/>
    <s v="Second Class"/>
    <s v="JR-16210"/>
    <s v="Justin Ritter"/>
    <x v="1"/>
    <s v="United States"/>
    <s v="Jacksonville"/>
    <x v="2"/>
    <n v="32216"/>
    <x v="0"/>
    <x v="769"/>
    <x v="2"/>
    <x v="11"/>
    <s v="Enermax Acrylux Wireless Keyboard"/>
    <n v="717.12000000000012"/>
    <n v="9"/>
    <n v="0.2"/>
    <n v="152.38799999999992"/>
  </r>
  <r>
    <n v="4977"/>
    <x v="2462"/>
    <x v="1"/>
    <x v="214"/>
    <d v="2012-12-09T00:00:00"/>
    <s v="First Class"/>
    <s v="AH-10210"/>
    <s v="Alan Hwang"/>
    <x v="0"/>
    <s v="United States"/>
    <s v="New York City"/>
    <x v="15"/>
    <n v="10024"/>
    <x v="3"/>
    <x v="880"/>
    <x v="1"/>
    <x v="8"/>
    <s v="Pressboard Data Binders by Wilson Jones"/>
    <n v="21.36"/>
    <n v="5"/>
    <n v="0.2"/>
    <n v="7.2089999999999996"/>
  </r>
  <r>
    <n v="4978"/>
    <x v="2462"/>
    <x v="1"/>
    <x v="214"/>
    <d v="2012-12-09T00:00:00"/>
    <s v="First Class"/>
    <s v="AH-10210"/>
    <s v="Alan Hwang"/>
    <x v="0"/>
    <s v="United States"/>
    <s v="New York City"/>
    <x v="15"/>
    <n v="10024"/>
    <x v="3"/>
    <x v="807"/>
    <x v="1"/>
    <x v="8"/>
    <s v="Avery Durable Slant Ring Binders With Label Holder"/>
    <n v="6.6879999999999997"/>
    <n v="2"/>
    <n v="0.2"/>
    <n v="2.3407999999999998"/>
  </r>
  <r>
    <n v="4979"/>
    <x v="2462"/>
    <x v="1"/>
    <x v="214"/>
    <d v="2012-12-09T00:00:00"/>
    <s v="First Class"/>
    <s v="AH-10210"/>
    <s v="Alan Hwang"/>
    <x v="0"/>
    <s v="United States"/>
    <s v="New York City"/>
    <x v="15"/>
    <n v="10024"/>
    <x v="3"/>
    <x v="957"/>
    <x v="2"/>
    <x v="7"/>
    <s v="Digium D40 VoIP phone"/>
    <n v="773.94"/>
    <n v="6"/>
    <n v="0"/>
    <n v="224.4426"/>
  </r>
  <r>
    <n v="4980"/>
    <x v="2463"/>
    <x v="0"/>
    <x v="10"/>
    <d v="2013-12-14T00:00:00"/>
    <s v="Second Class"/>
    <s v="RW-19630"/>
    <s v="Rob Williams"/>
    <x v="1"/>
    <s v="United States"/>
    <s v="Chicago"/>
    <x v="10"/>
    <n v="60610"/>
    <x v="2"/>
    <x v="1257"/>
    <x v="1"/>
    <x v="14"/>
    <s v="Acme Office Executive Series Stainless Steel Trimmers"/>
    <n v="20.568000000000001"/>
    <n v="3"/>
    <n v="0.2"/>
    <n v="1.5426000000000002"/>
  </r>
  <r>
    <n v="4981"/>
    <x v="2463"/>
    <x v="0"/>
    <x v="10"/>
    <d v="2013-12-14T00:00:00"/>
    <s v="Second Class"/>
    <s v="RW-19630"/>
    <s v="Rob Williams"/>
    <x v="1"/>
    <s v="United States"/>
    <s v="Chicago"/>
    <x v="10"/>
    <n v="60610"/>
    <x v="2"/>
    <x v="930"/>
    <x v="1"/>
    <x v="9"/>
    <s v="Belkin 6 Outlet Metallic Surge Strip"/>
    <n v="4.355999999999999"/>
    <n v="2"/>
    <n v="0.8"/>
    <n v="-11.761200000000002"/>
  </r>
  <r>
    <n v="4982"/>
    <x v="2463"/>
    <x v="0"/>
    <x v="10"/>
    <d v="2013-12-14T00:00:00"/>
    <s v="Second Class"/>
    <s v="RW-19630"/>
    <s v="Rob Williams"/>
    <x v="1"/>
    <s v="United States"/>
    <s v="Chicago"/>
    <x v="10"/>
    <n v="60610"/>
    <x v="2"/>
    <x v="1628"/>
    <x v="2"/>
    <x v="11"/>
    <s v="Kingston Digital DataTraveler 8GB USB 2.0"/>
    <n v="19.040000000000003"/>
    <n v="4"/>
    <n v="0.2"/>
    <n v="-1.4279999999999999"/>
  </r>
  <r>
    <n v="4983"/>
    <x v="2464"/>
    <x v="2"/>
    <x v="912"/>
    <d v="2011-11-22T00:00:00"/>
    <s v="Standard Class"/>
    <s v="AH-10075"/>
    <s v="Adam Hart"/>
    <x v="1"/>
    <s v="United States"/>
    <s v="Huntington Beach"/>
    <x v="1"/>
    <n v="92646"/>
    <x v="1"/>
    <x v="709"/>
    <x v="1"/>
    <x v="2"/>
    <s v="Permanent Self-Adhesive File Folder Labels for Typewriters by Universal"/>
    <n v="5.22"/>
    <n v="2"/>
    <n v="0"/>
    <n v="2.4011999999999998"/>
  </r>
  <r>
    <n v="4984"/>
    <x v="2465"/>
    <x v="0"/>
    <x v="61"/>
    <d v="2013-11-11T00:00:00"/>
    <s v="Second Class"/>
    <s v="IM-15070"/>
    <s v="Irene Maddox"/>
    <x v="0"/>
    <s v="United States"/>
    <s v="San Diego"/>
    <x v="1"/>
    <n v="92105"/>
    <x v="1"/>
    <x v="86"/>
    <x v="1"/>
    <x v="4"/>
    <s v="Eldon Portable Mobile Manager"/>
    <n v="84.84"/>
    <n v="3"/>
    <n v="0"/>
    <n v="22.9068"/>
  </r>
  <r>
    <n v="4985"/>
    <x v="2466"/>
    <x v="1"/>
    <x v="684"/>
    <d v="2012-09-10T00:00:00"/>
    <s v="Standard Class"/>
    <s v="CK-12760"/>
    <s v="Cyma Kinney"/>
    <x v="1"/>
    <s v="United States"/>
    <s v="Nashville"/>
    <x v="18"/>
    <n v="37211"/>
    <x v="0"/>
    <x v="804"/>
    <x v="1"/>
    <x v="13"/>
    <s v="Assorted Color Push Pins"/>
    <n v="7.2400000000000011"/>
    <n v="5"/>
    <n v="0.2"/>
    <n v="1.1764999999999992"/>
  </r>
  <r>
    <n v="4986"/>
    <x v="2467"/>
    <x v="2"/>
    <x v="1010"/>
    <d v="2011-09-03T00:00:00"/>
    <s v="Same Day"/>
    <s v="AG-10390"/>
    <s v="Allen Goldenen"/>
    <x v="0"/>
    <s v="United States"/>
    <s v="New York City"/>
    <x v="15"/>
    <n v="10009"/>
    <x v="3"/>
    <x v="782"/>
    <x v="1"/>
    <x v="2"/>
    <s v="Avery 514"/>
    <n v="14.399999999999999"/>
    <n v="5"/>
    <n v="0"/>
    <n v="7.056"/>
  </r>
  <r>
    <n v="4987"/>
    <x v="2468"/>
    <x v="0"/>
    <x v="423"/>
    <d v="2013-04-29T00:00:00"/>
    <s v="Standard Class"/>
    <s v="CL-12700"/>
    <s v="Craig Leslie"/>
    <x v="2"/>
    <s v="United States"/>
    <s v="Colorado Springs"/>
    <x v="22"/>
    <n v="80906"/>
    <x v="1"/>
    <x v="490"/>
    <x v="1"/>
    <x v="10"/>
    <s v="Xerox 226"/>
    <n v="15.552000000000003"/>
    <n v="3"/>
    <n v="0.2"/>
    <n v="5.4432"/>
  </r>
  <r>
    <n v="4988"/>
    <x v="2468"/>
    <x v="0"/>
    <x v="423"/>
    <d v="2013-04-29T00:00:00"/>
    <s v="Standard Class"/>
    <s v="CL-12700"/>
    <s v="Craig Leslie"/>
    <x v="2"/>
    <s v="United States"/>
    <s v="Colorado Springs"/>
    <x v="22"/>
    <n v="80906"/>
    <x v="1"/>
    <x v="157"/>
    <x v="0"/>
    <x v="1"/>
    <s v="SAFCO Arco Folding Chair"/>
    <n v="1325.76"/>
    <n v="6"/>
    <n v="0.2"/>
    <n v="149.14799999999991"/>
  </r>
  <r>
    <n v="4989"/>
    <x v="2468"/>
    <x v="0"/>
    <x v="423"/>
    <d v="2013-04-29T00:00:00"/>
    <s v="Standard Class"/>
    <s v="CL-12700"/>
    <s v="Craig Leslie"/>
    <x v="2"/>
    <s v="United States"/>
    <s v="Colorado Springs"/>
    <x v="22"/>
    <n v="80906"/>
    <x v="1"/>
    <x v="1499"/>
    <x v="1"/>
    <x v="8"/>
    <s v="Wilson Jones Impact Binders"/>
    <n v="3.1080000000000001"/>
    <n v="2"/>
    <n v="0.7"/>
    <n v="-2.1755999999999993"/>
  </r>
  <r>
    <n v="4990"/>
    <x v="2469"/>
    <x v="3"/>
    <x v="515"/>
    <d v="2014-09-05T00:00:00"/>
    <s v="Standard Class"/>
    <s v="AW-10930"/>
    <s v="Arthur Wiediger"/>
    <x v="2"/>
    <s v="United States"/>
    <s v="San Francisco"/>
    <x v="1"/>
    <n v="94110"/>
    <x v="1"/>
    <x v="757"/>
    <x v="1"/>
    <x v="8"/>
    <s v="Acco Suede Grain Vinyl Round Ring Binder"/>
    <n v="6.6719999999999988"/>
    <n v="3"/>
    <n v="0.2"/>
    <n v="2.1683999999999997"/>
  </r>
  <r>
    <n v="4991"/>
    <x v="2469"/>
    <x v="3"/>
    <x v="515"/>
    <d v="2014-09-05T00:00:00"/>
    <s v="Standard Class"/>
    <s v="AW-10930"/>
    <s v="Arthur Wiediger"/>
    <x v="2"/>
    <s v="United States"/>
    <s v="San Francisco"/>
    <x v="1"/>
    <n v="94110"/>
    <x v="1"/>
    <x v="883"/>
    <x v="2"/>
    <x v="7"/>
    <s v="Aastra 6757i CT Wireless VoIP phone"/>
    <n v="689.40800000000002"/>
    <n v="4"/>
    <n v="0.2"/>
    <n v="77.558399999999978"/>
  </r>
  <r>
    <n v="4992"/>
    <x v="2470"/>
    <x v="3"/>
    <x v="226"/>
    <d v="2014-12-14T00:00:00"/>
    <s v="Standard Class"/>
    <s v="HG-14965"/>
    <s v="Henry Goldwyn"/>
    <x v="1"/>
    <s v="United States"/>
    <s v="Chicago"/>
    <x v="10"/>
    <n v="60653"/>
    <x v="2"/>
    <x v="1625"/>
    <x v="1"/>
    <x v="8"/>
    <s v="Ibico EPK-21 Electric Binding System"/>
    <n v="1889.9899999999998"/>
    <n v="5"/>
    <n v="0.8"/>
    <n v="-2929.4845000000005"/>
  </r>
  <r>
    <n v="4993"/>
    <x v="2471"/>
    <x v="1"/>
    <x v="217"/>
    <d v="2012-12-25T00:00:00"/>
    <s v="Standard Class"/>
    <s v="RB-19645"/>
    <s v="Robert Barroso"/>
    <x v="1"/>
    <s v="United States"/>
    <s v="Memphis"/>
    <x v="18"/>
    <n v="38109"/>
    <x v="0"/>
    <x v="755"/>
    <x v="1"/>
    <x v="12"/>
    <s v="#10- 4 1/8&quot; x 9 1/2&quot; Recycled Envelopes"/>
    <n v="55.936000000000007"/>
    <n v="8"/>
    <n v="0.2"/>
    <n v="18.878399999999999"/>
  </r>
  <r>
    <n v="4994"/>
    <x v="2471"/>
    <x v="1"/>
    <x v="217"/>
    <d v="2012-12-25T00:00:00"/>
    <s v="Standard Class"/>
    <s v="RB-19645"/>
    <s v="Robert Barroso"/>
    <x v="1"/>
    <s v="United States"/>
    <s v="Memphis"/>
    <x v="18"/>
    <n v="38109"/>
    <x v="0"/>
    <x v="1240"/>
    <x v="1"/>
    <x v="2"/>
    <s v="Avery 507"/>
    <n v="18.431999999999999"/>
    <n v="8"/>
    <n v="0.2"/>
    <n v="5.9903999999999984"/>
  </r>
  <r>
    <n v="4995"/>
    <x v="2471"/>
    <x v="1"/>
    <x v="217"/>
    <d v="2012-12-25T00:00:00"/>
    <s v="Standard Class"/>
    <s v="RB-19645"/>
    <s v="Robert Barroso"/>
    <x v="1"/>
    <s v="United States"/>
    <s v="Memphis"/>
    <x v="18"/>
    <n v="38109"/>
    <x v="0"/>
    <x v="534"/>
    <x v="0"/>
    <x v="5"/>
    <s v="Master Caster Door Stop, Brown"/>
    <n v="20.32"/>
    <n v="5"/>
    <n v="0.2"/>
    <n v="3.5559999999999992"/>
  </r>
  <r>
    <n v="4996"/>
    <x v="2472"/>
    <x v="2"/>
    <x v="130"/>
    <d v="2011-11-10T00:00:00"/>
    <s v="Standard Class"/>
    <s v="SZ-20035"/>
    <s v="Sam Zeldin"/>
    <x v="2"/>
    <s v="United States"/>
    <s v="New York City"/>
    <x v="15"/>
    <n v="10011"/>
    <x v="3"/>
    <x v="1526"/>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x v="1712"/>
    <x v="1"/>
    <x v="9"/>
    <s v="Euro Pro Shark Stick Mini Vacuum"/>
    <n v="48.783999999999999"/>
    <n v="1"/>
    <n v="0.2"/>
    <n v="3.6587999999999976"/>
  </r>
  <r>
    <n v="4998"/>
    <x v="2473"/>
    <x v="3"/>
    <x v="434"/>
    <d v="2014-03-16T00:00:00"/>
    <s v="Standard Class"/>
    <s v="KS-16300"/>
    <s v="Karen Seio"/>
    <x v="1"/>
    <s v="United States"/>
    <s v="Raleigh"/>
    <x v="3"/>
    <n v="27604"/>
    <x v="0"/>
    <x v="634"/>
    <x v="1"/>
    <x v="8"/>
    <s v="Heavy-Duty E-Z-D Binders"/>
    <n v="13.092000000000002"/>
    <n v="4"/>
    <n v="0.7"/>
    <n v="-10.037199999999999"/>
  </r>
  <r>
    <n v="4999"/>
    <x v="2474"/>
    <x v="0"/>
    <x v="1011"/>
    <d v="2013-02-04T00:00:00"/>
    <s v="Standard Class"/>
    <s v="SC-20050"/>
    <s v="Sample Company A"/>
    <x v="2"/>
    <s v="United States"/>
    <s v="Los Angeles"/>
    <x v="1"/>
    <n v="90045"/>
    <x v="1"/>
    <x v="1546"/>
    <x v="2"/>
    <x v="7"/>
    <s v="AT&amp;T 1080 Phone"/>
    <n v="109.59200000000001"/>
    <n v="1"/>
    <n v="0.2"/>
    <n v="8.2194000000000003"/>
  </r>
  <r>
    <n v="5000"/>
    <x v="2474"/>
    <x v="0"/>
    <x v="1011"/>
    <d v="2013-02-04T00:00:00"/>
    <s v="Standard Class"/>
    <s v="SC-20050"/>
    <s v="Sample Company A"/>
    <x v="2"/>
    <s v="United States"/>
    <s v="Los Angeles"/>
    <x v="1"/>
    <n v="90045"/>
    <x v="1"/>
    <x v="1713"/>
    <x v="1"/>
    <x v="10"/>
    <s v="Staples"/>
    <n v="56.7"/>
    <n v="5"/>
    <n v="0"/>
    <n v="27.782999999999998"/>
  </r>
  <r>
    <n v="5001"/>
    <x v="2475"/>
    <x v="3"/>
    <x v="917"/>
    <d v="2014-05-13T00:00:00"/>
    <s v="Standard Class"/>
    <s v="AB-10060"/>
    <s v="Adam Bellavance"/>
    <x v="2"/>
    <s v="United States"/>
    <s v="Los Angeles"/>
    <x v="1"/>
    <n v="90004"/>
    <x v="1"/>
    <x v="1105"/>
    <x v="2"/>
    <x v="11"/>
    <s v="Logitech G600 MMO Gaming Mouse"/>
    <n v="79.989999999999995"/>
    <n v="1"/>
    <n v="0"/>
    <n v="28.796399999999998"/>
  </r>
  <r>
    <n v="5002"/>
    <x v="2476"/>
    <x v="0"/>
    <x v="1012"/>
    <d v="2013-05-25T00:00:00"/>
    <s v="Same Day"/>
    <s v="EH-14125"/>
    <s v="Eugene Hildebrand"/>
    <x v="2"/>
    <s v="United States"/>
    <s v="Newport News"/>
    <x v="17"/>
    <n v="23602"/>
    <x v="0"/>
    <x v="1205"/>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x v="136"/>
    <x v="1"/>
    <x v="10"/>
    <s v="Xerox 1911"/>
    <n v="191.6"/>
    <n v="4"/>
    <n v="0"/>
    <n v="91.967999999999989"/>
  </r>
  <r>
    <n v="5004"/>
    <x v="2477"/>
    <x v="0"/>
    <x v="877"/>
    <d v="2013-10-13T00:00:00"/>
    <s v="Standard Class"/>
    <s v="CC-12475"/>
    <s v="Cindy Chapman"/>
    <x v="0"/>
    <s v="United States"/>
    <s v="Los Angeles"/>
    <x v="1"/>
    <n v="90032"/>
    <x v="1"/>
    <x v="1714"/>
    <x v="1"/>
    <x v="10"/>
    <s v="Astroparche Fine Business Paper"/>
    <n v="10.56"/>
    <n v="2"/>
    <n v="0"/>
    <n v="5.0688000000000004"/>
  </r>
  <r>
    <n v="5005"/>
    <x v="2478"/>
    <x v="2"/>
    <x v="1013"/>
    <d v="2011-05-02T00:00:00"/>
    <s v="Second Class"/>
    <s v="TM-21010"/>
    <s v="Tamara Manning"/>
    <x v="0"/>
    <s v="United States"/>
    <s v="Jackson"/>
    <x v="35"/>
    <n v="39212"/>
    <x v="0"/>
    <x v="1365"/>
    <x v="2"/>
    <x v="11"/>
    <s v="Maxell 4.7GB DVD-RW 3/Pack"/>
    <n v="47.79"/>
    <n v="3"/>
    <n v="0"/>
    <n v="16.2486"/>
  </r>
  <r>
    <n v="5006"/>
    <x v="2479"/>
    <x v="1"/>
    <x v="113"/>
    <d v="2012-11-14T00:00:00"/>
    <s v="Second Class"/>
    <s v="SC-20695"/>
    <s v="Steve Chapman"/>
    <x v="1"/>
    <s v="United States"/>
    <s v="Richmond"/>
    <x v="14"/>
    <n v="47374"/>
    <x v="2"/>
    <x v="384"/>
    <x v="1"/>
    <x v="4"/>
    <s v="Letter Size Cart"/>
    <n v="714.30000000000007"/>
    <n v="5"/>
    <n v="0"/>
    <n v="207.14699999999993"/>
  </r>
  <r>
    <n v="5007"/>
    <x v="2480"/>
    <x v="1"/>
    <x v="529"/>
    <d v="2012-11-14T00:00:00"/>
    <s v="Standard Class"/>
    <s v="Dp-13240"/>
    <s v="Dean percer"/>
    <x v="2"/>
    <s v="United States"/>
    <s v="New York City"/>
    <x v="15"/>
    <n v="10035"/>
    <x v="3"/>
    <x v="1715"/>
    <x v="2"/>
    <x v="15"/>
    <s v="Zebra ZM400 Thermal Label Printer"/>
    <n v="2321.9"/>
    <n v="2"/>
    <n v="0"/>
    <n v="1114.5119999999999"/>
  </r>
  <r>
    <n v="5008"/>
    <x v="2480"/>
    <x v="1"/>
    <x v="529"/>
    <d v="2012-11-14T00:00:00"/>
    <s v="Standard Class"/>
    <s v="Dp-13240"/>
    <s v="Dean percer"/>
    <x v="2"/>
    <s v="United States"/>
    <s v="New York City"/>
    <x v="15"/>
    <n v="10035"/>
    <x v="3"/>
    <x v="1198"/>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x v="132"/>
    <x v="1"/>
    <x v="8"/>
    <s v="GBC Wire Binding Strips"/>
    <n v="9.5220000000000002"/>
    <n v="1"/>
    <n v="0.7"/>
    <n v="-6.9827999999999975"/>
  </r>
  <r>
    <n v="5010"/>
    <x v="2481"/>
    <x v="1"/>
    <x v="67"/>
    <d v="2012-09-14T00:00:00"/>
    <s v="Standard Class"/>
    <s v="LR-17035"/>
    <s v="Lisa Ryan"/>
    <x v="1"/>
    <s v="United States"/>
    <s v="Philadelphia"/>
    <x v="9"/>
    <n v="19134"/>
    <x v="3"/>
    <x v="420"/>
    <x v="2"/>
    <x v="7"/>
    <s v="Samsung Galaxy Note 3"/>
    <n v="791.96399999999994"/>
    <n v="6"/>
    <n v="0.4"/>
    <n v="-131.9940000000002"/>
  </r>
  <r>
    <n v="5011"/>
    <x v="2481"/>
    <x v="1"/>
    <x v="67"/>
    <d v="2012-09-14T00:00:00"/>
    <s v="Standard Class"/>
    <s v="LR-17035"/>
    <s v="Lisa Ryan"/>
    <x v="1"/>
    <s v="United States"/>
    <s v="Philadelphia"/>
    <x v="9"/>
    <n v="19134"/>
    <x v="3"/>
    <x v="520"/>
    <x v="1"/>
    <x v="8"/>
    <s v="Angle-D Ring Binders"/>
    <n v="4.9230000000000009"/>
    <n v="3"/>
    <n v="0.7"/>
    <n v="-3.9383999999999997"/>
  </r>
  <r>
    <n v="5012"/>
    <x v="2482"/>
    <x v="3"/>
    <x v="943"/>
    <d v="2014-05-14T00:00:00"/>
    <s v="First Class"/>
    <s v="TS-21370"/>
    <s v="Todd Sumrall"/>
    <x v="1"/>
    <s v="United States"/>
    <s v="Phoenix"/>
    <x v="16"/>
    <n v="85023"/>
    <x v="1"/>
    <x v="899"/>
    <x v="0"/>
    <x v="0"/>
    <s v="Bestar Classic Bookcase"/>
    <n v="209.97900000000001"/>
    <n v="7"/>
    <n v="0.7"/>
    <n v="-356.96429999999998"/>
  </r>
  <r>
    <n v="5013"/>
    <x v="2483"/>
    <x v="3"/>
    <x v="246"/>
    <d v="2014-07-27T00:00:00"/>
    <s v="Standard Class"/>
    <s v="SW-20350"/>
    <s v="Sean Wendt"/>
    <x v="2"/>
    <s v="United States"/>
    <s v="Cleveland"/>
    <x v="24"/>
    <n v="44105"/>
    <x v="3"/>
    <x v="443"/>
    <x v="1"/>
    <x v="8"/>
    <s v="Vinyl Sectional Post Binders"/>
    <n v="33.930000000000007"/>
    <n v="3"/>
    <n v="0.7"/>
    <n v="-22.619999999999997"/>
  </r>
  <r>
    <n v="5014"/>
    <x v="2483"/>
    <x v="3"/>
    <x v="246"/>
    <d v="2014-07-27T00:00:00"/>
    <s v="Standard Class"/>
    <s v="SW-20350"/>
    <s v="Sean Wendt"/>
    <x v="2"/>
    <s v="United States"/>
    <s v="Cleveland"/>
    <x v="24"/>
    <n v="44105"/>
    <x v="3"/>
    <x v="1716"/>
    <x v="1"/>
    <x v="4"/>
    <s v="Letter Size File"/>
    <n v="222.32000000000005"/>
    <n v="7"/>
    <n v="0.2"/>
    <n v="25.010999999999967"/>
  </r>
  <r>
    <n v="5015"/>
    <x v="2483"/>
    <x v="3"/>
    <x v="246"/>
    <d v="2014-07-27T00:00:00"/>
    <s v="Standard Class"/>
    <s v="SW-20350"/>
    <s v="Sean Wendt"/>
    <x v="2"/>
    <s v="United States"/>
    <s v="Cleveland"/>
    <x v="24"/>
    <n v="44105"/>
    <x v="3"/>
    <x v="1717"/>
    <x v="2"/>
    <x v="7"/>
    <s v="Dexim XPower Skin Super-Thin Power Case for iPhone 5 - Black"/>
    <n v="210.56400000000002"/>
    <n v="6"/>
    <n v="0.4"/>
    <n v="-52.640999999999991"/>
  </r>
  <r>
    <n v="5016"/>
    <x v="2484"/>
    <x v="2"/>
    <x v="156"/>
    <d v="2011-11-29T00:00:00"/>
    <s v="Standard Class"/>
    <s v="TH-21100"/>
    <s v="Thea Hendricks"/>
    <x v="0"/>
    <s v="United States"/>
    <s v="Toledo"/>
    <x v="24"/>
    <n v="43615"/>
    <x v="3"/>
    <x v="191"/>
    <x v="0"/>
    <x v="5"/>
    <s v="Eldon 200 Class Desk Accessories, Burgundy"/>
    <n v="35.168000000000006"/>
    <n v="7"/>
    <n v="0.2"/>
    <n v="9.6712000000000025"/>
  </r>
  <r>
    <n v="5017"/>
    <x v="2484"/>
    <x v="2"/>
    <x v="156"/>
    <d v="2011-11-29T00:00:00"/>
    <s v="Standard Class"/>
    <s v="TH-21100"/>
    <s v="Thea Hendricks"/>
    <x v="0"/>
    <s v="United States"/>
    <s v="Toledo"/>
    <x v="24"/>
    <n v="43615"/>
    <x v="3"/>
    <x v="1718"/>
    <x v="2"/>
    <x v="7"/>
    <s v="Samsung Galaxy S4"/>
    <n v="1502.376"/>
    <n v="4"/>
    <n v="0.4"/>
    <n v="-250.39600000000019"/>
  </r>
  <r>
    <n v="5018"/>
    <x v="2485"/>
    <x v="2"/>
    <x v="647"/>
    <d v="2011-11-18T00:00:00"/>
    <s v="First Class"/>
    <s v="SS-20410"/>
    <s v="Shahid Shariari"/>
    <x v="0"/>
    <s v="United States"/>
    <s v="Los Angeles"/>
    <x v="1"/>
    <n v="90008"/>
    <x v="1"/>
    <x v="224"/>
    <x v="0"/>
    <x v="5"/>
    <s v="Eldon 100 Class Desk Accessories"/>
    <n v="10.11"/>
    <n v="3"/>
    <n v="0"/>
    <n v="3.2351999999999994"/>
  </r>
  <r>
    <n v="5019"/>
    <x v="2485"/>
    <x v="2"/>
    <x v="647"/>
    <d v="2011-11-18T00:00:00"/>
    <s v="First Class"/>
    <s v="SS-20410"/>
    <s v="Shahid Shariari"/>
    <x v="0"/>
    <s v="United States"/>
    <s v="Los Angeles"/>
    <x v="1"/>
    <n v="90008"/>
    <x v="1"/>
    <x v="217"/>
    <x v="2"/>
    <x v="11"/>
    <s v="Logitech P710e Mobile Speakerphone"/>
    <n v="772.47"/>
    <n v="3"/>
    <n v="0"/>
    <n v="146.76929999999993"/>
  </r>
  <r>
    <n v="5020"/>
    <x v="2485"/>
    <x v="2"/>
    <x v="647"/>
    <d v="2011-11-18T00:00:00"/>
    <s v="First Class"/>
    <s v="SS-20410"/>
    <s v="Shahid Shariari"/>
    <x v="0"/>
    <s v="United States"/>
    <s v="Los Angeles"/>
    <x v="1"/>
    <n v="90008"/>
    <x v="1"/>
    <x v="682"/>
    <x v="1"/>
    <x v="14"/>
    <s v="Acme Box Cutter Scissors"/>
    <n v="20.46"/>
    <n v="2"/>
    <n v="0"/>
    <n v="5.3196000000000012"/>
  </r>
  <r>
    <n v="5021"/>
    <x v="2486"/>
    <x v="3"/>
    <x v="721"/>
    <d v="2014-03-26T00:00:00"/>
    <s v="Second Class"/>
    <s v="MZ-17515"/>
    <s v="Mary Zewe"/>
    <x v="1"/>
    <s v="United States"/>
    <s v="New York City"/>
    <x v="15"/>
    <n v="10011"/>
    <x v="3"/>
    <x v="413"/>
    <x v="1"/>
    <x v="14"/>
    <s v="Premier Electric Letter Opener"/>
    <n v="347.58"/>
    <n v="3"/>
    <n v="0"/>
    <n v="17.378999999999976"/>
  </r>
  <r>
    <n v="5022"/>
    <x v="2487"/>
    <x v="0"/>
    <x v="122"/>
    <d v="2013-12-25T00:00:00"/>
    <s v="Standard Class"/>
    <s v="JE-15475"/>
    <s v="Jeremy Ellison"/>
    <x v="0"/>
    <s v="United States"/>
    <s v="San Diego"/>
    <x v="1"/>
    <n v="92037"/>
    <x v="1"/>
    <x v="477"/>
    <x v="2"/>
    <x v="11"/>
    <s v="SanDisk Cruzer 64 GB USB Flash Drive"/>
    <n v="72.64"/>
    <n v="2"/>
    <n v="0"/>
    <n v="21.791999999999994"/>
  </r>
  <r>
    <n v="5023"/>
    <x v="2487"/>
    <x v="0"/>
    <x v="122"/>
    <d v="2013-12-25T00:00:00"/>
    <s v="Standard Class"/>
    <s v="JE-15475"/>
    <s v="Jeremy Ellison"/>
    <x v="0"/>
    <s v="United States"/>
    <s v="San Diego"/>
    <x v="1"/>
    <n v="92037"/>
    <x v="1"/>
    <x v="217"/>
    <x v="2"/>
    <x v="11"/>
    <s v="Logitech P710e Mobile Speakerphone"/>
    <n v="772.47"/>
    <n v="3"/>
    <n v="0"/>
    <n v="146.76929999999993"/>
  </r>
  <r>
    <n v="5024"/>
    <x v="2487"/>
    <x v="0"/>
    <x v="122"/>
    <d v="2013-12-25T00:00:00"/>
    <s v="Standard Class"/>
    <s v="JE-15475"/>
    <s v="Jeremy Ellison"/>
    <x v="0"/>
    <s v="United States"/>
    <s v="San Diego"/>
    <x v="1"/>
    <n v="92037"/>
    <x v="1"/>
    <x v="1611"/>
    <x v="0"/>
    <x v="5"/>
    <s v="Eldon Expressions Wood and Plastic Desk Accessories, Oak"/>
    <n v="39.92"/>
    <n v="4"/>
    <n v="0"/>
    <n v="11.177600000000002"/>
  </r>
  <r>
    <n v="5025"/>
    <x v="2488"/>
    <x v="3"/>
    <x v="570"/>
    <d v="2014-08-04T00:00:00"/>
    <s v="Standard Class"/>
    <s v="RF-19735"/>
    <s v="Roland Fjeld"/>
    <x v="0"/>
    <s v="United States"/>
    <s v="Oklahoma City"/>
    <x v="26"/>
    <n v="73120"/>
    <x v="2"/>
    <x v="1595"/>
    <x v="1"/>
    <x v="8"/>
    <s v="GBC Poly Designer Binding Covers"/>
    <n v="33.479999999999997"/>
    <n v="2"/>
    <n v="0"/>
    <n v="16.405199999999997"/>
  </r>
  <r>
    <n v="5026"/>
    <x v="2488"/>
    <x v="3"/>
    <x v="570"/>
    <d v="2014-08-04T00:00:00"/>
    <s v="Standard Class"/>
    <s v="RF-19735"/>
    <s v="Roland Fjeld"/>
    <x v="0"/>
    <s v="United States"/>
    <s v="Oklahoma City"/>
    <x v="26"/>
    <n v="73120"/>
    <x v="2"/>
    <x v="348"/>
    <x v="2"/>
    <x v="7"/>
    <s v="Nortel Meridian M3904 Professional Digital phone"/>
    <n v="461.97"/>
    <n v="3"/>
    <n v="0"/>
    <n v="133.97129999999996"/>
  </r>
  <r>
    <n v="5027"/>
    <x v="2488"/>
    <x v="3"/>
    <x v="570"/>
    <d v="2014-08-04T00:00:00"/>
    <s v="Standard Class"/>
    <s v="RF-19735"/>
    <s v="Roland Fjeld"/>
    <x v="0"/>
    <s v="United States"/>
    <s v="Oklahoma City"/>
    <x v="26"/>
    <n v="73120"/>
    <x v="2"/>
    <x v="14"/>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x v="1719"/>
    <x v="0"/>
    <x v="1"/>
    <s v="Office Star Flex Back Scooter Chair with Aluminum Finish Frame"/>
    <n v="302.67"/>
    <n v="3"/>
    <n v="0"/>
    <n v="72.640799999999999"/>
  </r>
  <r>
    <n v="5029"/>
    <x v="2489"/>
    <x v="2"/>
    <x v="814"/>
    <d v="2011-09-07T00:00:00"/>
    <s v="Second Class"/>
    <s v="CV-12295"/>
    <s v="Christina VanderZanden"/>
    <x v="0"/>
    <s v="United States"/>
    <s v="Chicago"/>
    <x v="10"/>
    <n v="60653"/>
    <x v="2"/>
    <x v="590"/>
    <x v="2"/>
    <x v="11"/>
    <s v="Logitech Wireless Performance Mouse MX for PC and Mac"/>
    <n v="239.976"/>
    <n v="3"/>
    <n v="0.2"/>
    <n v="53.994600000000005"/>
  </r>
  <r>
    <n v="5030"/>
    <x v="2490"/>
    <x v="3"/>
    <x v="926"/>
    <d v="2014-02-03T00:00:00"/>
    <s v="Standard Class"/>
    <s v="VG-21790"/>
    <s v="Vivek Gonzalez"/>
    <x v="0"/>
    <s v="United States"/>
    <s v="San Francisco"/>
    <x v="1"/>
    <n v="94109"/>
    <x v="1"/>
    <x v="1477"/>
    <x v="1"/>
    <x v="6"/>
    <s v="Newell 339"/>
    <n v="8.34"/>
    <n v="3"/>
    <n v="0"/>
    <n v="2.1683999999999997"/>
  </r>
  <r>
    <n v="5031"/>
    <x v="2490"/>
    <x v="3"/>
    <x v="926"/>
    <d v="2014-02-03T00:00:00"/>
    <s v="Standard Class"/>
    <s v="VG-21790"/>
    <s v="Vivek Gonzalez"/>
    <x v="0"/>
    <s v="United States"/>
    <s v="San Francisco"/>
    <x v="1"/>
    <n v="94109"/>
    <x v="1"/>
    <x v="1257"/>
    <x v="1"/>
    <x v="14"/>
    <s v="Acme Office Executive Series Stainless Steel Trimmers"/>
    <n v="8.57"/>
    <n v="1"/>
    <n v="0"/>
    <n v="2.2282000000000002"/>
  </r>
  <r>
    <n v="5032"/>
    <x v="2490"/>
    <x v="3"/>
    <x v="926"/>
    <d v="2014-02-03T00:00:00"/>
    <s v="Standard Class"/>
    <s v="VG-21790"/>
    <s v="Vivek Gonzalez"/>
    <x v="0"/>
    <s v="United States"/>
    <s v="San Francisco"/>
    <x v="1"/>
    <n v="94109"/>
    <x v="1"/>
    <x v="440"/>
    <x v="1"/>
    <x v="8"/>
    <s v="Clear Mylar Reinforcing Strips"/>
    <n v="119.61600000000001"/>
    <n v="8"/>
    <n v="0.2"/>
    <n v="40.370399999999997"/>
  </r>
  <r>
    <n v="5033"/>
    <x v="2491"/>
    <x v="0"/>
    <x v="482"/>
    <d v="2014-01-03T00:00:00"/>
    <s v="Standard Class"/>
    <s v="BB-11545"/>
    <s v="Brenda Bowman"/>
    <x v="1"/>
    <s v="United States"/>
    <s v="Vineland"/>
    <x v="30"/>
    <n v="8360"/>
    <x v="3"/>
    <x v="56"/>
    <x v="0"/>
    <x v="1"/>
    <s v="Novimex Turbo Task Chair"/>
    <n v="212.94"/>
    <n v="3"/>
    <n v="0"/>
    <n v="25.552800000000005"/>
  </r>
  <r>
    <n v="5034"/>
    <x v="2491"/>
    <x v="0"/>
    <x v="482"/>
    <d v="2014-01-03T00:00:00"/>
    <s v="Standard Class"/>
    <s v="BB-11545"/>
    <s v="Brenda Bowman"/>
    <x v="1"/>
    <s v="United States"/>
    <s v="Vineland"/>
    <x v="30"/>
    <n v="8360"/>
    <x v="3"/>
    <x v="1276"/>
    <x v="1"/>
    <x v="9"/>
    <s v="Fellowes Advanced Computer Series Surge Protectors"/>
    <n v="26.49"/>
    <n v="1"/>
    <n v="0"/>
    <n v="7.4172000000000011"/>
  </r>
  <r>
    <n v="5035"/>
    <x v="2492"/>
    <x v="1"/>
    <x v="101"/>
    <d v="2012-08-13T00:00:00"/>
    <s v="Second Class"/>
    <s v="HR-14770"/>
    <s v="Hallie Redmond"/>
    <x v="2"/>
    <s v="United States"/>
    <s v="Milwaukee"/>
    <x v="6"/>
    <n v="53209"/>
    <x v="2"/>
    <x v="1657"/>
    <x v="0"/>
    <x v="0"/>
    <s v="O'Sullivan Cherrywood Estates Traditional Barrister Bookcase"/>
    <n v="687.4"/>
    <n v="5"/>
    <n v="0"/>
    <n v="48.117999999999981"/>
  </r>
  <r>
    <n v="5036"/>
    <x v="2493"/>
    <x v="2"/>
    <x v="322"/>
    <d v="2011-04-12T00:00:00"/>
    <s v="Standard Class"/>
    <s v="SC-20260"/>
    <s v="Scott Cohen"/>
    <x v="1"/>
    <s v="United States"/>
    <s v="Seattle"/>
    <x v="4"/>
    <n v="98115"/>
    <x v="1"/>
    <x v="562"/>
    <x v="0"/>
    <x v="3"/>
    <s v="Chromcraft Bull-Nose Wood Round Conference Table Top, Wood Base"/>
    <n v="653.54999999999995"/>
    <n v="3"/>
    <n v="0"/>
    <n v="111.10349999999994"/>
  </r>
  <r>
    <n v="5037"/>
    <x v="2493"/>
    <x v="2"/>
    <x v="322"/>
    <d v="2011-04-12T00:00:00"/>
    <s v="Standard Class"/>
    <s v="SC-20260"/>
    <s v="Scott Cohen"/>
    <x v="1"/>
    <s v="United States"/>
    <s v="Seattle"/>
    <x v="4"/>
    <n v="98115"/>
    <x v="1"/>
    <x v="658"/>
    <x v="2"/>
    <x v="11"/>
    <s v="Kingston Digital DataTraveler 32GB USB 2.0"/>
    <n v="33.9"/>
    <n v="2"/>
    <n v="0"/>
    <n v="2.0339999999999989"/>
  </r>
  <r>
    <n v="5038"/>
    <x v="2494"/>
    <x v="3"/>
    <x v="701"/>
    <d v="2014-11-22T00:00:00"/>
    <s v="Second Class"/>
    <s v="EG-13900"/>
    <s v="Emily Grady"/>
    <x v="0"/>
    <s v="United States"/>
    <s v="Naperville"/>
    <x v="10"/>
    <n v="60540"/>
    <x v="2"/>
    <x v="603"/>
    <x v="2"/>
    <x v="11"/>
    <s v="Logitech Illuminated - Keyboard"/>
    <n v="239.96000000000004"/>
    <n v="5"/>
    <n v="0.2"/>
    <n v="83.98599999999999"/>
  </r>
  <r>
    <n v="5039"/>
    <x v="2495"/>
    <x v="1"/>
    <x v="655"/>
    <d v="2012-07-12T00:00:00"/>
    <s v="First Class"/>
    <s v="TS-21370"/>
    <s v="Todd Sumrall"/>
    <x v="1"/>
    <s v="United States"/>
    <s v="Wilmington"/>
    <x v="13"/>
    <n v="19805"/>
    <x v="3"/>
    <x v="719"/>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x v="1118"/>
    <x v="2"/>
    <x v="7"/>
    <s v="Wilson Electronics DB Pro Signal Booster"/>
    <n v="716"/>
    <n v="2"/>
    <n v="0"/>
    <n v="193.32000000000005"/>
  </r>
  <r>
    <n v="5041"/>
    <x v="2495"/>
    <x v="1"/>
    <x v="655"/>
    <d v="2012-07-12T00:00:00"/>
    <s v="First Class"/>
    <s v="TS-21370"/>
    <s v="Todd Sumrall"/>
    <x v="1"/>
    <s v="United States"/>
    <s v="Wilmington"/>
    <x v="13"/>
    <n v="19805"/>
    <x v="3"/>
    <x v="351"/>
    <x v="1"/>
    <x v="8"/>
    <s v="Tuf-Vin Binders"/>
    <n v="221.06"/>
    <n v="7"/>
    <n v="0"/>
    <n v="103.89819999999997"/>
  </r>
  <r>
    <n v="5042"/>
    <x v="2496"/>
    <x v="0"/>
    <x v="338"/>
    <d v="2013-11-14T00:00:00"/>
    <s v="Second Class"/>
    <s v="AI-10855"/>
    <s v="Arianne Irving"/>
    <x v="0"/>
    <s v="United States"/>
    <s v="Los Angeles"/>
    <x v="1"/>
    <n v="90036"/>
    <x v="1"/>
    <x v="1437"/>
    <x v="1"/>
    <x v="10"/>
    <s v="Embossed Ink Jet Note Cards"/>
    <n v="67.710000000000008"/>
    <n v="3"/>
    <n v="0"/>
    <n v="32.500799999999998"/>
  </r>
  <r>
    <n v="5043"/>
    <x v="2496"/>
    <x v="0"/>
    <x v="338"/>
    <d v="2013-11-14T00:00:00"/>
    <s v="Second Class"/>
    <s v="AI-10855"/>
    <s v="Arianne Irving"/>
    <x v="0"/>
    <s v="United States"/>
    <s v="Los Angeles"/>
    <x v="1"/>
    <n v="90036"/>
    <x v="1"/>
    <x v="791"/>
    <x v="1"/>
    <x v="9"/>
    <s v="Belkin F9S820V06 8 Outlet Surge"/>
    <n v="129.91999999999999"/>
    <n v="4"/>
    <n v="0"/>
    <n v="38.975999999999985"/>
  </r>
  <r>
    <n v="5044"/>
    <x v="2496"/>
    <x v="0"/>
    <x v="338"/>
    <d v="2013-11-14T00:00:00"/>
    <s v="Second Class"/>
    <s v="AI-10855"/>
    <s v="Arianne Irving"/>
    <x v="0"/>
    <s v="United States"/>
    <s v="Los Angeles"/>
    <x v="1"/>
    <n v="90036"/>
    <x v="1"/>
    <x v="689"/>
    <x v="0"/>
    <x v="5"/>
    <s v="Howard Miller 11-1/2&quot; Diameter Ridgewood Wall Clock"/>
    <n v="467.46"/>
    <n v="9"/>
    <n v="0"/>
    <n v="191.65860000000001"/>
  </r>
  <r>
    <n v="5045"/>
    <x v="2496"/>
    <x v="0"/>
    <x v="338"/>
    <d v="2013-11-14T00:00:00"/>
    <s v="Second Class"/>
    <s v="AI-10855"/>
    <s v="Arianne Irving"/>
    <x v="0"/>
    <s v="United States"/>
    <s v="Los Angeles"/>
    <x v="1"/>
    <n v="90036"/>
    <x v="1"/>
    <x v="1635"/>
    <x v="1"/>
    <x v="10"/>
    <s v="Xerox 1933"/>
    <n v="61.4"/>
    <n v="5"/>
    <n v="0"/>
    <n v="28.857999999999997"/>
  </r>
  <r>
    <n v="5046"/>
    <x v="2496"/>
    <x v="0"/>
    <x v="338"/>
    <d v="2013-11-14T00:00:00"/>
    <s v="Second Class"/>
    <s v="AI-10855"/>
    <s v="Arianne Irving"/>
    <x v="0"/>
    <s v="United States"/>
    <s v="Los Angeles"/>
    <x v="1"/>
    <n v="90036"/>
    <x v="1"/>
    <x v="734"/>
    <x v="1"/>
    <x v="4"/>
    <s v="Standard Rollaway File with Lock"/>
    <n v="720.76"/>
    <n v="4"/>
    <n v="0"/>
    <n v="187.39760000000001"/>
  </r>
  <r>
    <n v="5047"/>
    <x v="2496"/>
    <x v="0"/>
    <x v="338"/>
    <d v="2013-11-14T00:00:00"/>
    <s v="Second Class"/>
    <s v="AI-10855"/>
    <s v="Arianne Irving"/>
    <x v="0"/>
    <s v="United States"/>
    <s v="Los Angeles"/>
    <x v="1"/>
    <n v="90036"/>
    <x v="1"/>
    <x v="870"/>
    <x v="1"/>
    <x v="8"/>
    <s v="Peel &amp; Stick Add-On Corner Pockets"/>
    <n v="5.1840000000000011"/>
    <n v="3"/>
    <n v="0.2"/>
    <n v="1.8143999999999996"/>
  </r>
  <r>
    <n v="5048"/>
    <x v="2496"/>
    <x v="0"/>
    <x v="338"/>
    <d v="2013-11-14T00:00:00"/>
    <s v="Second Class"/>
    <s v="AI-10855"/>
    <s v="Arianne Irving"/>
    <x v="0"/>
    <s v="United States"/>
    <s v="Los Angeles"/>
    <x v="1"/>
    <n v="90036"/>
    <x v="1"/>
    <x v="1630"/>
    <x v="1"/>
    <x v="6"/>
    <s v="Newell 338"/>
    <n v="14.7"/>
    <n v="5"/>
    <n v="0"/>
    <n v="3.9690000000000003"/>
  </r>
  <r>
    <n v="5049"/>
    <x v="2497"/>
    <x v="2"/>
    <x v="691"/>
    <d v="2011-04-04T00:00:00"/>
    <s v="Standard Class"/>
    <s v="DD-13570"/>
    <s v="Dorothy Dickinson"/>
    <x v="0"/>
    <s v="United States"/>
    <s v="Chicago"/>
    <x v="10"/>
    <n v="60610"/>
    <x v="2"/>
    <x v="699"/>
    <x v="1"/>
    <x v="8"/>
    <s v="Fellowes Black Plastic Comb Bindings"/>
    <n v="8.1339999999999986"/>
    <n v="7"/>
    <n v="0.8"/>
    <n v="-13.827800000000003"/>
  </r>
  <r>
    <n v="5050"/>
    <x v="2497"/>
    <x v="2"/>
    <x v="691"/>
    <d v="2011-04-04T00:00:00"/>
    <s v="Standard Class"/>
    <s v="DD-13570"/>
    <s v="Dorothy Dickinson"/>
    <x v="0"/>
    <s v="United States"/>
    <s v="Chicago"/>
    <x v="10"/>
    <n v="60610"/>
    <x v="2"/>
    <x v="648"/>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x v="128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x v="373"/>
    <x v="1"/>
    <x v="12"/>
    <s v="White Envelopes, White Envelopes with Clear Poly Window"/>
    <n v="24.400000000000002"/>
    <n v="2"/>
    <n v="0.2"/>
    <n v="7.9299999999999971"/>
  </r>
  <r>
    <n v="5053"/>
    <x v="2500"/>
    <x v="3"/>
    <x v="240"/>
    <d v="2014-05-20T00:00:00"/>
    <s v="Same Day"/>
    <s v="JC-15775"/>
    <s v="John Castell"/>
    <x v="0"/>
    <s v="United States"/>
    <s v="Atlanta"/>
    <x v="32"/>
    <n v="30318"/>
    <x v="0"/>
    <x v="1158"/>
    <x v="1"/>
    <x v="10"/>
    <s v="Tops White Computer Printout Paper"/>
    <n v="195.64"/>
    <n v="4"/>
    <n v="0"/>
    <n v="91.950799999999987"/>
  </r>
  <r>
    <n v="5054"/>
    <x v="2501"/>
    <x v="1"/>
    <x v="928"/>
    <d v="2012-01-08T00:00:00"/>
    <s v="Second Class"/>
    <s v="AH-10465"/>
    <s v="Amy Hunt"/>
    <x v="0"/>
    <s v="United States"/>
    <s v="Dallas"/>
    <x v="5"/>
    <n v="75217"/>
    <x v="2"/>
    <x v="769"/>
    <x v="2"/>
    <x v="11"/>
    <s v="Enermax Acrylux Wireless Keyboard"/>
    <n v="398.40000000000003"/>
    <n v="5"/>
    <n v="0.2"/>
    <n v="84.659999999999982"/>
  </r>
  <r>
    <n v="5055"/>
    <x v="2501"/>
    <x v="1"/>
    <x v="928"/>
    <d v="2012-01-08T00:00:00"/>
    <s v="Second Class"/>
    <s v="AH-10465"/>
    <s v="Amy Hunt"/>
    <x v="0"/>
    <s v="United States"/>
    <s v="Dallas"/>
    <x v="5"/>
    <n v="75217"/>
    <x v="2"/>
    <x v="454"/>
    <x v="1"/>
    <x v="6"/>
    <s v="Newell 317"/>
    <n v="7.0559999999999992"/>
    <n v="3"/>
    <n v="0.2"/>
    <n v="0.79379999999999962"/>
  </r>
  <r>
    <n v="5056"/>
    <x v="2501"/>
    <x v="1"/>
    <x v="928"/>
    <d v="2012-01-08T00:00:00"/>
    <s v="Second Class"/>
    <s v="AH-10465"/>
    <s v="Amy Hunt"/>
    <x v="0"/>
    <s v="United States"/>
    <s v="Dallas"/>
    <x v="5"/>
    <n v="75217"/>
    <x v="2"/>
    <x v="587"/>
    <x v="0"/>
    <x v="0"/>
    <s v="O'Sullivan Living Dimensions 5-Shelf Bookcases"/>
    <n v="1352.3975999999998"/>
    <n v="9"/>
    <n v="0.32"/>
    <n v="-437.5404000000002"/>
  </r>
  <r>
    <n v="5057"/>
    <x v="2502"/>
    <x v="1"/>
    <x v="1014"/>
    <d v="2012-09-11T00:00:00"/>
    <s v="First Class"/>
    <s v="NM-18520"/>
    <s v="Neoma Murray"/>
    <x v="0"/>
    <s v="United States"/>
    <s v="Moreno Valley"/>
    <x v="1"/>
    <n v="92553"/>
    <x v="1"/>
    <x v="1610"/>
    <x v="1"/>
    <x v="10"/>
    <s v="Xerox 1928"/>
    <n v="26.400000000000002"/>
    <n v="5"/>
    <n v="0"/>
    <n v="11.879999999999999"/>
  </r>
  <r>
    <n v="5058"/>
    <x v="2502"/>
    <x v="1"/>
    <x v="1014"/>
    <d v="2012-09-11T00:00:00"/>
    <s v="First Class"/>
    <s v="NM-18520"/>
    <s v="Neoma Murray"/>
    <x v="0"/>
    <s v="United States"/>
    <s v="Moreno Valley"/>
    <x v="1"/>
    <n v="92553"/>
    <x v="1"/>
    <x v="700"/>
    <x v="1"/>
    <x v="4"/>
    <s v="Eldon Shelf Savers Cubes and Bins"/>
    <n v="41.88"/>
    <n v="6"/>
    <n v="0"/>
    <n v="0.83759999999999835"/>
  </r>
  <r>
    <n v="5059"/>
    <x v="2503"/>
    <x v="0"/>
    <x v="1015"/>
    <d v="2013-04-08T00:00:00"/>
    <s v="Standard Class"/>
    <s v="CS-11950"/>
    <s v="Carlos Soltero"/>
    <x v="0"/>
    <s v="United States"/>
    <s v="Philadelphia"/>
    <x v="9"/>
    <n v="19140"/>
    <x v="3"/>
    <x v="805"/>
    <x v="1"/>
    <x v="8"/>
    <s v="GBC Velobind Prepunched Cover Sets, Regency Series"/>
    <n v="99.846000000000004"/>
    <n v="9"/>
    <n v="0.7"/>
    <n v="-83.204999999999984"/>
  </r>
  <r>
    <n v="5060"/>
    <x v="2504"/>
    <x v="0"/>
    <x v="5"/>
    <d v="2013-12-08T00:00:00"/>
    <s v="Second Class"/>
    <s v="TP-21130"/>
    <s v="Theone Pippenger"/>
    <x v="0"/>
    <s v="United States"/>
    <s v="Georgetown"/>
    <x v="0"/>
    <n v="40324"/>
    <x v="0"/>
    <x v="754"/>
    <x v="2"/>
    <x v="7"/>
    <s v="Samsung Galaxy S III - 16GB - pebble blue (T-Mobile)"/>
    <n v="699.98"/>
    <n v="2"/>
    <n v="0"/>
    <n v="195.99440000000004"/>
  </r>
  <r>
    <n v="5061"/>
    <x v="2504"/>
    <x v="0"/>
    <x v="5"/>
    <d v="2013-12-08T00:00:00"/>
    <s v="Second Class"/>
    <s v="TP-21130"/>
    <s v="Theone Pippenger"/>
    <x v="0"/>
    <s v="United States"/>
    <s v="Georgetown"/>
    <x v="0"/>
    <n v="40324"/>
    <x v="0"/>
    <x v="391"/>
    <x v="1"/>
    <x v="4"/>
    <s v="Fellowes Bankers Box Staxonsteel Drawer File/Stacking System"/>
    <n v="584.82000000000005"/>
    <n v="9"/>
    <n v="0"/>
    <n v="70.178400000000025"/>
  </r>
  <r>
    <n v="5062"/>
    <x v="2505"/>
    <x v="1"/>
    <x v="412"/>
    <d v="2012-05-12T00:00:00"/>
    <s v="Standard Class"/>
    <s v="DL-12925"/>
    <s v="Daniel Lacy"/>
    <x v="0"/>
    <s v="United States"/>
    <s v="Minneapolis"/>
    <x v="11"/>
    <n v="55407"/>
    <x v="2"/>
    <x v="715"/>
    <x v="1"/>
    <x v="8"/>
    <s v="Wilson Jones Legal Size Ring Binders"/>
    <n v="43.98"/>
    <n v="2"/>
    <n v="0"/>
    <n v="21.99"/>
  </r>
  <r>
    <n v="5063"/>
    <x v="2505"/>
    <x v="1"/>
    <x v="412"/>
    <d v="2012-05-12T00:00:00"/>
    <s v="Standard Class"/>
    <s v="DL-12925"/>
    <s v="Daniel Lacy"/>
    <x v="0"/>
    <s v="United States"/>
    <s v="Minneapolis"/>
    <x v="11"/>
    <n v="55407"/>
    <x v="2"/>
    <x v="1066"/>
    <x v="2"/>
    <x v="7"/>
    <s v="VTech DS6151"/>
    <n v="377.96999999999997"/>
    <n v="3"/>
    <n v="0"/>
    <n v="105.83160000000002"/>
  </r>
  <r>
    <n v="5064"/>
    <x v="2505"/>
    <x v="1"/>
    <x v="412"/>
    <d v="2012-05-12T00:00:00"/>
    <s v="Standard Class"/>
    <s v="DL-12925"/>
    <s v="Daniel Lacy"/>
    <x v="0"/>
    <s v="United States"/>
    <s v="Minneapolis"/>
    <x v="11"/>
    <n v="55407"/>
    <x v="2"/>
    <x v="479"/>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x v="34"/>
    <x v="2"/>
    <x v="7"/>
    <s v="GE 30524EE4"/>
    <n v="391.98"/>
    <n v="2"/>
    <n v="0"/>
    <n v="113.67419999999998"/>
  </r>
  <r>
    <n v="5066"/>
    <x v="2507"/>
    <x v="3"/>
    <x v="329"/>
    <d v="2014-12-08T00:00:00"/>
    <s v="Standard Class"/>
    <s v="SC-20380"/>
    <s v="Shahid Collister"/>
    <x v="0"/>
    <s v="United States"/>
    <s v="Burlington"/>
    <x v="3"/>
    <n v="27217"/>
    <x v="0"/>
    <x v="265"/>
    <x v="2"/>
    <x v="11"/>
    <s v="Logitech Wireless Gaming Headset G930"/>
    <n v="383.97600000000006"/>
    <n v="3"/>
    <n v="0.2"/>
    <n v="81.59490000000001"/>
  </r>
  <r>
    <n v="5067"/>
    <x v="2507"/>
    <x v="3"/>
    <x v="329"/>
    <d v="2014-12-08T00:00:00"/>
    <s v="Standard Class"/>
    <s v="SC-20380"/>
    <s v="Shahid Collister"/>
    <x v="0"/>
    <s v="United States"/>
    <s v="Burlington"/>
    <x v="3"/>
    <n v="27217"/>
    <x v="0"/>
    <x v="411"/>
    <x v="0"/>
    <x v="3"/>
    <s v="Bush Advantage Collection Racetrack Conference Table"/>
    <n v="1781.6819999999998"/>
    <n v="7"/>
    <n v="0.4"/>
    <n v="-653.28340000000003"/>
  </r>
  <r>
    <n v="5068"/>
    <x v="2508"/>
    <x v="3"/>
    <x v="787"/>
    <d v="2014-01-20T00:00:00"/>
    <s v="Standard Class"/>
    <s v="TT-21460"/>
    <s v="Tonja Turnell"/>
    <x v="2"/>
    <s v="United States"/>
    <s v="Los Angeles"/>
    <x v="1"/>
    <n v="90008"/>
    <x v="1"/>
    <x v="1046"/>
    <x v="1"/>
    <x v="6"/>
    <s v="Newell 347"/>
    <n v="21.400000000000002"/>
    <n v="5"/>
    <n v="0"/>
    <n v="6.2059999999999977"/>
  </r>
  <r>
    <n v="5069"/>
    <x v="2509"/>
    <x v="2"/>
    <x v="233"/>
    <d v="2011-08-12T00:00:00"/>
    <s v="Standard Class"/>
    <s v="MA-17560"/>
    <s v="Matt Abelman"/>
    <x v="2"/>
    <s v="United States"/>
    <s v="Trenton"/>
    <x v="12"/>
    <n v="48183"/>
    <x v="2"/>
    <x v="1572"/>
    <x v="2"/>
    <x v="16"/>
    <s v="Sharp 1540cs Digital Laser Copier"/>
    <n v="549.99"/>
    <n v="1"/>
    <n v="0"/>
    <n v="274.995"/>
  </r>
  <r>
    <n v="5070"/>
    <x v="2509"/>
    <x v="2"/>
    <x v="233"/>
    <d v="2011-08-12T00:00:00"/>
    <s v="Standard Class"/>
    <s v="MA-17560"/>
    <s v="Matt Abelman"/>
    <x v="2"/>
    <s v="United States"/>
    <s v="Trenton"/>
    <x v="12"/>
    <n v="48183"/>
    <x v="2"/>
    <x v="1094"/>
    <x v="1"/>
    <x v="9"/>
    <s v="Acco Smartsocket Table Surge Protector, 6 Color-Coded Adapter Outlets"/>
    <n v="167.535"/>
    <n v="3"/>
    <n v="0.1"/>
    <n v="37.229999999999983"/>
  </r>
  <r>
    <n v="5071"/>
    <x v="2509"/>
    <x v="2"/>
    <x v="233"/>
    <d v="2011-08-12T00:00:00"/>
    <s v="Standard Class"/>
    <s v="MA-17560"/>
    <s v="Matt Abelman"/>
    <x v="2"/>
    <s v="United States"/>
    <s v="Trenton"/>
    <x v="12"/>
    <n v="48183"/>
    <x v="2"/>
    <x v="118"/>
    <x v="1"/>
    <x v="12"/>
    <s v="Globe Weis Peel &amp; Seel First Class Envelopes"/>
    <n v="38.339999999999996"/>
    <n v="3"/>
    <n v="0"/>
    <n v="17.253"/>
  </r>
  <r>
    <n v="5072"/>
    <x v="2509"/>
    <x v="2"/>
    <x v="233"/>
    <d v="2011-08-12T00:00:00"/>
    <s v="Standard Class"/>
    <s v="MA-17560"/>
    <s v="Matt Abelman"/>
    <x v="2"/>
    <s v="United States"/>
    <s v="Trenton"/>
    <x v="12"/>
    <n v="48183"/>
    <x v="2"/>
    <x v="1104"/>
    <x v="0"/>
    <x v="5"/>
    <s v="Nu-Dell Float Frame 11 x 14 1/2"/>
    <n v="53.88"/>
    <n v="6"/>
    <n v="0"/>
    <n v="22.629600000000003"/>
  </r>
  <r>
    <n v="5073"/>
    <x v="2509"/>
    <x v="2"/>
    <x v="233"/>
    <d v="2011-08-12T00:00:00"/>
    <s v="Standard Class"/>
    <s v="MA-17560"/>
    <s v="Matt Abelman"/>
    <x v="2"/>
    <s v="United States"/>
    <s v="Trenton"/>
    <x v="12"/>
    <n v="48183"/>
    <x v="2"/>
    <x v="1521"/>
    <x v="2"/>
    <x v="7"/>
    <s v="Motorola Droid Maxx"/>
    <n v="299.98"/>
    <n v="2"/>
    <n v="0"/>
    <n v="83.994400000000013"/>
  </r>
  <r>
    <n v="5074"/>
    <x v="2510"/>
    <x v="1"/>
    <x v="599"/>
    <d v="2012-11-05T00:00:00"/>
    <s v="Same Day"/>
    <s v="JM-16195"/>
    <s v="Justin MacKendrick"/>
    <x v="0"/>
    <s v="United States"/>
    <s v="San Francisco"/>
    <x v="1"/>
    <n v="94109"/>
    <x v="1"/>
    <x v="953"/>
    <x v="1"/>
    <x v="4"/>
    <s v="Hanging Personal Folder File"/>
    <n v="62.8"/>
    <n v="4"/>
    <n v="0"/>
    <n v="15.700000000000003"/>
  </r>
  <r>
    <n v="5075"/>
    <x v="2511"/>
    <x v="3"/>
    <x v="1016"/>
    <d v="2014-04-30T00:00:00"/>
    <s v="Second Class"/>
    <s v="MB-18085"/>
    <s v="Mick Brown"/>
    <x v="0"/>
    <s v="United States"/>
    <s v="Los Angeles"/>
    <x v="1"/>
    <n v="90049"/>
    <x v="1"/>
    <x v="530"/>
    <x v="1"/>
    <x v="8"/>
    <s v="Cardinal Slant-D Ring Binder, Heavy Gauge Vinyl"/>
    <n v="13.904"/>
    <n v="2"/>
    <n v="0.2"/>
    <n v="4.5187999999999997"/>
  </r>
  <r>
    <n v="5076"/>
    <x v="2512"/>
    <x v="2"/>
    <x v="1017"/>
    <d v="2011-04-22T00:00:00"/>
    <s v="Second Class"/>
    <s v="SV-20365"/>
    <s v="Seth Vernon"/>
    <x v="0"/>
    <s v="United States"/>
    <s v="Houston"/>
    <x v="5"/>
    <n v="77070"/>
    <x v="2"/>
    <x v="214"/>
    <x v="0"/>
    <x v="3"/>
    <s v="Bush Advantage Collection Round Conference Table"/>
    <n v="744.09999999999991"/>
    <n v="5"/>
    <n v="0.3"/>
    <n v="-95.670000000000044"/>
  </r>
  <r>
    <n v="5077"/>
    <x v="2512"/>
    <x v="2"/>
    <x v="1017"/>
    <d v="2011-04-22T00:00:00"/>
    <s v="Second Class"/>
    <s v="SV-20365"/>
    <s v="Seth Vernon"/>
    <x v="0"/>
    <s v="United States"/>
    <s v="Houston"/>
    <x v="5"/>
    <n v="77070"/>
    <x v="2"/>
    <x v="602"/>
    <x v="1"/>
    <x v="4"/>
    <s v="Personal Folder Holder, Ebony"/>
    <n v="44.840000000000011"/>
    <n v="5"/>
    <n v="0.2"/>
    <n v="5.6049999999999951"/>
  </r>
  <r>
    <n v="5078"/>
    <x v="2512"/>
    <x v="2"/>
    <x v="1017"/>
    <d v="2011-04-22T00:00:00"/>
    <s v="Second Class"/>
    <s v="SV-20365"/>
    <s v="Seth Vernon"/>
    <x v="0"/>
    <s v="United States"/>
    <s v="Houston"/>
    <x v="5"/>
    <n v="77070"/>
    <x v="2"/>
    <x v="1666"/>
    <x v="0"/>
    <x v="3"/>
    <s v="Riverside Furniture Stanwyck Manor Table Series"/>
    <n v="401.59000000000003"/>
    <n v="2"/>
    <n v="0.3"/>
    <n v="-131.95100000000002"/>
  </r>
  <r>
    <n v="5079"/>
    <x v="2513"/>
    <x v="3"/>
    <x v="343"/>
    <d v="2014-11-18T00:00:00"/>
    <s v="Standard Class"/>
    <s v="CG-12040"/>
    <s v="Catherine Glotzbach"/>
    <x v="2"/>
    <s v="United States"/>
    <s v="Milwaukee"/>
    <x v="6"/>
    <n v="53209"/>
    <x v="2"/>
    <x v="525"/>
    <x v="1"/>
    <x v="8"/>
    <s v="Prestige Round Ring Binders"/>
    <n v="18.240000000000002"/>
    <n v="3"/>
    <n v="0"/>
    <n v="8.5727999999999991"/>
  </r>
  <r>
    <n v="5080"/>
    <x v="2514"/>
    <x v="3"/>
    <x v="920"/>
    <d v="2014-11-30T00:00:00"/>
    <s v="Standard Class"/>
    <s v="BD-11500"/>
    <s v="Bradley Drucker"/>
    <x v="0"/>
    <s v="United States"/>
    <s v="San Francisco"/>
    <x v="1"/>
    <n v="94122"/>
    <x v="1"/>
    <x v="1248"/>
    <x v="0"/>
    <x v="0"/>
    <s v="Sauder Forest Hills Library, Woodland Oak Finish"/>
    <n v="359.49899999999997"/>
    <n v="3"/>
    <n v="0.15"/>
    <n v="-29.605799999999981"/>
  </r>
  <r>
    <n v="5081"/>
    <x v="2514"/>
    <x v="3"/>
    <x v="920"/>
    <d v="2014-11-30T00:00:00"/>
    <s v="Standard Class"/>
    <s v="BD-11500"/>
    <s v="Bradley Drucker"/>
    <x v="0"/>
    <s v="United States"/>
    <s v="San Francisco"/>
    <x v="1"/>
    <n v="94122"/>
    <x v="1"/>
    <x v="470"/>
    <x v="1"/>
    <x v="4"/>
    <s v="Sterilite Officeware Hinged File Box"/>
    <n v="10.48"/>
    <n v="1"/>
    <n v="0"/>
    <n v="2.8296000000000001"/>
  </r>
  <r>
    <n v="5082"/>
    <x v="2515"/>
    <x v="1"/>
    <x v="217"/>
    <d v="2012-12-18T00:00:00"/>
    <s v="Same Day"/>
    <s v="JK-15640"/>
    <s v="Jim Kriz"/>
    <x v="2"/>
    <s v="United States"/>
    <s v="Cleveland"/>
    <x v="24"/>
    <n v="44105"/>
    <x v="3"/>
    <x v="490"/>
    <x v="1"/>
    <x v="10"/>
    <s v="Xerox 226"/>
    <n v="20.736000000000004"/>
    <n v="4"/>
    <n v="0.2"/>
    <n v="7.2576000000000001"/>
  </r>
  <r>
    <n v="5083"/>
    <x v="2516"/>
    <x v="0"/>
    <x v="162"/>
    <d v="2013-09-13T00:00:00"/>
    <s v="Standard Class"/>
    <s v="JM-15580"/>
    <s v="Jill Matthias"/>
    <x v="0"/>
    <s v="United States"/>
    <s v="Monroe"/>
    <x v="3"/>
    <n v="28110"/>
    <x v="0"/>
    <x v="916"/>
    <x v="2"/>
    <x v="11"/>
    <s v="Memorex Froggy Flash Drive 4 GB"/>
    <n v="35.167999999999999"/>
    <n v="4"/>
    <n v="0.2"/>
    <n v="8.3524000000000012"/>
  </r>
  <r>
    <n v="5084"/>
    <x v="2516"/>
    <x v="0"/>
    <x v="162"/>
    <d v="2013-09-13T00:00:00"/>
    <s v="Standard Class"/>
    <s v="JM-15580"/>
    <s v="Jill Matthias"/>
    <x v="0"/>
    <s v="United States"/>
    <s v="Monroe"/>
    <x v="3"/>
    <n v="28110"/>
    <x v="0"/>
    <x v="982"/>
    <x v="1"/>
    <x v="10"/>
    <s v="Petty Cash Envelope"/>
    <n v="64.704000000000008"/>
    <n v="3"/>
    <n v="0.2"/>
    <n v="23.455199999999998"/>
  </r>
  <r>
    <n v="5085"/>
    <x v="2517"/>
    <x v="0"/>
    <x v="112"/>
    <d v="2013-06-10T00:00:00"/>
    <s v="Second Class"/>
    <s v="SC-20230"/>
    <s v="Scot Coram"/>
    <x v="1"/>
    <s v="United States"/>
    <s v="Lowell"/>
    <x v="31"/>
    <n v="1852"/>
    <x v="3"/>
    <x v="779"/>
    <x v="1"/>
    <x v="10"/>
    <s v="Xerox 1935"/>
    <n v="105.52"/>
    <n v="4"/>
    <n v="0"/>
    <n v="48.539199999999994"/>
  </r>
  <r>
    <n v="5086"/>
    <x v="2518"/>
    <x v="1"/>
    <x v="974"/>
    <d v="2012-06-23T00:00:00"/>
    <s v="Standard Class"/>
    <s v="ME-17320"/>
    <s v="Maria Etezadi"/>
    <x v="2"/>
    <s v="United States"/>
    <s v="Dallas"/>
    <x v="5"/>
    <n v="75081"/>
    <x v="2"/>
    <x v="497"/>
    <x v="1"/>
    <x v="8"/>
    <s v="GBC White Gloss Covers, Plain Front"/>
    <n v="5.7919999999999989"/>
    <n v="2"/>
    <n v="0.8"/>
    <n v="-9.5568000000000026"/>
  </r>
  <r>
    <n v="5087"/>
    <x v="2519"/>
    <x v="1"/>
    <x v="616"/>
    <d v="2012-03-09T00:00:00"/>
    <s v="Standard Class"/>
    <s v="KN-16390"/>
    <s v="Katherine Nockton"/>
    <x v="1"/>
    <s v="United States"/>
    <s v="Philadelphia"/>
    <x v="9"/>
    <n v="19120"/>
    <x v="3"/>
    <x v="1720"/>
    <x v="2"/>
    <x v="7"/>
    <s v="Samsung Convoy 3"/>
    <n v="466.15799999999996"/>
    <n v="7"/>
    <n v="0.4"/>
    <n v="-93.231599999999958"/>
  </r>
  <r>
    <n v="5088"/>
    <x v="2519"/>
    <x v="1"/>
    <x v="616"/>
    <d v="2012-03-09T00:00:00"/>
    <s v="Standard Class"/>
    <s v="KN-16390"/>
    <s v="Katherine Nockton"/>
    <x v="1"/>
    <s v="United States"/>
    <s v="Philadelphia"/>
    <x v="9"/>
    <n v="19120"/>
    <x v="3"/>
    <x v="553"/>
    <x v="2"/>
    <x v="11"/>
    <s v="Sony 16GB Class 10 Micro SDHC R40 Memory Card"/>
    <n v="10.312000000000001"/>
    <n v="1"/>
    <n v="0.2"/>
    <n v="-1.2890000000000006"/>
  </r>
  <r>
    <n v="5089"/>
    <x v="2519"/>
    <x v="1"/>
    <x v="616"/>
    <d v="2012-03-09T00:00:00"/>
    <s v="Standard Class"/>
    <s v="KN-16390"/>
    <s v="Katherine Nockton"/>
    <x v="1"/>
    <s v="United States"/>
    <s v="Philadelphia"/>
    <x v="9"/>
    <n v="19120"/>
    <x v="3"/>
    <x v="798"/>
    <x v="1"/>
    <x v="8"/>
    <s v="Avery Round Ring Poly Binders"/>
    <n v="2.556"/>
    <n v="3"/>
    <n v="0.7"/>
    <n v="-1.7892000000000001"/>
  </r>
  <r>
    <n v="5090"/>
    <x v="2520"/>
    <x v="3"/>
    <x v="1018"/>
    <d v="2014-08-08T00:00:00"/>
    <s v="First Class"/>
    <s v="HM-14860"/>
    <s v="Harry Marie"/>
    <x v="1"/>
    <s v="United States"/>
    <s v="Loveland"/>
    <x v="22"/>
    <n v="80538"/>
    <x v="1"/>
    <x v="1383"/>
    <x v="1"/>
    <x v="10"/>
    <s v="Hammermill CopyPlus Copy Paper (20Lb. and 84 Bright)"/>
    <n v="7.9680000000000009"/>
    <n v="2"/>
    <n v="0.2"/>
    <n v="2.8884000000000007"/>
  </r>
  <r>
    <n v="5091"/>
    <x v="2520"/>
    <x v="3"/>
    <x v="1018"/>
    <d v="2014-08-08T00:00:00"/>
    <s v="First Class"/>
    <s v="HM-14860"/>
    <s v="Harry Marie"/>
    <x v="1"/>
    <s v="United States"/>
    <s v="Loveland"/>
    <x v="22"/>
    <n v="80538"/>
    <x v="1"/>
    <x v="598"/>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x v="242"/>
    <x v="1"/>
    <x v="13"/>
    <s v="Bagged Rubber Bands"/>
    <n v="3.024"/>
    <n v="3"/>
    <n v="0.2"/>
    <n v="-0.6048"/>
  </r>
  <r>
    <n v="5093"/>
    <x v="2522"/>
    <x v="1"/>
    <x v="293"/>
    <d v="2012-05-27T00:00:00"/>
    <s v="Standard Class"/>
    <s v="KH-16690"/>
    <s v="Kristen Hastings"/>
    <x v="1"/>
    <s v="United States"/>
    <s v="Woonsocket"/>
    <x v="34"/>
    <n v="2895"/>
    <x v="3"/>
    <x v="456"/>
    <x v="1"/>
    <x v="4"/>
    <s v="Advantus Rolling Storage Box"/>
    <n v="51.449999999999996"/>
    <n v="3"/>
    <n v="0"/>
    <n v="13.891499999999999"/>
  </r>
  <r>
    <n v="5094"/>
    <x v="2523"/>
    <x v="2"/>
    <x v="776"/>
    <d v="2011-12-10T00:00:00"/>
    <s v="Standard Class"/>
    <s v="BK-11260"/>
    <s v="Berenike Kampe"/>
    <x v="0"/>
    <s v="United States"/>
    <s v="Chicago"/>
    <x v="10"/>
    <n v="60610"/>
    <x v="2"/>
    <x v="1297"/>
    <x v="1"/>
    <x v="9"/>
    <s v="Bionaire 99.97% HEPA Air Cleaner"/>
    <n v="14.015999999999996"/>
    <n v="4"/>
    <n v="0.8"/>
    <n v="-31.536000000000001"/>
  </r>
  <r>
    <n v="5095"/>
    <x v="2523"/>
    <x v="2"/>
    <x v="776"/>
    <d v="2011-12-10T00:00:00"/>
    <s v="Standard Class"/>
    <s v="BK-11260"/>
    <s v="Berenike Kampe"/>
    <x v="0"/>
    <s v="United States"/>
    <s v="Chicago"/>
    <x v="10"/>
    <n v="60610"/>
    <x v="2"/>
    <x v="838"/>
    <x v="0"/>
    <x v="3"/>
    <s v="KI Adjustable-Height Table"/>
    <n v="214.95000000000002"/>
    <n v="5"/>
    <n v="0.5"/>
    <n v="-120.37200000000003"/>
  </r>
  <r>
    <n v="5096"/>
    <x v="2523"/>
    <x v="2"/>
    <x v="776"/>
    <d v="2011-12-10T00:00:00"/>
    <s v="Standard Class"/>
    <s v="BK-11260"/>
    <s v="Berenike Kampe"/>
    <x v="0"/>
    <s v="United States"/>
    <s v="Chicago"/>
    <x v="10"/>
    <n v="60610"/>
    <x v="2"/>
    <x v="850"/>
    <x v="2"/>
    <x v="7"/>
    <s v="Shocksock Galaxy S4 Armband"/>
    <n v="35.04"/>
    <n v="4"/>
    <n v="0.2"/>
    <n v="-7.0080000000000044"/>
  </r>
  <r>
    <n v="5097"/>
    <x v="2523"/>
    <x v="2"/>
    <x v="776"/>
    <d v="2011-12-10T00:00:00"/>
    <s v="Standard Class"/>
    <s v="BK-11260"/>
    <s v="Berenike Kampe"/>
    <x v="0"/>
    <s v="United States"/>
    <s v="Chicago"/>
    <x v="10"/>
    <n v="60610"/>
    <x v="2"/>
    <x v="1104"/>
    <x v="0"/>
    <x v="5"/>
    <s v="Nu-Dell Float Frame 11 x 14 1/2"/>
    <n v="10.776000000000002"/>
    <n v="3"/>
    <n v="0.6"/>
    <n v="-4.8491999999999997"/>
  </r>
  <r>
    <n v="5098"/>
    <x v="2523"/>
    <x v="2"/>
    <x v="776"/>
    <d v="2011-12-10T00:00:00"/>
    <s v="Standard Class"/>
    <s v="BK-11260"/>
    <s v="Berenike Kampe"/>
    <x v="0"/>
    <s v="United States"/>
    <s v="Chicago"/>
    <x v="10"/>
    <n v="60610"/>
    <x v="2"/>
    <x v="1023"/>
    <x v="1"/>
    <x v="8"/>
    <s v="Ibico Covers for Plastic or Wire Binding Elements"/>
    <n v="4.5999999999999988"/>
    <n v="2"/>
    <n v="0.8"/>
    <n v="-8.0500000000000025"/>
  </r>
  <r>
    <n v="5099"/>
    <x v="2523"/>
    <x v="2"/>
    <x v="776"/>
    <d v="2011-12-10T00:00:00"/>
    <s v="Standard Class"/>
    <s v="BK-11260"/>
    <s v="Berenike Kampe"/>
    <x v="0"/>
    <s v="United States"/>
    <s v="Chicago"/>
    <x v="10"/>
    <n v="60610"/>
    <x v="2"/>
    <x v="210"/>
    <x v="1"/>
    <x v="4"/>
    <s v="Rogers Deluxe File Chest"/>
    <n v="35.167999999999999"/>
    <n v="2"/>
    <n v="0.2"/>
    <n v="-8.3524000000000012"/>
  </r>
  <r>
    <n v="5100"/>
    <x v="2524"/>
    <x v="1"/>
    <x v="976"/>
    <d v="2012-08-12T00:00:00"/>
    <s v="Standard Class"/>
    <s v="PN-18775"/>
    <s v="Parhena Norris"/>
    <x v="2"/>
    <s v="United States"/>
    <s v="Bakersfield"/>
    <x v="1"/>
    <n v="93309"/>
    <x v="1"/>
    <x v="416"/>
    <x v="1"/>
    <x v="8"/>
    <s v="Cardinal Hold-It CD Pocket"/>
    <n v="19.152000000000001"/>
    <n v="3"/>
    <n v="0.2"/>
    <n v="6.4638000000000009"/>
  </r>
  <r>
    <n v="5101"/>
    <x v="2525"/>
    <x v="2"/>
    <x v="461"/>
    <d v="2011-03-17T00:00:00"/>
    <s v="Same Day"/>
    <s v="AZ-10750"/>
    <s v="Annie Zypern"/>
    <x v="0"/>
    <s v="United States"/>
    <s v="Dallas"/>
    <x v="5"/>
    <n v="75217"/>
    <x v="2"/>
    <x v="324"/>
    <x v="1"/>
    <x v="6"/>
    <s v="Newell 333"/>
    <n v="4.4479999999999995"/>
    <n v="2"/>
    <n v="0.2"/>
    <n v="0.3335999999999999"/>
  </r>
  <r>
    <n v="5102"/>
    <x v="2525"/>
    <x v="2"/>
    <x v="461"/>
    <d v="2011-03-17T00:00:00"/>
    <s v="Same Day"/>
    <s v="AZ-10750"/>
    <s v="Annie Zypern"/>
    <x v="0"/>
    <s v="United States"/>
    <s v="Dallas"/>
    <x v="5"/>
    <n v="75217"/>
    <x v="2"/>
    <x v="727"/>
    <x v="1"/>
    <x v="10"/>
    <s v="Xerox 1966"/>
    <n v="5.1840000000000011"/>
    <n v="1"/>
    <n v="0.2"/>
    <n v="1.8792"/>
  </r>
  <r>
    <n v="5103"/>
    <x v="2525"/>
    <x v="2"/>
    <x v="461"/>
    <d v="2011-03-17T00:00:00"/>
    <s v="Same Day"/>
    <s v="AZ-10750"/>
    <s v="Annie Zypern"/>
    <x v="0"/>
    <s v="United States"/>
    <s v="Dallas"/>
    <x v="5"/>
    <n v="75217"/>
    <x v="2"/>
    <x v="12"/>
    <x v="1"/>
    <x v="10"/>
    <s v="Xerox 1967"/>
    <n v="15.552000000000003"/>
    <n v="3"/>
    <n v="0.2"/>
    <n v="5.4432"/>
  </r>
  <r>
    <n v="5104"/>
    <x v="2526"/>
    <x v="1"/>
    <x v="514"/>
    <d v="2012-03-30T00:00:00"/>
    <s v="Second Class"/>
    <s v="GM-14500"/>
    <s v="Gene McClure"/>
    <x v="0"/>
    <s v="United States"/>
    <s v="Philadelphia"/>
    <x v="9"/>
    <n v="19140"/>
    <x v="3"/>
    <x v="144"/>
    <x v="1"/>
    <x v="10"/>
    <s v="Southworth 25% Cotton Antique Laid Paper &amp; Envelopes"/>
    <n v="40.032000000000004"/>
    <n v="6"/>
    <n v="0.2"/>
    <n v="12.509999999999993"/>
  </r>
  <r>
    <n v="5105"/>
    <x v="2526"/>
    <x v="1"/>
    <x v="514"/>
    <d v="2012-03-30T00:00:00"/>
    <s v="Second Class"/>
    <s v="GM-14500"/>
    <s v="Gene McClure"/>
    <x v="0"/>
    <s v="United States"/>
    <s v="Philadelphia"/>
    <x v="9"/>
    <n v="19140"/>
    <x v="3"/>
    <x v="60"/>
    <x v="2"/>
    <x v="11"/>
    <s v="Verbatim 25 GB 6x Blu-ray Single Layer Recordable Disc, 3/Pack"/>
    <n v="16.776000000000003"/>
    <n v="3"/>
    <n v="0.2"/>
    <n v="5.0327999999999999"/>
  </r>
  <r>
    <n v="5106"/>
    <x v="2527"/>
    <x v="2"/>
    <x v="637"/>
    <d v="2011-12-20T00:00:00"/>
    <s v="Standard Class"/>
    <s v="BM-11785"/>
    <s v="Bryan Mills"/>
    <x v="0"/>
    <s v="United States"/>
    <s v="Deltona"/>
    <x v="2"/>
    <n v="32725"/>
    <x v="0"/>
    <x v="1340"/>
    <x v="0"/>
    <x v="1"/>
    <s v="Iceberg Nesting Folding Chair, 19w x 6d x 43h"/>
    <n v="186.304"/>
    <n v="4"/>
    <n v="0.2"/>
    <n v="13.972799999999999"/>
  </r>
  <r>
    <n v="5107"/>
    <x v="2528"/>
    <x v="1"/>
    <x v="444"/>
    <d v="2012-09-26T00:00:00"/>
    <s v="Standard Class"/>
    <s v="NH-18610"/>
    <s v="Nicole Hansen"/>
    <x v="1"/>
    <s v="United States"/>
    <s v="Columbus"/>
    <x v="32"/>
    <n v="31907"/>
    <x v="0"/>
    <x v="1350"/>
    <x v="2"/>
    <x v="11"/>
    <s v="Kensington K72356US Mouse-in-a-Box USB Desktop Mouse"/>
    <n v="66.36"/>
    <n v="4"/>
    <n v="0"/>
    <n v="23.225999999999999"/>
  </r>
  <r>
    <n v="5108"/>
    <x v="2529"/>
    <x v="3"/>
    <x v="1016"/>
    <d v="2014-04-27T00:00:00"/>
    <s v="First Class"/>
    <s v="PN-18775"/>
    <s v="Parhena Norris"/>
    <x v="2"/>
    <s v="United States"/>
    <s v="Nashville"/>
    <x v="18"/>
    <n v="37211"/>
    <x v="0"/>
    <x v="512"/>
    <x v="1"/>
    <x v="6"/>
    <s v="Newell 312"/>
    <n v="42.047999999999995"/>
    <n v="9"/>
    <n v="0.2"/>
    <n v="5.2559999999999985"/>
  </r>
  <r>
    <n v="5109"/>
    <x v="2529"/>
    <x v="3"/>
    <x v="1016"/>
    <d v="2014-04-27T00:00:00"/>
    <s v="First Class"/>
    <s v="PN-18775"/>
    <s v="Parhena Norris"/>
    <x v="2"/>
    <s v="United States"/>
    <s v="Nashville"/>
    <x v="18"/>
    <n v="37211"/>
    <x v="0"/>
    <x v="207"/>
    <x v="1"/>
    <x v="6"/>
    <s v="Stanley Bostitch Contemporary Electric Pencil Sharpeners"/>
    <n v="67.92"/>
    <n v="5"/>
    <n v="0.2"/>
    <n v="6.7920000000000016"/>
  </r>
  <r>
    <n v="5110"/>
    <x v="2530"/>
    <x v="2"/>
    <x v="638"/>
    <d v="2011-10-22T00:00:00"/>
    <s v="Standard Class"/>
    <s v="EH-13765"/>
    <s v="Edward Hooks"/>
    <x v="1"/>
    <s v="United States"/>
    <s v="Philadelphia"/>
    <x v="9"/>
    <n v="19134"/>
    <x v="3"/>
    <x v="466"/>
    <x v="1"/>
    <x v="12"/>
    <s v="White Business Envelopes with Contemporary Seam, Recycled White Business Envelopes"/>
    <n v="52.512"/>
    <n v="6"/>
    <n v="0.2"/>
    <n v="19.692"/>
  </r>
  <r>
    <n v="5111"/>
    <x v="2530"/>
    <x v="2"/>
    <x v="638"/>
    <d v="2011-10-22T00:00:00"/>
    <s v="Standard Class"/>
    <s v="EH-13765"/>
    <s v="Edward Hooks"/>
    <x v="1"/>
    <s v="United States"/>
    <s v="Philadelphia"/>
    <x v="9"/>
    <n v="19134"/>
    <x v="3"/>
    <x v="41"/>
    <x v="1"/>
    <x v="4"/>
    <s v="Eldon Base for stackable storage shelf, platinum"/>
    <n v="186.91200000000001"/>
    <n v="6"/>
    <n v="0.2"/>
    <n v="-35.046000000000028"/>
  </r>
  <r>
    <n v="5112"/>
    <x v="2530"/>
    <x v="2"/>
    <x v="638"/>
    <d v="2011-10-22T00:00:00"/>
    <s v="Standard Class"/>
    <s v="EH-13765"/>
    <s v="Edward Hooks"/>
    <x v="1"/>
    <s v="United States"/>
    <s v="Philadelphia"/>
    <x v="9"/>
    <n v="19134"/>
    <x v="3"/>
    <x v="1407"/>
    <x v="1"/>
    <x v="10"/>
    <s v="Adams &quot;While You Were Out&quot; Message Pads"/>
    <n v="10.048000000000002"/>
    <n v="4"/>
    <n v="0.2"/>
    <n v="3.1399999999999988"/>
  </r>
  <r>
    <n v="5113"/>
    <x v="2531"/>
    <x v="1"/>
    <x v="50"/>
    <d v="2012-11-13T00:00:00"/>
    <s v="Same Day"/>
    <s v="HA-14905"/>
    <s v="Helen Abelman"/>
    <x v="0"/>
    <s v="United States"/>
    <s v="Chicago"/>
    <x v="10"/>
    <n v="60610"/>
    <x v="2"/>
    <x v="1721"/>
    <x v="0"/>
    <x v="5"/>
    <s v="Eldon Imàge Series Desk Accessories, Clear"/>
    <n v="17.496000000000002"/>
    <n v="9"/>
    <n v="0.6"/>
    <n v="-7.4357999999999969"/>
  </r>
  <r>
    <n v="5114"/>
    <x v="2532"/>
    <x v="0"/>
    <x v="1011"/>
    <d v="2013-02-02T00:00:00"/>
    <s v="Second Class"/>
    <s v="AB-10150"/>
    <s v="Aimee Bixby"/>
    <x v="0"/>
    <s v="United States"/>
    <s v="Dallas"/>
    <x v="5"/>
    <n v="75220"/>
    <x v="2"/>
    <x v="1307"/>
    <x v="1"/>
    <x v="10"/>
    <s v="Xerox 1994"/>
    <n v="15.552000000000003"/>
    <n v="3"/>
    <n v="0.2"/>
    <n v="5.4432"/>
  </r>
  <r>
    <n v="5115"/>
    <x v="2533"/>
    <x v="0"/>
    <x v="1019"/>
    <d v="2013-11-23T00:00:00"/>
    <s v="Standard Class"/>
    <s v="MS-17365"/>
    <s v="Maribeth Schnelling"/>
    <x v="0"/>
    <s v="United States"/>
    <s v="Carlsbad"/>
    <x v="27"/>
    <n v="88220"/>
    <x v="1"/>
    <x v="307"/>
    <x v="1"/>
    <x v="8"/>
    <s v="Avery Non-Stick Binders"/>
    <n v="10.776000000000002"/>
    <n v="3"/>
    <n v="0.2"/>
    <n v="3.3674999999999984"/>
  </r>
  <r>
    <n v="5116"/>
    <x v="2534"/>
    <x v="3"/>
    <x v="800"/>
    <d v="2014-07-30T00:00:00"/>
    <s v="Standard Class"/>
    <s v="DD-13570"/>
    <s v="Dorothy Dickinson"/>
    <x v="0"/>
    <s v="United States"/>
    <s v="Philadelphia"/>
    <x v="9"/>
    <n v="19134"/>
    <x v="3"/>
    <x v="1722"/>
    <x v="1"/>
    <x v="2"/>
    <s v="Avery 491"/>
    <n v="3.3040000000000003"/>
    <n v="1"/>
    <n v="0.2"/>
    <n v="1.0737999999999999"/>
  </r>
  <r>
    <n v="5117"/>
    <x v="2535"/>
    <x v="3"/>
    <x v="343"/>
    <d v="2014-11-18T00:00:00"/>
    <s v="Standard Class"/>
    <s v="MT-17815"/>
    <s v="Meg Tillman"/>
    <x v="0"/>
    <s v="United States"/>
    <s v="New York City"/>
    <x v="15"/>
    <n v="10009"/>
    <x v="3"/>
    <x v="1032"/>
    <x v="1"/>
    <x v="4"/>
    <s v="Belkin OmniView SE Rackmount Kit"/>
    <n v="35.479999999999997"/>
    <n v="1"/>
    <n v="0"/>
    <n v="0"/>
  </r>
  <r>
    <n v="5118"/>
    <x v="2536"/>
    <x v="1"/>
    <x v="120"/>
    <d v="2012-10-03T00:00:00"/>
    <s v="Standard Class"/>
    <s v="GM-14500"/>
    <s v="Gene McClure"/>
    <x v="0"/>
    <s v="United States"/>
    <s v="Oceanside"/>
    <x v="15"/>
    <n v="11572"/>
    <x v="3"/>
    <x v="271"/>
    <x v="1"/>
    <x v="13"/>
    <s v="Vinyl Coated Wire Paper Clips in Organizer Box, 800/Box"/>
    <n v="34.44"/>
    <n v="3"/>
    <n v="0"/>
    <n v="16.186799999999998"/>
  </r>
  <r>
    <n v="5119"/>
    <x v="2536"/>
    <x v="1"/>
    <x v="120"/>
    <d v="2012-10-03T00:00:00"/>
    <s v="Standard Class"/>
    <s v="GM-14500"/>
    <s v="Gene McClure"/>
    <x v="0"/>
    <s v="United States"/>
    <s v="Oceanside"/>
    <x v="15"/>
    <n v="11572"/>
    <x v="3"/>
    <x v="1548"/>
    <x v="2"/>
    <x v="15"/>
    <s v="Ativa MDM8000 8-Sheet Micro-Cut Shredder"/>
    <n v="629.92999999999995"/>
    <n v="7"/>
    <n v="0"/>
    <n v="296.06709999999998"/>
  </r>
  <r>
    <n v="5120"/>
    <x v="2536"/>
    <x v="1"/>
    <x v="120"/>
    <d v="2012-10-03T00:00:00"/>
    <s v="Standard Class"/>
    <s v="GM-14500"/>
    <s v="Gene McClure"/>
    <x v="0"/>
    <s v="United States"/>
    <s v="Oceanside"/>
    <x v="15"/>
    <n v="11572"/>
    <x v="3"/>
    <x v="1045"/>
    <x v="1"/>
    <x v="8"/>
    <s v="GBC Imprintable Covers"/>
    <n v="79.056000000000012"/>
    <n v="9"/>
    <n v="0.2"/>
    <n v="28.657800000000002"/>
  </r>
  <r>
    <n v="5121"/>
    <x v="2537"/>
    <x v="2"/>
    <x v="527"/>
    <d v="2011-04-08T00:00:00"/>
    <s v="Standard Class"/>
    <s v="KB-16585"/>
    <s v="Ken Black"/>
    <x v="1"/>
    <s v="United States"/>
    <s v="Lafayette"/>
    <x v="28"/>
    <n v="70506"/>
    <x v="0"/>
    <x v="243"/>
    <x v="1"/>
    <x v="4"/>
    <s v="Safco Commercial Shelving"/>
    <n v="232.54999999999998"/>
    <n v="5"/>
    <n v="0"/>
    <n v="9.3019999999999925"/>
  </r>
  <r>
    <n v="5122"/>
    <x v="2537"/>
    <x v="2"/>
    <x v="527"/>
    <d v="2011-04-08T00:00:00"/>
    <s v="Standard Class"/>
    <s v="KB-16585"/>
    <s v="Ken Black"/>
    <x v="1"/>
    <s v="United States"/>
    <s v="Lafayette"/>
    <x v="28"/>
    <n v="70506"/>
    <x v="0"/>
    <x v="1135"/>
    <x v="2"/>
    <x v="11"/>
    <s v="Logitech Wireless Marathon Mouse M705"/>
    <n v="99.98"/>
    <n v="2"/>
    <n v="0"/>
    <n v="42.991400000000006"/>
  </r>
  <r>
    <n v="5123"/>
    <x v="2537"/>
    <x v="2"/>
    <x v="527"/>
    <d v="2011-04-08T00:00:00"/>
    <s v="Standard Class"/>
    <s v="KB-16585"/>
    <s v="Ken Black"/>
    <x v="1"/>
    <s v="United States"/>
    <s v="Lafayette"/>
    <x v="28"/>
    <n v="70506"/>
    <x v="0"/>
    <x v="1723"/>
    <x v="1"/>
    <x v="10"/>
    <s v="Xerox 209"/>
    <n v="19.440000000000001"/>
    <n v="3"/>
    <n v="0"/>
    <n v="9.3312000000000008"/>
  </r>
  <r>
    <n v="5124"/>
    <x v="2537"/>
    <x v="2"/>
    <x v="527"/>
    <d v="2011-04-08T00:00:00"/>
    <s v="Standard Class"/>
    <s v="KB-16585"/>
    <s v="Ken Black"/>
    <x v="1"/>
    <s v="United States"/>
    <s v="Lafayette"/>
    <x v="28"/>
    <n v="70506"/>
    <x v="0"/>
    <x v="727"/>
    <x v="1"/>
    <x v="10"/>
    <s v="Xerox 1966"/>
    <n v="12.96"/>
    <n v="2"/>
    <n v="0"/>
    <n v="6.3504000000000005"/>
  </r>
  <r>
    <n v="5125"/>
    <x v="2538"/>
    <x v="2"/>
    <x v="80"/>
    <d v="2011-09-14T00:00:00"/>
    <s v="Same Day"/>
    <s v="DM-13015"/>
    <s v="Darrin Martin"/>
    <x v="0"/>
    <s v="United States"/>
    <s v="New York City"/>
    <x v="15"/>
    <n v="10009"/>
    <x v="3"/>
    <x v="977"/>
    <x v="0"/>
    <x v="3"/>
    <s v="KI Adjustable-Height Table"/>
    <n v="464.29200000000003"/>
    <n v="9"/>
    <n v="0.4"/>
    <n v="-108.33479999999997"/>
  </r>
  <r>
    <n v="5126"/>
    <x v="2538"/>
    <x v="2"/>
    <x v="80"/>
    <d v="2011-09-14T00:00:00"/>
    <s v="Same Day"/>
    <s v="DM-13015"/>
    <s v="Darrin Martin"/>
    <x v="0"/>
    <s v="United States"/>
    <s v="New York City"/>
    <x v="15"/>
    <n v="10009"/>
    <x v="3"/>
    <x v="706"/>
    <x v="1"/>
    <x v="12"/>
    <s v="Staples"/>
    <n v="68.459999999999994"/>
    <n v="7"/>
    <n v="0"/>
    <n v="31.491599999999995"/>
  </r>
  <r>
    <n v="5127"/>
    <x v="2538"/>
    <x v="2"/>
    <x v="80"/>
    <d v="2011-09-14T00:00:00"/>
    <s v="Same Day"/>
    <s v="DM-13015"/>
    <s v="Darrin Martin"/>
    <x v="0"/>
    <s v="United States"/>
    <s v="New York City"/>
    <x v="15"/>
    <n v="10009"/>
    <x v="3"/>
    <x v="814"/>
    <x v="2"/>
    <x v="15"/>
    <s v="Ativa V4110MDD Micro-Cut Shredder"/>
    <n v="2799.96"/>
    <n v="4"/>
    <n v="0"/>
    <n v="1371.9803999999999"/>
  </r>
  <r>
    <n v="5128"/>
    <x v="2538"/>
    <x v="2"/>
    <x v="80"/>
    <d v="2011-09-14T00:00:00"/>
    <s v="Same Day"/>
    <s v="DM-13015"/>
    <s v="Darrin Martin"/>
    <x v="0"/>
    <s v="United States"/>
    <s v="New York City"/>
    <x v="15"/>
    <n v="10009"/>
    <x v="3"/>
    <x v="227"/>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x v="1259"/>
    <x v="2"/>
    <x v="7"/>
    <s v="Spigen Samsung Galaxy S5 Case Wallet"/>
    <n v="16.989999999999998"/>
    <n v="1"/>
    <n v="0"/>
    <n v="4.4173999999999989"/>
  </r>
  <r>
    <n v="5130"/>
    <x v="2538"/>
    <x v="2"/>
    <x v="80"/>
    <d v="2011-09-14T00:00:00"/>
    <s v="Same Day"/>
    <s v="DM-13015"/>
    <s v="Darrin Martin"/>
    <x v="0"/>
    <s v="United States"/>
    <s v="New York City"/>
    <x v="15"/>
    <n v="10009"/>
    <x v="3"/>
    <x v="1485"/>
    <x v="2"/>
    <x v="7"/>
    <s v="Vtech CS6719"/>
    <n v="287.96999999999997"/>
    <n v="3"/>
    <n v="0"/>
    <n v="80.631600000000006"/>
  </r>
  <r>
    <n v="5131"/>
    <x v="2538"/>
    <x v="2"/>
    <x v="80"/>
    <d v="2011-09-14T00:00:00"/>
    <s v="Same Day"/>
    <s v="DM-13015"/>
    <s v="Darrin Martin"/>
    <x v="0"/>
    <s v="United States"/>
    <s v="New York City"/>
    <x v="15"/>
    <n v="10009"/>
    <x v="3"/>
    <x v="1463"/>
    <x v="1"/>
    <x v="10"/>
    <s v="Xerox 198"/>
    <n v="44.820000000000007"/>
    <n v="9"/>
    <n v="0"/>
    <n v="21.065400000000004"/>
  </r>
  <r>
    <n v="5132"/>
    <x v="2539"/>
    <x v="3"/>
    <x v="614"/>
    <d v="2015-01-06T00:00:00"/>
    <s v="Standard Class"/>
    <s v="BP-11185"/>
    <s v="Ben Peterman"/>
    <x v="1"/>
    <s v="United States"/>
    <s v="Anaheim"/>
    <x v="1"/>
    <n v="92804"/>
    <x v="1"/>
    <x v="1308"/>
    <x v="0"/>
    <x v="5"/>
    <s v="Nu-Dell Executive Frame"/>
    <n v="101.12"/>
    <n v="8"/>
    <n v="0"/>
    <n v="37.414400000000001"/>
  </r>
  <r>
    <n v="5133"/>
    <x v="2540"/>
    <x v="1"/>
    <x v="1020"/>
    <d v="2012-06-27T00:00:00"/>
    <s v="Standard Class"/>
    <s v="EP-13915"/>
    <s v="Emily Phan"/>
    <x v="0"/>
    <s v="United States"/>
    <s v="Deltona"/>
    <x v="2"/>
    <n v="32725"/>
    <x v="0"/>
    <x v="817"/>
    <x v="2"/>
    <x v="7"/>
    <s v="Innergie mMini Combo Duo USB Travel Charging Kit"/>
    <n v="107.97600000000001"/>
    <n v="3"/>
    <n v="0.2"/>
    <n v="37.791599999999988"/>
  </r>
  <r>
    <n v="5134"/>
    <x v="2541"/>
    <x v="3"/>
    <x v="200"/>
    <d v="2014-12-01T00:00:00"/>
    <s v="Standard Class"/>
    <s v="FG-14260"/>
    <s v="Frank Gastineau"/>
    <x v="2"/>
    <s v="United States"/>
    <s v="New York City"/>
    <x v="15"/>
    <n v="10009"/>
    <x v="3"/>
    <x v="161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x v="705"/>
    <x v="1"/>
    <x v="8"/>
    <s v="Binding Machine Supplies"/>
    <n v="93.344000000000008"/>
    <n v="4"/>
    <n v="0.2"/>
    <n v="32.670400000000001"/>
  </r>
  <r>
    <n v="5136"/>
    <x v="2542"/>
    <x v="0"/>
    <x v="248"/>
    <d v="2013-10-29T00:00:00"/>
    <s v="Standard Class"/>
    <s v="AB-10255"/>
    <s v="Alejandro Ballentine"/>
    <x v="2"/>
    <s v="United States"/>
    <s v="Seattle"/>
    <x v="4"/>
    <n v="98103"/>
    <x v="1"/>
    <x v="263"/>
    <x v="1"/>
    <x v="13"/>
    <s v="Advantus SlideClip Paper Clips"/>
    <n v="17.05"/>
    <n v="5"/>
    <n v="0"/>
    <n v="8.1840000000000011"/>
  </r>
  <r>
    <n v="5137"/>
    <x v="2543"/>
    <x v="1"/>
    <x v="639"/>
    <d v="2012-12-19T00:00:00"/>
    <s v="Standard Class"/>
    <s v="RD-19480"/>
    <s v="Rick Duston"/>
    <x v="0"/>
    <s v="United States"/>
    <s v="San Diego"/>
    <x v="1"/>
    <n v="92105"/>
    <x v="1"/>
    <x v="881"/>
    <x v="1"/>
    <x v="8"/>
    <s v="Wilson Jones Standard D-Ring Binders"/>
    <n v="8.0960000000000001"/>
    <n v="2"/>
    <n v="0.2"/>
    <n v="2.7323999999999993"/>
  </r>
  <r>
    <n v="5138"/>
    <x v="2544"/>
    <x v="0"/>
    <x v="373"/>
    <d v="2013-11-18T00:00:00"/>
    <s v="Standard Class"/>
    <s v="TS-21430"/>
    <s v="Tom Stivers"/>
    <x v="1"/>
    <s v="United States"/>
    <s v="Oklahoma City"/>
    <x v="26"/>
    <n v="73120"/>
    <x v="2"/>
    <x v="560"/>
    <x v="0"/>
    <x v="5"/>
    <s v="Master Giant Foot Doorstop, Safety Yellow"/>
    <n v="30.36"/>
    <n v="4"/>
    <n v="0"/>
    <n v="13.0548"/>
  </r>
  <r>
    <n v="5139"/>
    <x v="2545"/>
    <x v="3"/>
    <x v="365"/>
    <d v="2014-10-06T00:00:00"/>
    <s v="Standard Class"/>
    <s v="JA-15970"/>
    <s v="Joseph Airdo"/>
    <x v="0"/>
    <s v="United States"/>
    <s v="Mount Vernon"/>
    <x v="15"/>
    <n v="10550"/>
    <x v="3"/>
    <x v="837"/>
    <x v="1"/>
    <x v="12"/>
    <s v="Staples"/>
    <n v="23.34"/>
    <n v="3"/>
    <n v="0"/>
    <n v="10.969799999999999"/>
  </r>
  <r>
    <n v="5140"/>
    <x v="2545"/>
    <x v="3"/>
    <x v="365"/>
    <d v="2014-10-06T00:00:00"/>
    <s v="Standard Class"/>
    <s v="JA-15970"/>
    <s v="Joseph Airdo"/>
    <x v="0"/>
    <s v="United States"/>
    <s v="Mount Vernon"/>
    <x v="15"/>
    <n v="10550"/>
    <x v="3"/>
    <x v="1540"/>
    <x v="1"/>
    <x v="10"/>
    <s v="Speediset Carbonless Redi-Letter 7&quot; x 8 1/2&quot;"/>
    <n v="51.550000000000004"/>
    <n v="5"/>
    <n v="0"/>
    <n v="24.2285"/>
  </r>
  <r>
    <n v="5141"/>
    <x v="2546"/>
    <x v="1"/>
    <x v="627"/>
    <d v="2012-11-12T00:00:00"/>
    <s v="Standard Class"/>
    <s v="SW-20455"/>
    <s v="Shaun Weien"/>
    <x v="0"/>
    <s v="United States"/>
    <s v="San Francisco"/>
    <x v="1"/>
    <n v="94109"/>
    <x v="1"/>
    <x v="259"/>
    <x v="2"/>
    <x v="11"/>
    <s v="Microsoft Arc Touch Mouse"/>
    <n v="119.9"/>
    <n v="2"/>
    <n v="0"/>
    <n v="43.164000000000001"/>
  </r>
  <r>
    <n v="5142"/>
    <x v="2547"/>
    <x v="0"/>
    <x v="178"/>
    <d v="2013-04-06T00:00:00"/>
    <s v="Standard Class"/>
    <s v="FP-14320"/>
    <s v="Frank Preis"/>
    <x v="0"/>
    <s v="United States"/>
    <s v="New York City"/>
    <x v="15"/>
    <n v="10009"/>
    <x v="3"/>
    <x v="1"/>
    <x v="0"/>
    <x v="1"/>
    <s v="Hon Deluxe Fabric Upholstered Stacking Chairs, Rounded Back"/>
    <n v="1317.492"/>
    <n v="6"/>
    <n v="0.1"/>
    <n v="292.77599999999995"/>
  </r>
  <r>
    <n v="5143"/>
    <x v="2547"/>
    <x v="0"/>
    <x v="178"/>
    <d v="2013-04-06T00:00:00"/>
    <s v="Standard Class"/>
    <s v="FP-14320"/>
    <s v="Frank Preis"/>
    <x v="0"/>
    <s v="United States"/>
    <s v="New York City"/>
    <x v="15"/>
    <n v="10009"/>
    <x v="3"/>
    <x v="1444"/>
    <x v="1"/>
    <x v="14"/>
    <s v="Staples"/>
    <n v="63.84"/>
    <n v="8"/>
    <n v="0"/>
    <n v="18.513599999999997"/>
  </r>
  <r>
    <n v="5144"/>
    <x v="2547"/>
    <x v="0"/>
    <x v="178"/>
    <d v="2013-04-06T00:00:00"/>
    <s v="Standard Class"/>
    <s v="FP-14320"/>
    <s v="Frank Preis"/>
    <x v="0"/>
    <s v="United States"/>
    <s v="New York City"/>
    <x v="15"/>
    <n v="10009"/>
    <x v="3"/>
    <x v="307"/>
    <x v="1"/>
    <x v="8"/>
    <s v="Avery Non-Stick Binders"/>
    <n v="3.5920000000000005"/>
    <n v="1"/>
    <n v="0.2"/>
    <n v="1.1224999999999996"/>
  </r>
  <r>
    <n v="5145"/>
    <x v="2548"/>
    <x v="3"/>
    <x v="62"/>
    <d v="2014-02-08T00:00:00"/>
    <s v="Standard Class"/>
    <s v="JL-15835"/>
    <s v="John Lee"/>
    <x v="0"/>
    <s v="United States"/>
    <s v="Los Angeles"/>
    <x v="1"/>
    <n v="90045"/>
    <x v="1"/>
    <x v="484"/>
    <x v="0"/>
    <x v="5"/>
    <s v="Howard Miller 11-1/2&quot; Diameter Grantwood Wall Clock"/>
    <n v="86.26"/>
    <n v="2"/>
    <n v="0"/>
    <n v="29.328400000000002"/>
  </r>
  <r>
    <n v="5146"/>
    <x v="2548"/>
    <x v="3"/>
    <x v="62"/>
    <d v="2014-02-08T00:00:00"/>
    <s v="Standard Class"/>
    <s v="JL-15835"/>
    <s v="John Lee"/>
    <x v="0"/>
    <s v="United States"/>
    <s v="Los Angeles"/>
    <x v="1"/>
    <n v="90045"/>
    <x v="1"/>
    <x v="1156"/>
    <x v="1"/>
    <x v="4"/>
    <s v="Multi-Use Personal File Cart and Caster Set, Three Stacking Bins"/>
    <n v="139.04"/>
    <n v="4"/>
    <n v="0"/>
    <n v="38.931200000000004"/>
  </r>
  <r>
    <n v="5147"/>
    <x v="2548"/>
    <x v="3"/>
    <x v="62"/>
    <d v="2014-02-08T00:00:00"/>
    <s v="Standard Class"/>
    <s v="JL-15835"/>
    <s v="John Lee"/>
    <x v="0"/>
    <s v="United States"/>
    <s v="Los Angeles"/>
    <x v="1"/>
    <n v="90045"/>
    <x v="1"/>
    <x v="1267"/>
    <x v="1"/>
    <x v="9"/>
    <s v="Harmony HEPA Quiet Air Purifiers"/>
    <n v="46.8"/>
    <n v="4"/>
    <n v="0"/>
    <n v="16.38"/>
  </r>
  <r>
    <n v="5148"/>
    <x v="2549"/>
    <x v="3"/>
    <x v="165"/>
    <d v="2015-01-01T00:00:00"/>
    <s v="Standard Class"/>
    <s v="JL-15175"/>
    <s v="James Lanier"/>
    <x v="2"/>
    <s v="United States"/>
    <s v="Chandler"/>
    <x v="16"/>
    <n v="85224"/>
    <x v="1"/>
    <x v="1565"/>
    <x v="0"/>
    <x v="5"/>
    <s v="Acrylic Self-Standing Desk Frames"/>
    <n v="8.5440000000000005"/>
    <n v="4"/>
    <n v="0.2"/>
    <n v="1.9223999999999997"/>
  </r>
  <r>
    <n v="5149"/>
    <x v="2549"/>
    <x v="3"/>
    <x v="165"/>
    <d v="2015-01-01T00:00:00"/>
    <s v="Standard Class"/>
    <s v="JL-15175"/>
    <s v="James Lanier"/>
    <x v="2"/>
    <s v="United States"/>
    <s v="Chandler"/>
    <x v="16"/>
    <n v="85224"/>
    <x v="1"/>
    <x v="654"/>
    <x v="0"/>
    <x v="1"/>
    <s v="Global Leather Executive Chair"/>
    <n v="842.37600000000009"/>
    <n v="3"/>
    <n v="0.2"/>
    <n v="105.29699999999988"/>
  </r>
  <r>
    <n v="5150"/>
    <x v="2550"/>
    <x v="2"/>
    <x v="261"/>
    <d v="2011-06-21T00:00:00"/>
    <s v="Same Day"/>
    <s v="JG-15160"/>
    <s v="James Galang"/>
    <x v="0"/>
    <s v="United States"/>
    <s v="Long Beach"/>
    <x v="15"/>
    <n v="11561"/>
    <x v="3"/>
    <x v="1246"/>
    <x v="2"/>
    <x v="7"/>
    <s v="Polycom SoundStation2 EX Conference phone"/>
    <n v="1214.8499999999999"/>
    <n v="3"/>
    <n v="0"/>
    <n v="352.30649999999997"/>
  </r>
  <r>
    <n v="5151"/>
    <x v="2551"/>
    <x v="3"/>
    <x v="904"/>
    <d v="2014-03-11T00:00:00"/>
    <s v="Second Class"/>
    <s v="SH-19975"/>
    <s v="Sally Hughsby"/>
    <x v="1"/>
    <s v="United States"/>
    <s v="San Francisco"/>
    <x v="1"/>
    <n v="94109"/>
    <x v="1"/>
    <x v="298"/>
    <x v="1"/>
    <x v="4"/>
    <s v="File Shuttle II and Handi-File, Black"/>
    <n v="67.78"/>
    <n v="2"/>
    <n v="0"/>
    <n v="16.945"/>
  </r>
  <r>
    <n v="5152"/>
    <x v="2552"/>
    <x v="3"/>
    <x v="145"/>
    <d v="2014-09-29T00:00:00"/>
    <s v="First Class"/>
    <s v="LS-17200"/>
    <s v="Luke Schmidt"/>
    <x v="1"/>
    <s v="United States"/>
    <s v="Helena"/>
    <x v="37"/>
    <n v="59601"/>
    <x v="1"/>
    <x v="861"/>
    <x v="1"/>
    <x v="4"/>
    <s v="Iris Project Case"/>
    <n v="39.900000000000006"/>
    <n v="5"/>
    <n v="0"/>
    <n v="10.373999999999999"/>
  </r>
  <r>
    <n v="5153"/>
    <x v="2553"/>
    <x v="2"/>
    <x v="479"/>
    <d v="2011-07-06T00:00:00"/>
    <s v="Standard Class"/>
    <s v="CS-11860"/>
    <s v="Cari Schnelling"/>
    <x v="0"/>
    <s v="United States"/>
    <s v="New York City"/>
    <x v="15"/>
    <n v="10011"/>
    <x v="3"/>
    <x v="472"/>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x v="208"/>
    <x v="1"/>
    <x v="6"/>
    <s v="Sanford Uni-Blazer View Highlighters, Chisel Tip, Yellow"/>
    <n v="6.6000000000000005"/>
    <n v="3"/>
    <n v="0"/>
    <n v="2.9040000000000008"/>
  </r>
  <r>
    <n v="5155"/>
    <x v="2554"/>
    <x v="1"/>
    <x v="976"/>
    <d v="2012-08-08T00:00:00"/>
    <s v="First Class"/>
    <s v="KW-16570"/>
    <s v="Kelly Williams"/>
    <x v="0"/>
    <s v="United States"/>
    <s v="Kirkwood"/>
    <x v="25"/>
    <n v="63122"/>
    <x v="2"/>
    <x v="20"/>
    <x v="1"/>
    <x v="8"/>
    <s v="Wilson Jones Hanging View Binder, White, 1&quot;"/>
    <n v="28.4"/>
    <n v="4"/>
    <n v="0"/>
    <n v="13.063999999999998"/>
  </r>
  <r>
    <n v="5156"/>
    <x v="2554"/>
    <x v="1"/>
    <x v="976"/>
    <d v="2012-08-08T00:00:00"/>
    <s v="First Class"/>
    <s v="KW-16570"/>
    <s v="Kelly Williams"/>
    <x v="0"/>
    <s v="United States"/>
    <s v="Kirkwood"/>
    <x v="25"/>
    <n v="63122"/>
    <x v="2"/>
    <x v="1460"/>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x v="1718"/>
    <x v="2"/>
    <x v="7"/>
    <s v="Samsung Galaxy S4"/>
    <n v="1001.5840000000001"/>
    <n v="2"/>
    <n v="0.2"/>
    <n v="125.19799999999992"/>
  </r>
  <r>
    <n v="5158"/>
    <x v="2555"/>
    <x v="3"/>
    <x v="160"/>
    <d v="2014-07-05T00:00:00"/>
    <s v="Second Class"/>
    <s v="GH-14410"/>
    <s v="Gary Hansen"/>
    <x v="2"/>
    <s v="United States"/>
    <s v="Chicago"/>
    <x v="10"/>
    <n v="60653"/>
    <x v="2"/>
    <x v="1631"/>
    <x v="0"/>
    <x v="1"/>
    <s v="Global Enterprise Series Seating High-Back Swivel/Tilt Chairs"/>
    <n v="569.05799999999999"/>
    <n v="3"/>
    <n v="0.3"/>
    <n v="-178.84680000000006"/>
  </r>
  <r>
    <n v="5159"/>
    <x v="2555"/>
    <x v="3"/>
    <x v="160"/>
    <d v="2014-07-05T00:00:00"/>
    <s v="Second Class"/>
    <s v="GH-14410"/>
    <s v="Gary Hansen"/>
    <x v="2"/>
    <s v="United States"/>
    <s v="Chicago"/>
    <x v="10"/>
    <n v="60653"/>
    <x v="2"/>
    <x v="90"/>
    <x v="0"/>
    <x v="5"/>
    <s v="Seth Thomas 13 1/2&quot; Wall Clock"/>
    <n v="14.224000000000002"/>
    <n v="2"/>
    <n v="0.6"/>
    <n v="-10.312400000000004"/>
  </r>
  <r>
    <n v="5160"/>
    <x v="2556"/>
    <x v="1"/>
    <x v="662"/>
    <d v="2012-10-30T00:00:00"/>
    <s v="Second Class"/>
    <s v="AG-10495"/>
    <s v="Andrew Gjertsen"/>
    <x v="1"/>
    <s v="United States"/>
    <s v="Peoria"/>
    <x v="16"/>
    <n v="85345"/>
    <x v="1"/>
    <x v="194"/>
    <x v="2"/>
    <x v="7"/>
    <s v="Panasonic KX-TG6844B Expandable Digital Cordless Telephone"/>
    <n v="105.584"/>
    <n v="2"/>
    <n v="0.2"/>
    <n v="9.2386000000000053"/>
  </r>
  <r>
    <n v="5161"/>
    <x v="2556"/>
    <x v="1"/>
    <x v="662"/>
    <d v="2012-10-30T00:00:00"/>
    <s v="Second Class"/>
    <s v="AG-10495"/>
    <s v="Andrew Gjertsen"/>
    <x v="1"/>
    <s v="United States"/>
    <s v="Peoria"/>
    <x v="16"/>
    <n v="85345"/>
    <x v="1"/>
    <x v="1300"/>
    <x v="2"/>
    <x v="7"/>
    <s v="Plantronics MX500i Earset"/>
    <n v="68.720000000000013"/>
    <n v="2"/>
    <n v="0.2"/>
    <n v="-14.603000000000005"/>
  </r>
  <r>
    <n v="5162"/>
    <x v="2557"/>
    <x v="2"/>
    <x v="1021"/>
    <d v="2011-08-05T00:00:00"/>
    <s v="Standard Class"/>
    <s v="TS-21430"/>
    <s v="Tom Stivers"/>
    <x v="1"/>
    <s v="United States"/>
    <s v="Seattle"/>
    <x v="4"/>
    <n v="98103"/>
    <x v="1"/>
    <x v="1528"/>
    <x v="0"/>
    <x v="0"/>
    <s v="Rush Hierlooms Collection 1&quot; Thick Stackable Bookcases"/>
    <n v="1367.84"/>
    <n v="8"/>
    <n v="0"/>
    <n v="259.88959999999997"/>
  </r>
  <r>
    <n v="5163"/>
    <x v="2558"/>
    <x v="0"/>
    <x v="741"/>
    <d v="2013-11-24T00:00:00"/>
    <s v="Second Class"/>
    <s v="AJ-10945"/>
    <s v="Ashley Jarboe"/>
    <x v="0"/>
    <s v="United States"/>
    <s v="Taylor"/>
    <x v="12"/>
    <n v="48180"/>
    <x v="2"/>
    <x v="83"/>
    <x v="0"/>
    <x v="1"/>
    <s v="Novimex Swivel Fabric Task Chair"/>
    <n v="301.95999999999998"/>
    <n v="2"/>
    <n v="0"/>
    <n v="33.215599999999995"/>
  </r>
  <r>
    <n v="5164"/>
    <x v="2559"/>
    <x v="1"/>
    <x v="380"/>
    <d v="2012-07-11T00:00:00"/>
    <s v="Standard Class"/>
    <s v="SJ-20215"/>
    <s v="Sarah Jordon"/>
    <x v="0"/>
    <s v="United States"/>
    <s v="Pasadena"/>
    <x v="1"/>
    <n v="91104"/>
    <x v="1"/>
    <x v="56"/>
    <x v="0"/>
    <x v="1"/>
    <s v="Novimex Turbo Task Chair"/>
    <n v="170.35200000000003"/>
    <n v="3"/>
    <n v="0.2"/>
    <n v="-17.035200000000003"/>
  </r>
  <r>
    <n v="5165"/>
    <x v="2560"/>
    <x v="2"/>
    <x v="849"/>
    <d v="2011-11-16T00:00:00"/>
    <s v="Standard Class"/>
    <s v="SC-20020"/>
    <s v="Sam Craven"/>
    <x v="0"/>
    <s v="United States"/>
    <s v="Midland"/>
    <x v="12"/>
    <n v="48640"/>
    <x v="2"/>
    <x v="130"/>
    <x v="1"/>
    <x v="6"/>
    <s v="Avery Hi-Liter Comfort Grip Fluorescent Highlighter, Yellow Ink"/>
    <n v="3.9"/>
    <n v="2"/>
    <n v="0"/>
    <n v="1.5209999999999999"/>
  </r>
  <r>
    <n v="5166"/>
    <x v="2560"/>
    <x v="2"/>
    <x v="849"/>
    <d v="2011-11-16T00:00:00"/>
    <s v="Standard Class"/>
    <s v="SC-20020"/>
    <s v="Sam Craven"/>
    <x v="0"/>
    <s v="United States"/>
    <s v="Midland"/>
    <x v="12"/>
    <n v="48640"/>
    <x v="2"/>
    <x v="1012"/>
    <x v="1"/>
    <x v="10"/>
    <s v="Xerox 199"/>
    <n v="12.84"/>
    <n v="3"/>
    <n v="0"/>
    <n v="5.7779999999999987"/>
  </r>
  <r>
    <n v="5167"/>
    <x v="2560"/>
    <x v="2"/>
    <x v="849"/>
    <d v="2011-11-16T00:00:00"/>
    <s v="Standard Class"/>
    <s v="SC-20020"/>
    <s v="Sam Craven"/>
    <x v="0"/>
    <s v="United States"/>
    <s v="Midland"/>
    <x v="12"/>
    <n v="48640"/>
    <x v="2"/>
    <x v="218"/>
    <x v="1"/>
    <x v="10"/>
    <s v="Xerox 4200 Series MultiUse Premium Copy Paper (20Lb. and 84 Bright)"/>
    <n v="15.84"/>
    <n v="3"/>
    <n v="0"/>
    <n v="7.1280000000000001"/>
  </r>
  <r>
    <n v="5168"/>
    <x v="2560"/>
    <x v="2"/>
    <x v="849"/>
    <d v="2011-11-16T00:00:00"/>
    <s v="Standard Class"/>
    <s v="SC-20020"/>
    <s v="Sam Craven"/>
    <x v="0"/>
    <s v="United States"/>
    <s v="Midland"/>
    <x v="12"/>
    <n v="48640"/>
    <x v="2"/>
    <x v="499"/>
    <x v="0"/>
    <x v="1"/>
    <s v="Hon Every-Day Series Multi-Task Chairs"/>
    <n v="563.93999999999994"/>
    <n v="3"/>
    <n v="0"/>
    <n v="112.78800000000001"/>
  </r>
  <r>
    <n v="5169"/>
    <x v="2560"/>
    <x v="2"/>
    <x v="849"/>
    <d v="2011-11-16T00:00:00"/>
    <s v="Standard Class"/>
    <s v="SC-20020"/>
    <s v="Sam Craven"/>
    <x v="0"/>
    <s v="United States"/>
    <s v="Midland"/>
    <x v="12"/>
    <n v="48640"/>
    <x v="2"/>
    <x v="1018"/>
    <x v="1"/>
    <x v="4"/>
    <s v="Acco Perma 3000 Stacking Storage Drawers"/>
    <n v="62.94"/>
    <n v="3"/>
    <n v="0"/>
    <n v="11.958600000000001"/>
  </r>
  <r>
    <n v="5170"/>
    <x v="2560"/>
    <x v="2"/>
    <x v="849"/>
    <d v="2011-11-16T00:00:00"/>
    <s v="Standard Class"/>
    <s v="SC-20020"/>
    <s v="Sam Craven"/>
    <x v="0"/>
    <s v="United States"/>
    <s v="Midland"/>
    <x v="12"/>
    <n v="48640"/>
    <x v="2"/>
    <x v="518"/>
    <x v="1"/>
    <x v="4"/>
    <s v="Hot File 7-Pocket, Floor Stand"/>
    <n v="535.41"/>
    <n v="3"/>
    <n v="0"/>
    <n v="160.62299999999993"/>
  </r>
  <r>
    <n v="5171"/>
    <x v="2561"/>
    <x v="0"/>
    <x v="1022"/>
    <d v="2013-05-30T00:00:00"/>
    <s v="Second Class"/>
    <s v="LA-16780"/>
    <s v="Laura Armstrong"/>
    <x v="1"/>
    <s v="United States"/>
    <s v="Detroit"/>
    <x v="12"/>
    <n v="48205"/>
    <x v="2"/>
    <x v="483"/>
    <x v="0"/>
    <x v="1"/>
    <s v="HON 5400 Series Task Chairs for Big and Tall"/>
    <n v="3504.9"/>
    <n v="5"/>
    <n v="0"/>
    <n v="700.98000000000013"/>
  </r>
  <r>
    <n v="5172"/>
    <x v="2561"/>
    <x v="0"/>
    <x v="1022"/>
    <d v="2013-05-30T00:00:00"/>
    <s v="Second Class"/>
    <s v="LA-16780"/>
    <s v="Laura Armstrong"/>
    <x v="1"/>
    <s v="United States"/>
    <s v="Detroit"/>
    <x v="12"/>
    <n v="48205"/>
    <x v="2"/>
    <x v="694"/>
    <x v="1"/>
    <x v="10"/>
    <s v="Xerox 1910"/>
    <n v="144.12"/>
    <n v="3"/>
    <n v="0"/>
    <n v="69.177599999999984"/>
  </r>
  <r>
    <n v="5173"/>
    <x v="2561"/>
    <x v="0"/>
    <x v="1022"/>
    <d v="2013-05-30T00:00:00"/>
    <s v="Second Class"/>
    <s v="LA-16780"/>
    <s v="Laura Armstrong"/>
    <x v="1"/>
    <s v="United States"/>
    <s v="Detroit"/>
    <x v="12"/>
    <n v="48205"/>
    <x v="2"/>
    <x v="921"/>
    <x v="1"/>
    <x v="10"/>
    <s v="Xerox 1915"/>
    <n v="314.54999999999995"/>
    <n v="3"/>
    <n v="0"/>
    <n v="150.98399999999998"/>
  </r>
  <r>
    <n v="5174"/>
    <x v="2562"/>
    <x v="1"/>
    <x v="936"/>
    <d v="2012-03-10T00:00:00"/>
    <s v="First Class"/>
    <s v="FC-14335"/>
    <s v="Fred Chung"/>
    <x v="1"/>
    <s v="United States"/>
    <s v="Pueblo"/>
    <x v="22"/>
    <n v="81001"/>
    <x v="1"/>
    <x v="319"/>
    <x v="1"/>
    <x v="6"/>
    <s v="Dixon Prang Watercolor Pencils, 10-Color Set with Brush"/>
    <n v="3.4079999999999999"/>
    <n v="1"/>
    <n v="0.2"/>
    <n v="0.89459999999999995"/>
  </r>
  <r>
    <n v="5175"/>
    <x v="2563"/>
    <x v="3"/>
    <x v="15"/>
    <d v="2014-10-25T00:00:00"/>
    <s v="Standard Class"/>
    <s v="CA-12265"/>
    <s v="Christina Anderson"/>
    <x v="0"/>
    <s v="United States"/>
    <s v="Waco"/>
    <x v="5"/>
    <n v="76706"/>
    <x v="2"/>
    <x v="1472"/>
    <x v="1"/>
    <x v="8"/>
    <s v="SlimView Poly Binder, 3/8&quot;"/>
    <n v="2.0719999999999996"/>
    <n v="2"/>
    <n v="0.8"/>
    <n v="-3.5224000000000011"/>
  </r>
  <r>
    <n v="5176"/>
    <x v="2563"/>
    <x v="3"/>
    <x v="15"/>
    <d v="2014-10-25T00:00:00"/>
    <s v="Standard Class"/>
    <s v="CA-12265"/>
    <s v="Christina Anderson"/>
    <x v="0"/>
    <s v="United States"/>
    <s v="Waco"/>
    <x v="5"/>
    <n v="76706"/>
    <x v="2"/>
    <x v="1627"/>
    <x v="0"/>
    <x v="0"/>
    <s v="Rush Hierlooms Collection Rich Wood Bookcases"/>
    <n v="328.39919999999995"/>
    <n v="3"/>
    <n v="0.32"/>
    <n v="-91.758599999999973"/>
  </r>
  <r>
    <n v="5177"/>
    <x v="2564"/>
    <x v="0"/>
    <x v="732"/>
    <d v="2013-11-09T00:00:00"/>
    <s v="First Class"/>
    <s v="JH-15985"/>
    <s v="Joseph Holt"/>
    <x v="0"/>
    <s v="United States"/>
    <s v="San Francisco"/>
    <x v="1"/>
    <n v="94109"/>
    <x v="1"/>
    <x v="1197"/>
    <x v="1"/>
    <x v="8"/>
    <s v="GBC Twin Loop Wire Binding Elements"/>
    <n v="53.248000000000005"/>
    <n v="2"/>
    <n v="0.2"/>
    <n v="19.968"/>
  </r>
  <r>
    <n v="5178"/>
    <x v="2565"/>
    <x v="0"/>
    <x v="482"/>
    <d v="2013-12-31T00:00:00"/>
    <s v="Standard Class"/>
    <s v="AJ-10795"/>
    <s v="Anthony Johnson"/>
    <x v="1"/>
    <s v="United States"/>
    <s v="New York City"/>
    <x v="15"/>
    <n v="10024"/>
    <x v="3"/>
    <x v="255"/>
    <x v="1"/>
    <x v="8"/>
    <s v="Round Ring Binders"/>
    <n v="4.9920000000000009"/>
    <n v="3"/>
    <n v="0.2"/>
    <n v="1.6848000000000001"/>
  </r>
  <r>
    <n v="5179"/>
    <x v="2566"/>
    <x v="1"/>
    <x v="657"/>
    <d v="2012-04-19T00:00:00"/>
    <s v="Standard Class"/>
    <s v="BT-11395"/>
    <s v="Bill Tyler"/>
    <x v="1"/>
    <s v="United States"/>
    <s v="Los Angeles"/>
    <x v="1"/>
    <n v="90036"/>
    <x v="1"/>
    <x v="1155"/>
    <x v="0"/>
    <x v="5"/>
    <s v="Flat Face Poster Frame"/>
    <n v="37.68"/>
    <n v="2"/>
    <n v="0"/>
    <n v="15.825600000000001"/>
  </r>
  <r>
    <n v="5180"/>
    <x v="2566"/>
    <x v="1"/>
    <x v="657"/>
    <d v="2012-04-19T00:00:00"/>
    <s v="Standard Class"/>
    <s v="BT-11395"/>
    <s v="Bill Tyler"/>
    <x v="1"/>
    <s v="United States"/>
    <s v="Los Angeles"/>
    <x v="1"/>
    <n v="90036"/>
    <x v="1"/>
    <x v="297"/>
    <x v="2"/>
    <x v="7"/>
    <s v="Aastra 57i VoIP phone"/>
    <n v="258.57600000000002"/>
    <n v="2"/>
    <n v="0.2"/>
    <n v="19.393200000000007"/>
  </r>
  <r>
    <n v="5181"/>
    <x v="2566"/>
    <x v="1"/>
    <x v="657"/>
    <d v="2012-04-19T00:00:00"/>
    <s v="Standard Class"/>
    <s v="BT-11395"/>
    <s v="Bill Tyler"/>
    <x v="1"/>
    <s v="United States"/>
    <s v="Los Angeles"/>
    <x v="1"/>
    <n v="90036"/>
    <x v="1"/>
    <x v="983"/>
    <x v="1"/>
    <x v="9"/>
    <s v="3M Replacement Filter for Office Air Cleaner for 20' x 33' Room"/>
    <n v="75.84"/>
    <n v="2"/>
    <n v="0"/>
    <n v="29.577600000000004"/>
  </r>
  <r>
    <n v="5182"/>
    <x v="2567"/>
    <x v="3"/>
    <x v="510"/>
    <d v="2014-09-16T00:00:00"/>
    <s v="First Class"/>
    <s v="DJ-13510"/>
    <s v="Don Jones"/>
    <x v="1"/>
    <s v="United States"/>
    <s v="Woonsocket"/>
    <x v="34"/>
    <n v="2895"/>
    <x v="3"/>
    <x v="1723"/>
    <x v="1"/>
    <x v="10"/>
    <s v="Xerox 209"/>
    <n v="45.36"/>
    <n v="7"/>
    <n v="0"/>
    <n v="21.772800000000004"/>
  </r>
  <r>
    <n v="5183"/>
    <x v="2567"/>
    <x v="3"/>
    <x v="510"/>
    <d v="2014-09-16T00:00:00"/>
    <s v="First Class"/>
    <s v="DJ-13510"/>
    <s v="Don Jones"/>
    <x v="1"/>
    <s v="United States"/>
    <s v="Woonsocket"/>
    <x v="34"/>
    <n v="2895"/>
    <x v="3"/>
    <x v="785"/>
    <x v="1"/>
    <x v="8"/>
    <s v="Aluminum Screw Posts"/>
    <n v="45.78"/>
    <n v="3"/>
    <n v="0"/>
    <n v="22.89"/>
  </r>
  <r>
    <n v="5184"/>
    <x v="2568"/>
    <x v="3"/>
    <x v="241"/>
    <d v="2014-09-28T00:00:00"/>
    <s v="First Class"/>
    <s v="AG-10675"/>
    <s v="Anna Gayman"/>
    <x v="0"/>
    <s v="United States"/>
    <s v="Columbus"/>
    <x v="32"/>
    <n v="31907"/>
    <x v="0"/>
    <x v="1678"/>
    <x v="1"/>
    <x v="4"/>
    <s v="Fellowes Desktop Hanging File Manager"/>
    <n v="40.29"/>
    <n v="3"/>
    <n v="0"/>
    <n v="10.0725"/>
  </r>
  <r>
    <n v="5185"/>
    <x v="2568"/>
    <x v="3"/>
    <x v="241"/>
    <d v="2014-09-28T00:00:00"/>
    <s v="First Class"/>
    <s v="AG-10675"/>
    <s v="Anna Gayman"/>
    <x v="0"/>
    <s v="United States"/>
    <s v="Columbus"/>
    <x v="32"/>
    <n v="31907"/>
    <x v="0"/>
    <x v="555"/>
    <x v="1"/>
    <x v="8"/>
    <s v="Avery Durable Poly Binders"/>
    <n v="38.71"/>
    <n v="7"/>
    <n v="0"/>
    <n v="17.8066"/>
  </r>
  <r>
    <n v="5186"/>
    <x v="2569"/>
    <x v="1"/>
    <x v="998"/>
    <d v="2012-10-15T00:00:00"/>
    <s v="Standard Class"/>
    <s v="JD-15790"/>
    <s v="John Dryer"/>
    <x v="0"/>
    <s v="United States"/>
    <s v="Jacksonville"/>
    <x v="2"/>
    <n v="32216"/>
    <x v="0"/>
    <x v="458"/>
    <x v="1"/>
    <x v="4"/>
    <s v="Tennsco Single-Tier Lockers"/>
    <n v="1801.6320000000001"/>
    <n v="6"/>
    <n v="0.2"/>
    <n v="-337.80600000000004"/>
  </r>
  <r>
    <n v="5187"/>
    <x v="2570"/>
    <x v="1"/>
    <x v="154"/>
    <d v="2012-12-03T00:00:00"/>
    <s v="Standard Class"/>
    <s v="EH-14125"/>
    <s v="Eugene Hildebrand"/>
    <x v="2"/>
    <s v="United States"/>
    <s v="Philadelphia"/>
    <x v="9"/>
    <n v="19140"/>
    <x v="3"/>
    <x v="1594"/>
    <x v="2"/>
    <x v="7"/>
    <s v="LG Exalt"/>
    <n v="748.75200000000007"/>
    <n v="8"/>
    <n v="0.4"/>
    <n v="-162.22960000000006"/>
  </r>
  <r>
    <n v="5188"/>
    <x v="2571"/>
    <x v="1"/>
    <x v="1023"/>
    <d v="2012-09-18T00:00:00"/>
    <s v="Standard Class"/>
    <s v="ZC-21910"/>
    <s v="Zuschuss Carroll"/>
    <x v="0"/>
    <s v="United States"/>
    <s v="Columbus"/>
    <x v="14"/>
    <n v="47201"/>
    <x v="2"/>
    <x v="959"/>
    <x v="2"/>
    <x v="11"/>
    <s v="Case Logic 2.4GHz Wireless Keyboard"/>
    <n v="199.96"/>
    <n v="4"/>
    <n v="0"/>
    <n v="15.996799999999979"/>
  </r>
  <r>
    <n v="5189"/>
    <x v="2571"/>
    <x v="1"/>
    <x v="1023"/>
    <d v="2012-09-18T00:00:00"/>
    <s v="Standard Class"/>
    <s v="ZC-21910"/>
    <s v="Zuschuss Carroll"/>
    <x v="0"/>
    <s v="United States"/>
    <s v="Columbus"/>
    <x v="14"/>
    <n v="47201"/>
    <x v="2"/>
    <x v="377"/>
    <x v="0"/>
    <x v="1"/>
    <s v="Hon Multipurpose Stacking Arm Chairs"/>
    <n v="1516.2"/>
    <n v="7"/>
    <n v="0"/>
    <n v="394.21199999999999"/>
  </r>
  <r>
    <n v="5190"/>
    <x v="2572"/>
    <x v="3"/>
    <x v="237"/>
    <d v="2014-11-19T00:00:00"/>
    <s v="Standard Class"/>
    <s v="XP-21865"/>
    <s v="Xylona Preis"/>
    <x v="0"/>
    <s v="United States"/>
    <s v="Pasadena"/>
    <x v="5"/>
    <n v="77506"/>
    <x v="2"/>
    <x v="1067"/>
    <x v="2"/>
    <x v="11"/>
    <s v="V7 USB Numeric Keypad"/>
    <n v="167.95200000000003"/>
    <n v="6"/>
    <n v="0.2"/>
    <n v="-27.292200000000001"/>
  </r>
  <r>
    <n v="5191"/>
    <x v="2572"/>
    <x v="3"/>
    <x v="237"/>
    <d v="2014-11-19T00:00:00"/>
    <s v="Standard Class"/>
    <s v="XP-21865"/>
    <s v="Xylona Preis"/>
    <x v="0"/>
    <s v="United States"/>
    <s v="Pasadena"/>
    <x v="5"/>
    <n v="77506"/>
    <x v="2"/>
    <x v="1473"/>
    <x v="1"/>
    <x v="6"/>
    <s v="Boston Electric Pencil Sharpener, Model 1818, Charcoal Black"/>
    <n v="45.04"/>
    <n v="2"/>
    <n v="0.2"/>
    <n v="4.5040000000000031"/>
  </r>
  <r>
    <n v="5192"/>
    <x v="2573"/>
    <x v="3"/>
    <x v="1024"/>
    <d v="2014-05-10T00:00:00"/>
    <s v="Standard Class"/>
    <s v="DK-12985"/>
    <s v="Darren Koutras"/>
    <x v="0"/>
    <s v="United States"/>
    <s v="San Francisco"/>
    <x v="1"/>
    <n v="94122"/>
    <x v="1"/>
    <x v="1724"/>
    <x v="1"/>
    <x v="12"/>
    <s v="Peel &amp; Seel Recycled Catalog Envelopes, Brown"/>
    <n v="23.16"/>
    <n v="2"/>
    <n v="0"/>
    <n v="11.58"/>
  </r>
  <r>
    <n v="5193"/>
    <x v="2574"/>
    <x v="2"/>
    <x v="683"/>
    <d v="2011-12-01T00:00:00"/>
    <s v="Second Class"/>
    <s v="CS-12250"/>
    <s v="Chris Selesnick"/>
    <x v="1"/>
    <s v="United States"/>
    <s v="Columbia"/>
    <x v="20"/>
    <n v="29203"/>
    <x v="0"/>
    <x v="124"/>
    <x v="0"/>
    <x v="5"/>
    <s v="Eldon Cleatmat Plus Chair Mats for High Pile Carpets"/>
    <n v="397.59999999999997"/>
    <n v="5"/>
    <n v="0"/>
    <n v="43.735999999999962"/>
  </r>
  <r>
    <n v="5194"/>
    <x v="2574"/>
    <x v="2"/>
    <x v="683"/>
    <d v="2011-12-01T00:00:00"/>
    <s v="Second Class"/>
    <s v="CS-12250"/>
    <s v="Chris Selesnick"/>
    <x v="1"/>
    <s v="United States"/>
    <s v="Columbia"/>
    <x v="20"/>
    <n v="29203"/>
    <x v="0"/>
    <x v="1635"/>
    <x v="1"/>
    <x v="10"/>
    <s v="Xerox 1933"/>
    <n v="85.96"/>
    <n v="7"/>
    <n v="0"/>
    <n v="40.401199999999996"/>
  </r>
  <r>
    <n v="5195"/>
    <x v="2574"/>
    <x v="2"/>
    <x v="683"/>
    <d v="2011-12-01T00:00:00"/>
    <s v="Second Class"/>
    <s v="CS-12250"/>
    <s v="Chris Selesnick"/>
    <x v="1"/>
    <s v="United States"/>
    <s v="Columbia"/>
    <x v="20"/>
    <n v="29203"/>
    <x v="0"/>
    <x v="346"/>
    <x v="1"/>
    <x v="6"/>
    <s v="Crayola Colored Pencils"/>
    <n v="13.12"/>
    <n v="4"/>
    <n v="0"/>
    <n v="4.3295999999999992"/>
  </r>
  <r>
    <n v="5196"/>
    <x v="2574"/>
    <x v="2"/>
    <x v="683"/>
    <d v="2011-12-01T00:00:00"/>
    <s v="Second Class"/>
    <s v="CS-12250"/>
    <s v="Chris Selesnick"/>
    <x v="1"/>
    <s v="United States"/>
    <s v="Columbia"/>
    <x v="20"/>
    <n v="29203"/>
    <x v="0"/>
    <x v="338"/>
    <x v="1"/>
    <x v="8"/>
    <s v="GBC Twin Loop Wire Binding Elements, 9/16&quot; Spine, Black"/>
    <n v="45.660000000000004"/>
    <n v="3"/>
    <n v="0"/>
    <n v="22.3734"/>
  </r>
  <r>
    <n v="5197"/>
    <x v="2575"/>
    <x v="2"/>
    <x v="1025"/>
    <d v="2011-05-15T00:00:00"/>
    <s v="Standard Class"/>
    <s v="AI-10855"/>
    <s v="Arianne Irving"/>
    <x v="0"/>
    <s v="United States"/>
    <s v="Kent"/>
    <x v="4"/>
    <n v="98031"/>
    <x v="1"/>
    <x v="439"/>
    <x v="1"/>
    <x v="12"/>
    <s v="Strathmore #10 Envelopes, Ultimate White"/>
    <n v="158.13"/>
    <n v="3"/>
    <n v="0"/>
    <n v="77.483699999999999"/>
  </r>
  <r>
    <n v="5198"/>
    <x v="2575"/>
    <x v="2"/>
    <x v="1025"/>
    <d v="2011-05-15T00:00:00"/>
    <s v="Standard Class"/>
    <s v="AI-10855"/>
    <s v="Arianne Irving"/>
    <x v="0"/>
    <s v="United States"/>
    <s v="Kent"/>
    <x v="4"/>
    <n v="98031"/>
    <x v="1"/>
    <x v="47"/>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x v="1359"/>
    <x v="1"/>
    <x v="14"/>
    <s v="High Speed Automatic Electric Letter Opener"/>
    <n v="3930.0720000000001"/>
    <n v="3"/>
    <n v="0.2"/>
    <n v="-786.01440000000025"/>
  </r>
  <r>
    <n v="5200"/>
    <x v="2576"/>
    <x v="0"/>
    <x v="840"/>
    <d v="2013-03-09T00:00:00"/>
    <s v="Standard Class"/>
    <s v="AA-10315"/>
    <s v="Alex Avila"/>
    <x v="0"/>
    <s v="United States"/>
    <s v="Round Rock"/>
    <x v="5"/>
    <n v="78664"/>
    <x v="2"/>
    <x v="1579"/>
    <x v="1"/>
    <x v="13"/>
    <s v="Acco Banker's Clasps, 5 3/4&quot;-Long"/>
    <n v="2.3039999999999998"/>
    <n v="1"/>
    <n v="0.2"/>
    <n v="0.77759999999999996"/>
  </r>
  <r>
    <n v="5201"/>
    <x v="2576"/>
    <x v="0"/>
    <x v="840"/>
    <d v="2013-03-09T00:00:00"/>
    <s v="Standard Class"/>
    <s v="AA-10315"/>
    <s v="Alex Avila"/>
    <x v="0"/>
    <s v="United States"/>
    <s v="Round Rock"/>
    <x v="5"/>
    <n v="78664"/>
    <x v="2"/>
    <x v="1149"/>
    <x v="2"/>
    <x v="7"/>
    <s v="Polycom VVX 310 VoIP phone"/>
    <n v="431.97600000000006"/>
    <n v="3"/>
    <n v="0.2"/>
    <n v="32.398200000000017"/>
  </r>
  <r>
    <n v="5202"/>
    <x v="2576"/>
    <x v="0"/>
    <x v="840"/>
    <d v="2013-03-09T00:00:00"/>
    <s v="Standard Class"/>
    <s v="AA-10315"/>
    <s v="Alex Avila"/>
    <x v="0"/>
    <s v="United States"/>
    <s v="Round Rock"/>
    <x v="5"/>
    <n v="78664"/>
    <x v="2"/>
    <x v="540"/>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x v="943"/>
    <x v="0"/>
    <x v="5"/>
    <s v="Tensor Computer Mounted Lamp"/>
    <n v="104.23"/>
    <n v="7"/>
    <n v="0"/>
    <n v="28.142100000000006"/>
  </r>
  <r>
    <n v="5204"/>
    <x v="2577"/>
    <x v="1"/>
    <x v="762"/>
    <d v="2012-08-19T00:00:00"/>
    <s v="Standard Class"/>
    <s v="RE-19450"/>
    <s v="Richard Eichhorn"/>
    <x v="0"/>
    <s v="United States"/>
    <s v="Oakland"/>
    <x v="1"/>
    <n v="94601"/>
    <x v="1"/>
    <x v="1247"/>
    <x v="1"/>
    <x v="4"/>
    <s v="Mobile Personal File Cube"/>
    <n v="70.260000000000005"/>
    <n v="3"/>
    <n v="0"/>
    <n v="18.970199999999998"/>
  </r>
  <r>
    <n v="5205"/>
    <x v="2578"/>
    <x v="1"/>
    <x v="811"/>
    <d v="2012-09-18T00:00:00"/>
    <s v="Standard Class"/>
    <s v="TM-21010"/>
    <s v="Tamara Manning"/>
    <x v="0"/>
    <s v="United States"/>
    <s v="Auburn"/>
    <x v="15"/>
    <n v="13021"/>
    <x v="3"/>
    <x v="182"/>
    <x v="1"/>
    <x v="6"/>
    <s v="Binney &amp; Smith Crayola Metallic Colored Pencils, 8-Color Set"/>
    <n v="9.26"/>
    <n v="2"/>
    <n v="0"/>
    <n v="3.0557999999999996"/>
  </r>
  <r>
    <n v="5206"/>
    <x v="2578"/>
    <x v="1"/>
    <x v="811"/>
    <d v="2012-09-18T00:00:00"/>
    <s v="Standard Class"/>
    <s v="TM-21010"/>
    <s v="Tamara Manning"/>
    <x v="0"/>
    <s v="United States"/>
    <s v="Auburn"/>
    <x v="15"/>
    <n v="13021"/>
    <x v="3"/>
    <x v="45"/>
    <x v="1"/>
    <x v="4"/>
    <s v="Gould Plastics 9-Pocket Panel Bin, 18-3/8w x 5-1/4d x 20-1/2h, Black"/>
    <n v="105.98"/>
    <n v="2"/>
    <n v="0"/>
    <n v="4.2391999999999967"/>
  </r>
  <r>
    <n v="5207"/>
    <x v="2578"/>
    <x v="1"/>
    <x v="811"/>
    <d v="2012-09-18T00:00:00"/>
    <s v="Standard Class"/>
    <s v="TM-21010"/>
    <s v="Tamara Manning"/>
    <x v="0"/>
    <s v="United States"/>
    <s v="Auburn"/>
    <x v="15"/>
    <n v="13021"/>
    <x v="3"/>
    <x v="310"/>
    <x v="1"/>
    <x v="13"/>
    <s v="OIC Binder Clips, Mini, 1/4&quot; Capacity, Black"/>
    <n v="1.24"/>
    <n v="1"/>
    <n v="0"/>
    <n v="0.58279999999999998"/>
  </r>
  <r>
    <n v="5208"/>
    <x v="2578"/>
    <x v="1"/>
    <x v="811"/>
    <d v="2012-09-18T00:00:00"/>
    <s v="Standard Class"/>
    <s v="TM-21010"/>
    <s v="Tamara Manning"/>
    <x v="0"/>
    <s v="United States"/>
    <s v="Auburn"/>
    <x v="15"/>
    <n v="13021"/>
    <x v="3"/>
    <x v="254"/>
    <x v="1"/>
    <x v="2"/>
    <s v="Avery 489"/>
    <n v="20.7"/>
    <n v="2"/>
    <n v="0"/>
    <n v="9.9359999999999999"/>
  </r>
  <r>
    <n v="5209"/>
    <x v="2578"/>
    <x v="1"/>
    <x v="811"/>
    <d v="2012-09-18T00:00:00"/>
    <s v="Standard Class"/>
    <s v="TM-21010"/>
    <s v="Tamara Manning"/>
    <x v="0"/>
    <s v="United States"/>
    <s v="Auburn"/>
    <x v="15"/>
    <n v="13021"/>
    <x v="3"/>
    <x v="1010"/>
    <x v="1"/>
    <x v="10"/>
    <s v="HP Office Recycled Paper (20Lb. and 87 Bright)"/>
    <n v="28.900000000000002"/>
    <n v="5"/>
    <n v="0"/>
    <n v="14.161000000000001"/>
  </r>
  <r>
    <n v="5210"/>
    <x v="2578"/>
    <x v="1"/>
    <x v="811"/>
    <d v="2012-09-18T00:00:00"/>
    <s v="Standard Class"/>
    <s v="TM-21010"/>
    <s v="Tamara Manning"/>
    <x v="0"/>
    <s v="United States"/>
    <s v="Auburn"/>
    <x v="15"/>
    <n v="13021"/>
    <x v="3"/>
    <x v="113"/>
    <x v="1"/>
    <x v="12"/>
    <s v="Tyvek  Top-Opening Peel &amp; Seel Envelopes, Plain White"/>
    <n v="27.18"/>
    <n v="1"/>
    <n v="0"/>
    <n v="12.7746"/>
  </r>
  <r>
    <n v="5211"/>
    <x v="2579"/>
    <x v="1"/>
    <x v="1026"/>
    <d v="2012-01-18T00:00:00"/>
    <s v="Standard Class"/>
    <s v="YS-21880"/>
    <s v="Yana Sorensen"/>
    <x v="1"/>
    <s v="United States"/>
    <s v="Newark"/>
    <x v="13"/>
    <n v="19711"/>
    <x v="3"/>
    <x v="1449"/>
    <x v="1"/>
    <x v="4"/>
    <s v="Dual Level, Single-Width Filing Carts"/>
    <n v="465.18"/>
    <n v="3"/>
    <n v="0"/>
    <n v="120.94680000000001"/>
  </r>
  <r>
    <n v="5212"/>
    <x v="2580"/>
    <x v="1"/>
    <x v="793"/>
    <d v="2012-05-16T00:00:00"/>
    <s v="Second Class"/>
    <s v="AZ-10750"/>
    <s v="Annie Zypern"/>
    <x v="0"/>
    <s v="United States"/>
    <s v="New York City"/>
    <x v="15"/>
    <n v="10024"/>
    <x v="3"/>
    <x v="762"/>
    <x v="1"/>
    <x v="4"/>
    <s v="Portable Personal File Box"/>
    <n v="36.630000000000003"/>
    <n v="3"/>
    <n v="0"/>
    <n v="9.8901000000000039"/>
  </r>
  <r>
    <n v="5213"/>
    <x v="2581"/>
    <x v="0"/>
    <x v="182"/>
    <d v="2013-09-27T00:00:00"/>
    <s v="Same Day"/>
    <s v="CM-12445"/>
    <s v="Chuck Magee"/>
    <x v="0"/>
    <s v="United States"/>
    <s v="Redlands"/>
    <x v="1"/>
    <n v="92374"/>
    <x v="1"/>
    <x v="456"/>
    <x v="1"/>
    <x v="4"/>
    <s v="Advantus Rolling Storage Box"/>
    <n v="51.449999999999996"/>
    <n v="3"/>
    <n v="0"/>
    <n v="13.891499999999999"/>
  </r>
  <r>
    <n v="5214"/>
    <x v="2581"/>
    <x v="0"/>
    <x v="182"/>
    <d v="2013-09-27T00:00:00"/>
    <s v="Same Day"/>
    <s v="CM-12445"/>
    <s v="Chuck Magee"/>
    <x v="0"/>
    <s v="United States"/>
    <s v="Redlands"/>
    <x v="1"/>
    <n v="92374"/>
    <x v="1"/>
    <x v="948"/>
    <x v="1"/>
    <x v="2"/>
    <s v="Avery 494"/>
    <n v="7.83"/>
    <n v="3"/>
    <n v="0"/>
    <n v="3.6017999999999999"/>
  </r>
  <r>
    <n v="5215"/>
    <x v="2581"/>
    <x v="0"/>
    <x v="182"/>
    <d v="2013-09-27T00:00:00"/>
    <s v="Same Day"/>
    <s v="CM-12445"/>
    <s v="Chuck Magee"/>
    <x v="0"/>
    <s v="United States"/>
    <s v="Redlands"/>
    <x v="1"/>
    <n v="92374"/>
    <x v="1"/>
    <x v="1658"/>
    <x v="1"/>
    <x v="6"/>
    <s v="SANFORD Major Accent Highlighters"/>
    <n v="35.4"/>
    <n v="5"/>
    <n v="0"/>
    <n v="13.452000000000002"/>
  </r>
  <r>
    <n v="5216"/>
    <x v="2581"/>
    <x v="0"/>
    <x v="182"/>
    <d v="2013-09-27T00:00:00"/>
    <s v="Same Day"/>
    <s v="CM-12445"/>
    <s v="Chuck Magee"/>
    <x v="0"/>
    <s v="United States"/>
    <s v="Redlands"/>
    <x v="1"/>
    <n v="92374"/>
    <x v="1"/>
    <x v="457"/>
    <x v="1"/>
    <x v="10"/>
    <s v="Great White Multi-Use Recycled Paper (20Lb. and 84 Bright)"/>
    <n v="29.900000000000002"/>
    <n v="5"/>
    <n v="0"/>
    <n v="13.454999999999998"/>
  </r>
  <r>
    <n v="5217"/>
    <x v="2582"/>
    <x v="3"/>
    <x v="428"/>
    <d v="2014-09-16T00:00:00"/>
    <s v="Standard Class"/>
    <s v="JB-16000"/>
    <s v="Joy Bell-"/>
    <x v="0"/>
    <s v="United States"/>
    <s v="Roseville"/>
    <x v="12"/>
    <n v="48066"/>
    <x v="2"/>
    <x v="755"/>
    <x v="1"/>
    <x v="12"/>
    <s v="#10- 4 1/8&quot; x 9 1/2&quot; Recycled Envelopes"/>
    <n v="17.48"/>
    <n v="2"/>
    <n v="0"/>
    <n v="8.2156000000000002"/>
  </r>
  <r>
    <n v="5218"/>
    <x v="2583"/>
    <x v="3"/>
    <x v="4"/>
    <d v="2014-04-18T00:00:00"/>
    <s v="Second Class"/>
    <s v="NS-18640"/>
    <s v="Noel Staavos"/>
    <x v="1"/>
    <s v="United States"/>
    <s v="Los Angeles"/>
    <x v="1"/>
    <n v="90049"/>
    <x v="1"/>
    <x v="145"/>
    <x v="1"/>
    <x v="10"/>
    <s v="Xerox 1883"/>
    <n v="79.14"/>
    <n v="3"/>
    <n v="0"/>
    <n v="36.404399999999995"/>
  </r>
  <r>
    <n v="5219"/>
    <x v="2584"/>
    <x v="3"/>
    <x v="193"/>
    <d v="2014-06-15T00:00:00"/>
    <s v="Standard Class"/>
    <s v="LC-16930"/>
    <s v="Linda Cazamias"/>
    <x v="1"/>
    <s v="United States"/>
    <s v="New York City"/>
    <x v="15"/>
    <n v="10011"/>
    <x v="3"/>
    <x v="59"/>
    <x v="1"/>
    <x v="6"/>
    <s v="Prang Dustless Chalk Sticks"/>
    <n v="8.4"/>
    <n v="5"/>
    <n v="0"/>
    <n v="4.2"/>
  </r>
  <r>
    <n v="5220"/>
    <x v="2585"/>
    <x v="3"/>
    <x v="853"/>
    <d v="2014-09-02T00:00:00"/>
    <s v="Same Day"/>
    <s v="CA-12775"/>
    <s v="Cynthia Arntzen"/>
    <x v="0"/>
    <s v="United States"/>
    <s v="Detroit"/>
    <x v="12"/>
    <n v="48205"/>
    <x v="2"/>
    <x v="1459"/>
    <x v="0"/>
    <x v="1"/>
    <s v="Harbour Creations 67200 Series Stacking Chairs"/>
    <n v="498.26000000000005"/>
    <n v="7"/>
    <n v="0"/>
    <n v="134.53020000000001"/>
  </r>
  <r>
    <n v="5221"/>
    <x v="2586"/>
    <x v="2"/>
    <x v="1027"/>
    <d v="2011-06-20T00:00:00"/>
    <s v="Standard Class"/>
    <s v="SR-20425"/>
    <s v="Sharelle Roach"/>
    <x v="2"/>
    <s v="United States"/>
    <s v="Detroit"/>
    <x v="12"/>
    <n v="48234"/>
    <x v="2"/>
    <x v="1624"/>
    <x v="0"/>
    <x v="0"/>
    <s v="Hon Metal Bookcases, Gray"/>
    <n v="212.94"/>
    <n v="3"/>
    <n v="0"/>
    <n v="57.4938"/>
  </r>
  <r>
    <n v="5222"/>
    <x v="2587"/>
    <x v="3"/>
    <x v="796"/>
    <d v="2014-05-23T00:00:00"/>
    <s v="Second Class"/>
    <s v="PP-18955"/>
    <s v="Paul Prost"/>
    <x v="2"/>
    <s v="United States"/>
    <s v="Springfield"/>
    <x v="25"/>
    <n v="65807"/>
    <x v="2"/>
    <x v="1725"/>
    <x v="1"/>
    <x v="9"/>
    <s v="Avanti 1.7 Cu. Ft. Refrigerator"/>
    <n v="706.86"/>
    <n v="7"/>
    <n v="0"/>
    <n v="197.92079999999999"/>
  </r>
  <r>
    <n v="5223"/>
    <x v="2587"/>
    <x v="3"/>
    <x v="796"/>
    <d v="2014-05-23T00:00:00"/>
    <s v="Second Class"/>
    <s v="PP-18955"/>
    <s v="Paul Prost"/>
    <x v="2"/>
    <s v="United States"/>
    <s v="Springfield"/>
    <x v="25"/>
    <n v="65807"/>
    <x v="2"/>
    <x v="461"/>
    <x v="2"/>
    <x v="7"/>
    <s v="Motorola HK250 Universal Bluetooth Headset"/>
    <n v="114.94999999999999"/>
    <n v="5"/>
    <n v="0"/>
    <n v="2.2990000000000066"/>
  </r>
  <r>
    <n v="5224"/>
    <x v="2587"/>
    <x v="3"/>
    <x v="796"/>
    <d v="2014-05-23T00:00:00"/>
    <s v="Second Class"/>
    <s v="PP-18955"/>
    <s v="Paul Prost"/>
    <x v="2"/>
    <s v="United States"/>
    <s v="Springfield"/>
    <x v="25"/>
    <n v="65807"/>
    <x v="2"/>
    <x v="1488"/>
    <x v="1"/>
    <x v="8"/>
    <s v="Universal Recycled Hanging Pressboard Report Binders, Letter Size"/>
    <n v="43.19"/>
    <n v="7"/>
    <n v="0"/>
    <n v="20.731199999999998"/>
  </r>
  <r>
    <n v="5225"/>
    <x v="2588"/>
    <x v="3"/>
    <x v="510"/>
    <d v="2014-09-18T00:00:00"/>
    <s v="Second Class"/>
    <s v="JM-15865"/>
    <s v="John Murray"/>
    <x v="0"/>
    <s v="United States"/>
    <s v="Los Angeles"/>
    <x v="1"/>
    <n v="90036"/>
    <x v="1"/>
    <x v="417"/>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x v="1316"/>
    <x v="1"/>
    <x v="8"/>
    <s v="SpineVue Locking Slant-D Ring Binders by Cardinal"/>
    <n v="36.56"/>
    <n v="5"/>
    <n v="0.2"/>
    <n v="12.795999999999999"/>
  </r>
  <r>
    <n v="5227"/>
    <x v="2589"/>
    <x v="0"/>
    <x v="1028"/>
    <d v="2013-06-27T00:00:00"/>
    <s v="Standard Class"/>
    <s v="AS-10090"/>
    <s v="Adam Shillingsburg"/>
    <x v="0"/>
    <s v="United States"/>
    <s v="New York City"/>
    <x v="15"/>
    <n v="10011"/>
    <x v="3"/>
    <x v="1561"/>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x v="587"/>
    <x v="0"/>
    <x v="0"/>
    <s v="O'Sullivan Living Dimensions 5-Shelf Bookcases"/>
    <n v="353.56799999999998"/>
    <n v="2"/>
    <n v="0.2"/>
    <n v="-44.196000000000026"/>
  </r>
  <r>
    <n v="5229"/>
    <x v="2590"/>
    <x v="2"/>
    <x v="35"/>
    <d v="2011-12-01T00:00:00"/>
    <s v="Standard Class"/>
    <s v="LS-16975"/>
    <s v="Lindsay Shagiari"/>
    <x v="2"/>
    <s v="United States"/>
    <s v="San Francisco"/>
    <x v="1"/>
    <n v="94109"/>
    <x v="1"/>
    <x v="1522"/>
    <x v="1"/>
    <x v="10"/>
    <s v="Xerox 1893"/>
    <n v="81.98"/>
    <n v="2"/>
    <n v="0"/>
    <n v="40.170200000000001"/>
  </r>
  <r>
    <n v="5230"/>
    <x v="2591"/>
    <x v="3"/>
    <x v="498"/>
    <d v="2014-03-23T00:00:00"/>
    <s v="Second Class"/>
    <s v="SA-20830"/>
    <s v="Sue Ann Reed"/>
    <x v="0"/>
    <s v="United States"/>
    <s v="Fresno"/>
    <x v="1"/>
    <n v="93727"/>
    <x v="1"/>
    <x v="1316"/>
    <x v="1"/>
    <x v="8"/>
    <s v="SpineVue Locking Slant-D Ring Binders by Cardinal"/>
    <n v="14.624000000000002"/>
    <n v="2"/>
    <n v="0.2"/>
    <n v="5.1183999999999994"/>
  </r>
  <r>
    <n v="5231"/>
    <x v="2591"/>
    <x v="3"/>
    <x v="498"/>
    <d v="2014-03-23T00:00:00"/>
    <s v="Second Class"/>
    <s v="SA-20830"/>
    <s v="Sue Ann Reed"/>
    <x v="0"/>
    <s v="United States"/>
    <s v="Fresno"/>
    <x v="1"/>
    <n v="93727"/>
    <x v="1"/>
    <x v="616"/>
    <x v="0"/>
    <x v="3"/>
    <s v="Chromcraft Round Conference Tables"/>
    <n v="697.16"/>
    <n v="5"/>
    <n v="0.2"/>
    <n v="8.7144999999999868"/>
  </r>
  <r>
    <n v="5232"/>
    <x v="2591"/>
    <x v="3"/>
    <x v="498"/>
    <d v="2014-03-23T00:00:00"/>
    <s v="Second Class"/>
    <s v="SA-20830"/>
    <s v="Sue Ann Reed"/>
    <x v="0"/>
    <s v="United States"/>
    <s v="Fresno"/>
    <x v="1"/>
    <n v="93727"/>
    <x v="1"/>
    <x v="1435"/>
    <x v="0"/>
    <x v="5"/>
    <s v="Advantus Employee of the Month Certificate Frame, 11 x 13-1/2"/>
    <n v="30.93"/>
    <n v="1"/>
    <n v="0"/>
    <n v="12.6813"/>
  </r>
  <r>
    <n v="5233"/>
    <x v="2591"/>
    <x v="3"/>
    <x v="498"/>
    <d v="2014-03-23T00:00:00"/>
    <s v="Second Class"/>
    <s v="SA-20830"/>
    <s v="Sue Ann Reed"/>
    <x v="0"/>
    <s v="United States"/>
    <s v="Fresno"/>
    <x v="1"/>
    <n v="93727"/>
    <x v="1"/>
    <x v="185"/>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x v="1719"/>
    <x v="0"/>
    <x v="1"/>
    <s v="Office Star Flex Back Scooter Chair with Aluminum Finish Frame"/>
    <n v="605.34"/>
    <n v="6"/>
    <n v="0"/>
    <n v="145.2816"/>
  </r>
  <r>
    <n v="5235"/>
    <x v="2593"/>
    <x v="3"/>
    <x v="1029"/>
    <d v="2014-08-24T00:00:00"/>
    <s v="First Class"/>
    <s v="TM-21490"/>
    <s v="Tony Molinari"/>
    <x v="0"/>
    <s v="United States"/>
    <s v="San Francisco"/>
    <x v="1"/>
    <n v="94110"/>
    <x v="1"/>
    <x v="114"/>
    <x v="0"/>
    <x v="3"/>
    <s v="Hon Racetrack Conference Tables"/>
    <n v="210.00800000000001"/>
    <n v="1"/>
    <n v="0.2"/>
    <n v="2.625099999999982"/>
  </r>
  <r>
    <n v="5236"/>
    <x v="2594"/>
    <x v="0"/>
    <x v="258"/>
    <d v="2013-11-23T00:00:00"/>
    <s v="First Class"/>
    <s v="TT-21265"/>
    <s v="Tim Taslimi"/>
    <x v="1"/>
    <s v="United States"/>
    <s v="Indianapolis"/>
    <x v="14"/>
    <n v="46203"/>
    <x v="2"/>
    <x v="1549"/>
    <x v="1"/>
    <x v="9"/>
    <s v="Acco 6 Outlet Guardian Premium Plus Surge Suppressor"/>
    <n v="54.96"/>
    <n v="3"/>
    <n v="0"/>
    <n v="15.938399999999998"/>
  </r>
  <r>
    <n v="5237"/>
    <x v="2595"/>
    <x v="2"/>
    <x v="59"/>
    <d v="2011-09-24T00:00:00"/>
    <s v="Standard Class"/>
    <s v="DN-13690"/>
    <s v="Duane Noonan"/>
    <x v="0"/>
    <s v="United States"/>
    <s v="Columbia"/>
    <x v="39"/>
    <n v="21044"/>
    <x v="3"/>
    <x v="859"/>
    <x v="0"/>
    <x v="5"/>
    <s v="C-Line Cubicle Keepers Polyproplyene Holder w/Velcro Back, 8-1/2x11, 25/Bx"/>
    <n v="164.22"/>
    <n v="3"/>
    <n v="0"/>
    <n v="50.908200000000001"/>
  </r>
  <r>
    <n v="5238"/>
    <x v="2595"/>
    <x v="2"/>
    <x v="59"/>
    <d v="2011-09-24T00:00:00"/>
    <s v="Standard Class"/>
    <s v="DN-13690"/>
    <s v="Duane Noonan"/>
    <x v="0"/>
    <s v="United States"/>
    <s v="Columbia"/>
    <x v="39"/>
    <n v="21044"/>
    <x v="3"/>
    <x v="430"/>
    <x v="0"/>
    <x v="0"/>
    <s v="O'Sullivan Living Dimensions 2-Shelf Bookcases"/>
    <n v="362.94"/>
    <n v="3"/>
    <n v="0"/>
    <n v="36.293999999999997"/>
  </r>
  <r>
    <n v="5239"/>
    <x v="2595"/>
    <x v="2"/>
    <x v="59"/>
    <d v="2011-09-24T00:00:00"/>
    <s v="Standard Class"/>
    <s v="DN-13690"/>
    <s v="Duane Noonan"/>
    <x v="0"/>
    <s v="United States"/>
    <s v="Columbia"/>
    <x v="39"/>
    <n v="21044"/>
    <x v="3"/>
    <x v="246"/>
    <x v="2"/>
    <x v="11"/>
    <s v="Logitech 910-002974 M325 Wireless Mouse for Web Scrolling"/>
    <n v="59.98"/>
    <n v="2"/>
    <n v="0"/>
    <n v="26.391200000000005"/>
  </r>
  <r>
    <n v="5240"/>
    <x v="2596"/>
    <x v="0"/>
    <x v="108"/>
    <d v="2013-09-18T00:00:00"/>
    <s v="Standard Class"/>
    <s v="EB-14110"/>
    <s v="Eugene Barchas"/>
    <x v="0"/>
    <s v="United States"/>
    <s v="San Jose"/>
    <x v="1"/>
    <n v="95123"/>
    <x v="1"/>
    <x v="16"/>
    <x v="1"/>
    <x v="4"/>
    <s v="Stur-D-Stor Shelving, Vertical 5-Shelf: 72&quot;H x 36&quot;W x 18 1/2&quot;D"/>
    <n v="332.94"/>
    <n v="3"/>
    <n v="0"/>
    <n v="6.6587999999999994"/>
  </r>
  <r>
    <n v="5241"/>
    <x v="2596"/>
    <x v="0"/>
    <x v="108"/>
    <d v="2013-09-18T00:00:00"/>
    <s v="Standard Class"/>
    <s v="EB-14110"/>
    <s v="Eugene Barchas"/>
    <x v="0"/>
    <s v="United States"/>
    <s v="San Jose"/>
    <x v="1"/>
    <n v="95123"/>
    <x v="1"/>
    <x v="444"/>
    <x v="1"/>
    <x v="8"/>
    <s v="GBC Standard Therm-A-Bind Covers"/>
    <n v="39.872000000000007"/>
    <n v="2"/>
    <n v="0.2"/>
    <n v="12.958399999999999"/>
  </r>
  <r>
    <n v="5242"/>
    <x v="2597"/>
    <x v="0"/>
    <x v="713"/>
    <d v="2013-09-27T00:00:00"/>
    <s v="Second Class"/>
    <s v="CM-11815"/>
    <s v="Candace McMahon"/>
    <x v="1"/>
    <s v="United States"/>
    <s v="Seattle"/>
    <x v="4"/>
    <n v="98115"/>
    <x v="1"/>
    <x v="1726"/>
    <x v="1"/>
    <x v="14"/>
    <s v="Acme Design Stainless Steel Bent Scissors"/>
    <n v="13.68"/>
    <n v="2"/>
    <n v="0"/>
    <n v="3.6936"/>
  </r>
  <r>
    <n v="5243"/>
    <x v="2598"/>
    <x v="3"/>
    <x v="1018"/>
    <d v="2014-08-09T00:00:00"/>
    <s v="Standard Class"/>
    <s v="HM-14860"/>
    <s v="Harry Marie"/>
    <x v="1"/>
    <s v="United States"/>
    <s v="Carrollton"/>
    <x v="5"/>
    <n v="75007"/>
    <x v="2"/>
    <x v="555"/>
    <x v="1"/>
    <x v="8"/>
    <s v="Avery Durable Poly Binders"/>
    <n v="3.3179999999999996"/>
    <n v="3"/>
    <n v="0.8"/>
    <n v="-5.6406000000000018"/>
  </r>
  <r>
    <n v="5244"/>
    <x v="2599"/>
    <x v="0"/>
    <x v="197"/>
    <d v="2013-07-27T00:00:00"/>
    <s v="First Class"/>
    <s v="KM-16375"/>
    <s v="Katherine Murray"/>
    <x v="2"/>
    <s v="United States"/>
    <s v="Arlington"/>
    <x v="17"/>
    <n v="22204"/>
    <x v="0"/>
    <x v="864"/>
    <x v="1"/>
    <x v="8"/>
    <s v="Avery 3 1/2&quot; Diskette Storage Pages, 10/Pack"/>
    <n v="10.44"/>
    <n v="1"/>
    <n v="0"/>
    <n v="4.8023999999999996"/>
  </r>
  <r>
    <n v="5245"/>
    <x v="2600"/>
    <x v="0"/>
    <x v="1030"/>
    <d v="2013-08-05T00:00:00"/>
    <s v="Second Class"/>
    <s v="BF-11020"/>
    <s v="Barry Französisch"/>
    <x v="1"/>
    <s v="United States"/>
    <s v="Los Angeles"/>
    <x v="1"/>
    <n v="90032"/>
    <x v="1"/>
    <x v="1727"/>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x v="192"/>
    <x v="2"/>
    <x v="7"/>
    <s v="Nortel Business Series Terminal T7208 Digital phone"/>
    <n v="333.57600000000002"/>
    <n v="3"/>
    <n v="0.2"/>
    <n v="33.357600000000019"/>
  </r>
  <r>
    <n v="5247"/>
    <x v="2600"/>
    <x v="0"/>
    <x v="1030"/>
    <d v="2013-08-05T00:00:00"/>
    <s v="Second Class"/>
    <s v="BF-11020"/>
    <s v="Barry Französisch"/>
    <x v="1"/>
    <s v="United States"/>
    <s v="Los Angeles"/>
    <x v="1"/>
    <n v="90032"/>
    <x v="1"/>
    <x v="460"/>
    <x v="1"/>
    <x v="8"/>
    <s v="XtraLife ClearVue Slant-D Ring Binders by Cardinal"/>
    <n v="12.544"/>
    <n v="2"/>
    <n v="0.2"/>
    <n v="4.7039999999999997"/>
  </r>
  <r>
    <n v="5248"/>
    <x v="2601"/>
    <x v="1"/>
    <x v="1031"/>
    <d v="2012-05-27T00:00:00"/>
    <s v="Standard Class"/>
    <s v="JE-15745"/>
    <s v="Joel Eaton"/>
    <x v="0"/>
    <s v="United States"/>
    <s v="Frankfort"/>
    <x v="10"/>
    <n v="60423"/>
    <x v="2"/>
    <x v="95"/>
    <x v="1"/>
    <x v="9"/>
    <s v="Fellowes Basic Home/Office Series Surge Protectors"/>
    <n v="20.767999999999997"/>
    <n v="8"/>
    <n v="0.8"/>
    <n v="-52.958400000000012"/>
  </r>
  <r>
    <n v="5249"/>
    <x v="2602"/>
    <x v="3"/>
    <x v="132"/>
    <d v="2014-11-06T00:00:00"/>
    <s v="Second Class"/>
    <s v="EJ-14155"/>
    <s v="Eva Jacobs"/>
    <x v="0"/>
    <s v="United States"/>
    <s v="Seattle"/>
    <x v="4"/>
    <n v="98105"/>
    <x v="1"/>
    <x v="174"/>
    <x v="2"/>
    <x v="11"/>
    <s v="HP Standard 104 key PS/2 Keyboard"/>
    <n v="43.5"/>
    <n v="3"/>
    <n v="0"/>
    <n v="10.875"/>
  </r>
  <r>
    <n v="5250"/>
    <x v="2603"/>
    <x v="1"/>
    <x v="392"/>
    <d v="2012-04-21T00:00:00"/>
    <s v="Standard Class"/>
    <s v="BN-11470"/>
    <s v="Brad Norvell"/>
    <x v="1"/>
    <s v="United States"/>
    <s v="Philadelphia"/>
    <x v="9"/>
    <n v="19143"/>
    <x v="3"/>
    <x v="1328"/>
    <x v="1"/>
    <x v="13"/>
    <s v="Staples"/>
    <n v="12.576000000000001"/>
    <n v="4"/>
    <n v="0.2"/>
    <n v="4.0871999999999993"/>
  </r>
  <r>
    <n v="5251"/>
    <x v="2604"/>
    <x v="0"/>
    <x v="939"/>
    <d v="2013-12-19T00:00:00"/>
    <s v="Standard Class"/>
    <s v="EC-14050"/>
    <s v="Erin Creighton"/>
    <x v="0"/>
    <s v="United States"/>
    <s v="Columbus"/>
    <x v="32"/>
    <n v="31907"/>
    <x v="0"/>
    <x v="959"/>
    <x v="2"/>
    <x v="11"/>
    <s v="Case Logic 2.4GHz Wireless Keyboard"/>
    <n v="249.95000000000002"/>
    <n v="5"/>
    <n v="0"/>
    <n v="19.995999999999974"/>
  </r>
  <r>
    <n v="5252"/>
    <x v="2604"/>
    <x v="0"/>
    <x v="939"/>
    <d v="2013-12-19T00:00:00"/>
    <s v="Standard Class"/>
    <s v="EC-14050"/>
    <s v="Erin Creighton"/>
    <x v="0"/>
    <s v="United States"/>
    <s v="Columbus"/>
    <x v="32"/>
    <n v="31907"/>
    <x v="0"/>
    <x v="1493"/>
    <x v="1"/>
    <x v="10"/>
    <s v="Xerox 1907"/>
    <n v="49.12"/>
    <n v="4"/>
    <n v="0"/>
    <n v="23.086399999999998"/>
  </r>
  <r>
    <n v="5253"/>
    <x v="2605"/>
    <x v="1"/>
    <x v="628"/>
    <d v="2012-11-02T00:00:00"/>
    <s v="First Class"/>
    <s v="TT-21220"/>
    <s v="Thomas Thornton"/>
    <x v="0"/>
    <s v="United States"/>
    <s v="Virginia Beach"/>
    <x v="17"/>
    <n v="23464"/>
    <x v="0"/>
    <x v="1306"/>
    <x v="1"/>
    <x v="9"/>
    <s v="Tripp Lite Isotel 6 Outlet Surge Protector with Fax/Modem Protection"/>
    <n v="182.91"/>
    <n v="3"/>
    <n v="0"/>
    <n v="53.043899999999979"/>
  </r>
  <r>
    <n v="5254"/>
    <x v="2606"/>
    <x v="2"/>
    <x v="1009"/>
    <d v="2011-03-11T00:00:00"/>
    <s v="Second Class"/>
    <s v="NP-18685"/>
    <s v="Nora Pelletier"/>
    <x v="2"/>
    <s v="United States"/>
    <s v="Des Moines"/>
    <x v="4"/>
    <n v="98198"/>
    <x v="1"/>
    <x v="1080"/>
    <x v="1"/>
    <x v="8"/>
    <s v="Catalog Binders with Expanding Posts"/>
    <n v="107.64800000000001"/>
    <n v="2"/>
    <n v="0.2"/>
    <n v="33.639999999999986"/>
  </r>
  <r>
    <n v="5255"/>
    <x v="2607"/>
    <x v="1"/>
    <x v="616"/>
    <d v="2012-03-07T00:00:00"/>
    <s v="Second Class"/>
    <s v="AH-10195"/>
    <s v="Alan Haines"/>
    <x v="1"/>
    <s v="United States"/>
    <s v="Bethlehem"/>
    <x v="9"/>
    <n v="18018"/>
    <x v="3"/>
    <x v="474"/>
    <x v="0"/>
    <x v="1"/>
    <s v="Situations Contoured Folding Chairs, 4/Set"/>
    <n v="99.372"/>
    <n v="2"/>
    <n v="0.3"/>
    <n v="-7.0979999999999919"/>
  </r>
  <r>
    <n v="5256"/>
    <x v="2607"/>
    <x v="1"/>
    <x v="616"/>
    <d v="2012-03-07T00:00:00"/>
    <s v="Second Class"/>
    <s v="AH-10195"/>
    <s v="Alan Haines"/>
    <x v="1"/>
    <s v="United States"/>
    <s v="Bethlehem"/>
    <x v="9"/>
    <n v="18018"/>
    <x v="3"/>
    <x v="1478"/>
    <x v="0"/>
    <x v="5"/>
    <s v="36X48 HARDFLOOR CHAIRMAT"/>
    <n v="33.568000000000005"/>
    <n v="2"/>
    <n v="0.2"/>
    <n v="-5.4548000000000041"/>
  </r>
  <r>
    <n v="5257"/>
    <x v="2608"/>
    <x v="0"/>
    <x v="590"/>
    <d v="2013-08-15T00:00:00"/>
    <s v="Standard Class"/>
    <s v="CC-12145"/>
    <s v="Charles Crestani"/>
    <x v="0"/>
    <s v="United States"/>
    <s v="Oklahoma City"/>
    <x v="26"/>
    <n v="73120"/>
    <x v="2"/>
    <x v="1436"/>
    <x v="1"/>
    <x v="10"/>
    <s v="Xerox 1954"/>
    <n v="10.56"/>
    <n v="2"/>
    <n v="0"/>
    <n v="4.7519999999999998"/>
  </r>
  <r>
    <n v="5258"/>
    <x v="2609"/>
    <x v="3"/>
    <x v="1032"/>
    <d v="2014-01-09T00:00:00"/>
    <s v="Standard Class"/>
    <s v="DL-13315"/>
    <s v="Delfina Latchford"/>
    <x v="0"/>
    <s v="United States"/>
    <s v="Rancho Cucamonga"/>
    <x v="1"/>
    <n v="91730"/>
    <x v="1"/>
    <x v="832"/>
    <x v="1"/>
    <x v="10"/>
    <s v="Xerox 1905"/>
    <n v="38.880000000000003"/>
    <n v="6"/>
    <n v="0"/>
    <n v="18.662400000000002"/>
  </r>
  <r>
    <n v="5259"/>
    <x v="2610"/>
    <x v="3"/>
    <x v="449"/>
    <d v="2014-10-12T00:00:00"/>
    <s v="First Class"/>
    <s v="XP-21865"/>
    <s v="Xylona Preis"/>
    <x v="0"/>
    <s v="United States"/>
    <s v="Los Angeles"/>
    <x v="1"/>
    <n v="90032"/>
    <x v="1"/>
    <x v="728"/>
    <x v="1"/>
    <x v="10"/>
    <s v="Wirebound Message Books, 2 7/8&quot; x 5&quot;, 3 Forms per Page"/>
    <n v="35.200000000000003"/>
    <n v="5"/>
    <n v="0"/>
    <n v="16.543999999999997"/>
  </r>
  <r>
    <n v="5260"/>
    <x v="2611"/>
    <x v="3"/>
    <x v="179"/>
    <d v="2014-10-27T00:00:00"/>
    <s v="Standard Class"/>
    <s v="MA-17560"/>
    <s v="Matt Abelman"/>
    <x v="2"/>
    <s v="United States"/>
    <s v="Philadelphia"/>
    <x v="9"/>
    <n v="19120"/>
    <x v="3"/>
    <x v="640"/>
    <x v="1"/>
    <x v="10"/>
    <s v="Xerox 1887"/>
    <n v="45.527999999999999"/>
    <n v="3"/>
    <n v="0.2"/>
    <n v="15.934799999999997"/>
  </r>
  <r>
    <n v="5261"/>
    <x v="2612"/>
    <x v="2"/>
    <x v="557"/>
    <d v="2011-09-10T00:00:00"/>
    <s v="First Class"/>
    <s v="SZ-20035"/>
    <s v="Sam Zeldin"/>
    <x v="2"/>
    <s v="United States"/>
    <s v="Houston"/>
    <x v="5"/>
    <n v="77036"/>
    <x v="2"/>
    <x v="1361"/>
    <x v="2"/>
    <x v="7"/>
    <s v="Panasonic KX TS3282B Corded phone"/>
    <n v="196.77600000000001"/>
    <n v="3"/>
    <n v="0.2"/>
    <n v="14.758199999999995"/>
  </r>
  <r>
    <n v="5262"/>
    <x v="2612"/>
    <x v="2"/>
    <x v="557"/>
    <d v="2011-09-10T00:00:00"/>
    <s v="First Class"/>
    <s v="SZ-20035"/>
    <s v="Sam Zeldin"/>
    <x v="2"/>
    <s v="United States"/>
    <s v="Houston"/>
    <x v="5"/>
    <n v="77036"/>
    <x v="2"/>
    <x v="347"/>
    <x v="1"/>
    <x v="8"/>
    <s v="Angle-D Binders with Locking Rings, Label Holders"/>
    <n v="2.9199999999999995"/>
    <n v="2"/>
    <n v="0.8"/>
    <n v="-4.8180000000000005"/>
  </r>
  <r>
    <n v="5263"/>
    <x v="2612"/>
    <x v="2"/>
    <x v="557"/>
    <d v="2011-09-10T00:00:00"/>
    <s v="First Class"/>
    <s v="SZ-20035"/>
    <s v="Sam Zeldin"/>
    <x v="2"/>
    <s v="United States"/>
    <s v="Houston"/>
    <x v="5"/>
    <n v="77036"/>
    <x v="2"/>
    <x v="738"/>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x v="1207"/>
    <x v="2"/>
    <x v="11"/>
    <s v="Belkin Standard 104 key USB Keyboard"/>
    <n v="46.688000000000002"/>
    <n v="4"/>
    <n v="0.2"/>
    <n v="-2.9180000000000028"/>
  </r>
  <r>
    <n v="5265"/>
    <x v="2612"/>
    <x v="2"/>
    <x v="557"/>
    <d v="2011-09-10T00:00:00"/>
    <s v="First Class"/>
    <s v="SZ-20035"/>
    <s v="Sam Zeldin"/>
    <x v="2"/>
    <s v="United States"/>
    <s v="Houston"/>
    <x v="5"/>
    <n v="77036"/>
    <x v="2"/>
    <x v="1583"/>
    <x v="1"/>
    <x v="6"/>
    <s v="Dixon Ticonderoga Core-Lock Colored Pencils"/>
    <n v="21.864000000000001"/>
    <n v="3"/>
    <n v="0.2"/>
    <n v="3.5528999999999984"/>
  </r>
  <r>
    <n v="5266"/>
    <x v="2613"/>
    <x v="3"/>
    <x v="1033"/>
    <d v="2014-10-04T00:00:00"/>
    <s v="First Class"/>
    <s v="CS-11845"/>
    <s v="Cari Sayre"/>
    <x v="1"/>
    <s v="United States"/>
    <s v="Seattle"/>
    <x v="4"/>
    <n v="98103"/>
    <x v="1"/>
    <x v="1017"/>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x v="1558"/>
    <x v="1"/>
    <x v="10"/>
    <s v="Xerox 1882"/>
    <n v="167.94"/>
    <n v="3"/>
    <n v="0"/>
    <n v="82.290599999999998"/>
  </r>
  <r>
    <n v="5268"/>
    <x v="2613"/>
    <x v="3"/>
    <x v="1033"/>
    <d v="2014-10-04T00:00:00"/>
    <s v="First Class"/>
    <s v="CS-11845"/>
    <s v="Cari Sayre"/>
    <x v="1"/>
    <s v="United States"/>
    <s v="Seattle"/>
    <x v="4"/>
    <n v="98103"/>
    <x v="1"/>
    <x v="1034"/>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x v="1728"/>
    <x v="2"/>
    <x v="15"/>
    <s v="Hewlett-Packard 300S Scientific Calculator"/>
    <n v="52.44"/>
    <n v="4"/>
    <n v="0"/>
    <n v="24.122399999999995"/>
  </r>
  <r>
    <n v="5270"/>
    <x v="2615"/>
    <x v="3"/>
    <x v="220"/>
    <d v="2014-09-12T00:00:00"/>
    <s v="Same Day"/>
    <s v="CB-12025"/>
    <s v="Cassandra Brandow"/>
    <x v="0"/>
    <s v="United States"/>
    <s v="San Francisco"/>
    <x v="1"/>
    <n v="94110"/>
    <x v="1"/>
    <x v="74"/>
    <x v="0"/>
    <x v="5"/>
    <s v="6&quot; Cubicle Wall Clock, Black"/>
    <n v="32.36"/>
    <n v="4"/>
    <n v="0"/>
    <n v="11.6496"/>
  </r>
  <r>
    <n v="5271"/>
    <x v="2615"/>
    <x v="3"/>
    <x v="220"/>
    <d v="2014-09-12T00:00:00"/>
    <s v="Same Day"/>
    <s v="CB-12025"/>
    <s v="Cassandra Brandow"/>
    <x v="0"/>
    <s v="United States"/>
    <s v="San Francisco"/>
    <x v="1"/>
    <n v="94110"/>
    <x v="1"/>
    <x v="723"/>
    <x v="1"/>
    <x v="9"/>
    <s v="Kensington 4 Outlet MasterPiece Compact Power Control Center"/>
    <n v="406.59999999999997"/>
    <n v="5"/>
    <n v="0"/>
    <n v="113.84799999999998"/>
  </r>
  <r>
    <n v="5272"/>
    <x v="2616"/>
    <x v="3"/>
    <x v="1034"/>
    <d v="2014-01-17T00:00:00"/>
    <s v="Same Day"/>
    <s v="JO-15145"/>
    <s v="Jack O'Briant"/>
    <x v="1"/>
    <s v="United States"/>
    <s v="Los Angeles"/>
    <x v="1"/>
    <n v="90008"/>
    <x v="1"/>
    <x v="5"/>
    <x v="0"/>
    <x v="5"/>
    <s v="Eldon Expressions Wood and Plastic Desk Accessories, Cherry Wood"/>
    <n v="27.92"/>
    <n v="4"/>
    <n v="0"/>
    <n v="8.0967999999999982"/>
  </r>
  <r>
    <n v="5273"/>
    <x v="2616"/>
    <x v="3"/>
    <x v="1034"/>
    <d v="2014-01-17T00:00:00"/>
    <s v="Same Day"/>
    <s v="JO-15145"/>
    <s v="Jack O'Briant"/>
    <x v="1"/>
    <s v="United States"/>
    <s v="Los Angeles"/>
    <x v="1"/>
    <n v="90008"/>
    <x v="1"/>
    <x v="719"/>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x v="744"/>
    <x v="1"/>
    <x v="8"/>
    <s v="Zipper Ring Binder Pockets"/>
    <n v="3.7440000000000007"/>
    <n v="4"/>
    <n v="0.7"/>
    <n v="-2.6207999999999991"/>
  </r>
  <r>
    <n v="5275"/>
    <x v="2618"/>
    <x v="1"/>
    <x v="209"/>
    <d v="2012-11-09T00:00:00"/>
    <s v="Second Class"/>
    <s v="SV-20785"/>
    <s v="Stewart Visinsky"/>
    <x v="0"/>
    <s v="United States"/>
    <s v="Burlington"/>
    <x v="42"/>
    <s v="05408"/>
    <x v="3"/>
    <x v="467"/>
    <x v="0"/>
    <x v="1"/>
    <s v="Safco Contoured Stacking Chairs"/>
    <n v="715.2"/>
    <n v="3"/>
    <n v="0"/>
    <n v="178.79999999999998"/>
  </r>
  <r>
    <n v="5276"/>
    <x v="2619"/>
    <x v="3"/>
    <x v="817"/>
    <d v="2014-12-21T00:00:00"/>
    <s v="Standard Class"/>
    <s v="KL-16555"/>
    <s v="Kelly Lampkin"/>
    <x v="1"/>
    <s v="United States"/>
    <s v="Fayetteville"/>
    <x v="36"/>
    <n v="72701"/>
    <x v="0"/>
    <x v="240"/>
    <x v="2"/>
    <x v="11"/>
    <s v="Microsoft Sculpt Comfort Mouse"/>
    <n v="159.80000000000001"/>
    <n v="4"/>
    <n v="0"/>
    <n v="70.312000000000012"/>
  </r>
  <r>
    <n v="5277"/>
    <x v="2619"/>
    <x v="3"/>
    <x v="817"/>
    <d v="2014-12-21T00:00:00"/>
    <s v="Standard Class"/>
    <s v="KL-16555"/>
    <s v="Kelly Lampkin"/>
    <x v="1"/>
    <s v="United States"/>
    <s v="Fayetteville"/>
    <x v="36"/>
    <n v="72701"/>
    <x v="0"/>
    <x v="1044"/>
    <x v="2"/>
    <x v="11"/>
    <s v="Kingston Digital DataTraveler 16GB USB 2.0"/>
    <n v="44.75"/>
    <n v="5"/>
    <n v="0"/>
    <n v="8.5024999999999942"/>
  </r>
  <r>
    <n v="5278"/>
    <x v="2620"/>
    <x v="2"/>
    <x v="103"/>
    <d v="2011-09-17T00:00:00"/>
    <s v="Standard Class"/>
    <s v="BC-11125"/>
    <s v="Becky Castell"/>
    <x v="2"/>
    <s v="United States"/>
    <s v="Odessa"/>
    <x v="5"/>
    <n v="79762"/>
    <x v="2"/>
    <x v="167"/>
    <x v="0"/>
    <x v="1"/>
    <s v="Padded Folding Chairs, Black, 4/Carton"/>
    <n v="340.11599999999999"/>
    <n v="6"/>
    <n v="0.3"/>
    <n v="-9.717599999999976"/>
  </r>
  <r>
    <n v="5279"/>
    <x v="2621"/>
    <x v="2"/>
    <x v="1035"/>
    <d v="2011-12-13T00:00:00"/>
    <s v="Standard Class"/>
    <s v="PO-18850"/>
    <s v="Patrick O'Brill"/>
    <x v="0"/>
    <s v="United States"/>
    <s v="Virginia Beach"/>
    <x v="17"/>
    <n v="23464"/>
    <x v="0"/>
    <x v="954"/>
    <x v="1"/>
    <x v="10"/>
    <s v="Xerox 1909"/>
    <n v="105.52"/>
    <n v="4"/>
    <n v="0"/>
    <n v="48.539199999999994"/>
  </r>
  <r>
    <n v="5280"/>
    <x v="2622"/>
    <x v="3"/>
    <x v="210"/>
    <d v="2014-09-12T00:00:00"/>
    <s v="Standard Class"/>
    <s v="AG-10675"/>
    <s v="Anna Gayman"/>
    <x v="0"/>
    <s v="United States"/>
    <s v="Milwaukee"/>
    <x v="6"/>
    <n v="53209"/>
    <x v="2"/>
    <x v="1556"/>
    <x v="2"/>
    <x v="11"/>
    <s v="Rosewill 107 Normal Keys USB Wired Standard Keyboard"/>
    <n v="13.48"/>
    <n v="1"/>
    <n v="0"/>
    <n v="1.8872"/>
  </r>
  <r>
    <n v="5281"/>
    <x v="2623"/>
    <x v="3"/>
    <x v="566"/>
    <d v="2014-10-13T00:00:00"/>
    <s v="Standard Class"/>
    <s v="DB-13210"/>
    <s v="Dean Braden"/>
    <x v="0"/>
    <s v="United States"/>
    <s v="Detroit"/>
    <x v="12"/>
    <n v="48234"/>
    <x v="2"/>
    <x v="1354"/>
    <x v="1"/>
    <x v="4"/>
    <s v="SAFCO Mobile Desk Side File, Wire Frame"/>
    <n v="85.52"/>
    <n v="2"/>
    <n v="0"/>
    <n v="22.235199999999999"/>
  </r>
  <r>
    <n v="5282"/>
    <x v="2624"/>
    <x v="1"/>
    <x v="577"/>
    <d v="2012-09-10T00:00:00"/>
    <s v="Standard Class"/>
    <s v="SP-20860"/>
    <s v="Sung Pak"/>
    <x v="1"/>
    <s v="United States"/>
    <s v="Rochester"/>
    <x v="11"/>
    <n v="55901"/>
    <x v="2"/>
    <x v="50"/>
    <x v="0"/>
    <x v="5"/>
    <s v="Longer-Life Soft White Bulbs"/>
    <n v="6.16"/>
    <n v="2"/>
    <n v="0"/>
    <n v="2.9567999999999999"/>
  </r>
  <r>
    <n v="5283"/>
    <x v="2624"/>
    <x v="1"/>
    <x v="577"/>
    <d v="2012-09-10T00:00:00"/>
    <s v="Standard Class"/>
    <s v="SP-20860"/>
    <s v="Sung Pak"/>
    <x v="1"/>
    <s v="United States"/>
    <s v="Rochester"/>
    <x v="11"/>
    <n v="55901"/>
    <x v="2"/>
    <x v="314"/>
    <x v="1"/>
    <x v="10"/>
    <s v="Xerox 1881"/>
    <n v="36.839999999999996"/>
    <n v="3"/>
    <n v="0"/>
    <n v="17.314799999999998"/>
  </r>
  <r>
    <n v="5284"/>
    <x v="2625"/>
    <x v="2"/>
    <x v="809"/>
    <d v="2011-04-04T00:00:00"/>
    <s v="Standard Class"/>
    <s v="Dl-13600"/>
    <s v="Dorris liebe"/>
    <x v="1"/>
    <s v="United States"/>
    <s v="Seattle"/>
    <x v="4"/>
    <n v="98105"/>
    <x v="1"/>
    <x v="1505"/>
    <x v="1"/>
    <x v="4"/>
    <s v="Sterilite Show Offs Storage Containers"/>
    <n v="15.84"/>
    <n v="3"/>
    <n v="0"/>
    <n v="0"/>
  </r>
  <r>
    <n v="5285"/>
    <x v="2625"/>
    <x v="2"/>
    <x v="809"/>
    <d v="2011-04-04T00:00:00"/>
    <s v="Standard Class"/>
    <s v="Dl-13600"/>
    <s v="Dorris liebe"/>
    <x v="1"/>
    <s v="United States"/>
    <s v="Seattle"/>
    <x v="4"/>
    <n v="98105"/>
    <x v="1"/>
    <x v="579"/>
    <x v="1"/>
    <x v="2"/>
    <s v="Avery 490"/>
    <n v="44.400000000000006"/>
    <n v="3"/>
    <n v="0"/>
    <n v="22.200000000000003"/>
  </r>
  <r>
    <n v="5286"/>
    <x v="2626"/>
    <x v="3"/>
    <x v="1024"/>
    <d v="2014-05-07T00:00:00"/>
    <s v="First Class"/>
    <s v="LH-17020"/>
    <s v="Lisa Hazard"/>
    <x v="0"/>
    <s v="United States"/>
    <s v="Louisville"/>
    <x v="22"/>
    <n v="80027"/>
    <x v="1"/>
    <x v="111"/>
    <x v="1"/>
    <x v="12"/>
    <s v="Redi-Strip #10 Envelopes, 4 1/8 x 9 1/2"/>
    <n v="21.240000000000002"/>
    <n v="9"/>
    <n v="0.2"/>
    <n v="7.4339999999999993"/>
  </r>
  <r>
    <n v="5287"/>
    <x v="2626"/>
    <x v="3"/>
    <x v="1024"/>
    <d v="2014-05-07T00:00:00"/>
    <s v="First Class"/>
    <s v="LH-17020"/>
    <s v="Lisa Hazard"/>
    <x v="0"/>
    <s v="United States"/>
    <s v="Louisville"/>
    <x v="22"/>
    <n v="80027"/>
    <x v="1"/>
    <x v="122"/>
    <x v="1"/>
    <x v="8"/>
    <s v="Avery Durable Slant Ring Binders, No Labels"/>
    <n v="9.5520000000000014"/>
    <n v="8"/>
    <n v="0.7"/>
    <n v="-7.3231999999999999"/>
  </r>
  <r>
    <n v="5288"/>
    <x v="2626"/>
    <x v="3"/>
    <x v="1024"/>
    <d v="2014-05-07T00:00:00"/>
    <s v="First Class"/>
    <s v="LH-17020"/>
    <s v="Lisa Hazard"/>
    <x v="0"/>
    <s v="United States"/>
    <s v="Louisville"/>
    <x v="22"/>
    <n v="80027"/>
    <x v="1"/>
    <x v="899"/>
    <x v="0"/>
    <x v="0"/>
    <s v="Bestar Classic Bookcase"/>
    <n v="89.991000000000014"/>
    <n v="3"/>
    <n v="0.7"/>
    <n v="-152.9847"/>
  </r>
  <r>
    <n v="5289"/>
    <x v="2627"/>
    <x v="3"/>
    <x v="504"/>
    <d v="2014-05-06T00:00:00"/>
    <s v="Standard Class"/>
    <s v="AD-10180"/>
    <s v="Alan Dominguez"/>
    <x v="2"/>
    <s v="United States"/>
    <s v="San Francisco"/>
    <x v="1"/>
    <n v="94122"/>
    <x v="1"/>
    <x v="1127"/>
    <x v="1"/>
    <x v="10"/>
    <s v="Xerox 1919"/>
    <n v="163.96"/>
    <n v="4"/>
    <n v="0"/>
    <n v="80.340400000000002"/>
  </r>
  <r>
    <n v="5290"/>
    <x v="2628"/>
    <x v="2"/>
    <x v="78"/>
    <d v="2011-09-15T00:00:00"/>
    <s v="Standard Class"/>
    <s v="KT-16465"/>
    <s v="Kean Takahito"/>
    <x v="0"/>
    <s v="United States"/>
    <s v="Houston"/>
    <x v="5"/>
    <n v="77036"/>
    <x v="2"/>
    <x v="862"/>
    <x v="1"/>
    <x v="10"/>
    <s v="Geographics Note Cards, Blank, White, 8 1/2&quot; x 11&quot;"/>
    <n v="17.904"/>
    <n v="2"/>
    <n v="0.2"/>
    <n v="6.2664"/>
  </r>
  <r>
    <n v="5291"/>
    <x v="2628"/>
    <x v="2"/>
    <x v="78"/>
    <d v="2011-09-15T00:00:00"/>
    <s v="Standard Class"/>
    <s v="KT-16465"/>
    <s v="Kean Takahito"/>
    <x v="0"/>
    <s v="United States"/>
    <s v="Houston"/>
    <x v="5"/>
    <n v="77036"/>
    <x v="2"/>
    <x v="157"/>
    <x v="0"/>
    <x v="1"/>
    <s v="SAFCO Arco Folding Chair"/>
    <n v="966.69999999999982"/>
    <n v="5"/>
    <n v="0.3"/>
    <n v="-13.810000000000116"/>
  </r>
  <r>
    <n v="5292"/>
    <x v="2628"/>
    <x v="2"/>
    <x v="78"/>
    <d v="2011-09-15T00:00:00"/>
    <s v="Standard Class"/>
    <s v="KT-16465"/>
    <s v="Kean Takahito"/>
    <x v="0"/>
    <s v="United States"/>
    <s v="Houston"/>
    <x v="5"/>
    <n v="77036"/>
    <x v="2"/>
    <x v="67"/>
    <x v="1"/>
    <x v="10"/>
    <s v="Snap-A-Way Black Print Carbonless Ruled Speed Letter, Triplicate"/>
    <n v="182.11199999999999"/>
    <n v="6"/>
    <n v="0.2"/>
    <n v="61.46279999999998"/>
  </r>
  <r>
    <n v="5293"/>
    <x v="2629"/>
    <x v="3"/>
    <x v="308"/>
    <d v="2014-06-24T00:00:00"/>
    <s v="First Class"/>
    <s v="PJ-19015"/>
    <s v="Pauline Johnson"/>
    <x v="0"/>
    <s v="United States"/>
    <s v="Miami"/>
    <x v="2"/>
    <n v="33180"/>
    <x v="0"/>
    <x v="1427"/>
    <x v="1"/>
    <x v="4"/>
    <s v="Plastic Stacking Crates &amp; Casters"/>
    <n v="4.4640000000000004"/>
    <n v="1"/>
    <n v="0.2"/>
    <n v="0.33479999999999999"/>
  </r>
  <r>
    <n v="5294"/>
    <x v="2630"/>
    <x v="1"/>
    <x v="207"/>
    <d v="2012-12-30T00:00:00"/>
    <s v="Standard Class"/>
    <s v="MC-18100"/>
    <s v="Mick Crebagga"/>
    <x v="0"/>
    <s v="United States"/>
    <s v="Medina"/>
    <x v="24"/>
    <n v="44256"/>
    <x v="3"/>
    <x v="838"/>
    <x v="0"/>
    <x v="3"/>
    <s v="KI Adjustable-Height Table"/>
    <n v="51.588000000000001"/>
    <n v="1"/>
    <n v="0.4"/>
    <n v="-15.476400000000005"/>
  </r>
  <r>
    <n v="5295"/>
    <x v="2631"/>
    <x v="3"/>
    <x v="733"/>
    <d v="2014-08-20T00:00:00"/>
    <s v="Standard Class"/>
    <s v="BO-11350"/>
    <s v="Bill Overfelt"/>
    <x v="1"/>
    <s v="United States"/>
    <s v="Roseville"/>
    <x v="11"/>
    <n v="55113"/>
    <x v="2"/>
    <x v="1729"/>
    <x v="1"/>
    <x v="2"/>
    <s v="Avery 495"/>
    <n v="50.4"/>
    <n v="8"/>
    <n v="0"/>
    <n v="23.183999999999997"/>
  </r>
  <r>
    <n v="5296"/>
    <x v="2632"/>
    <x v="3"/>
    <x v="168"/>
    <d v="2014-03-10T00:00:00"/>
    <s v="Standard Class"/>
    <s v="DP-13000"/>
    <s v="Darren Powers"/>
    <x v="0"/>
    <s v="United States"/>
    <s v="Houston"/>
    <x v="5"/>
    <n v="77041"/>
    <x v="2"/>
    <x v="964"/>
    <x v="1"/>
    <x v="10"/>
    <s v="Xerox 1934"/>
    <n v="89.567999999999998"/>
    <n v="2"/>
    <n v="0.2"/>
    <n v="32.468400000000003"/>
  </r>
  <r>
    <n v="5297"/>
    <x v="2633"/>
    <x v="3"/>
    <x v="944"/>
    <d v="2014-08-01T00:00:00"/>
    <s v="Standard Class"/>
    <s v="TM-21490"/>
    <s v="Tony Molinari"/>
    <x v="0"/>
    <s v="United States"/>
    <s v="Yonkers"/>
    <x v="15"/>
    <n v="10701"/>
    <x v="3"/>
    <x v="943"/>
    <x v="0"/>
    <x v="5"/>
    <s v="Tensor Computer Mounted Lamp"/>
    <n v="14.89"/>
    <n v="1"/>
    <n v="0"/>
    <n v="4.0203000000000007"/>
  </r>
  <r>
    <n v="5298"/>
    <x v="2633"/>
    <x v="3"/>
    <x v="944"/>
    <d v="2014-08-01T00:00:00"/>
    <s v="Standard Class"/>
    <s v="TM-21490"/>
    <s v="Tony Molinari"/>
    <x v="0"/>
    <s v="United States"/>
    <s v="Yonkers"/>
    <x v="15"/>
    <n v="10701"/>
    <x v="3"/>
    <x v="704"/>
    <x v="2"/>
    <x v="7"/>
    <s v="Nortel Networks T7316 E Nt8 B27"/>
    <n v="543.91999999999996"/>
    <n v="8"/>
    <n v="0"/>
    <n v="135.98000000000002"/>
  </r>
  <r>
    <n v="5299"/>
    <x v="2634"/>
    <x v="0"/>
    <x v="713"/>
    <d v="2013-09-27T00:00:00"/>
    <s v="First Class"/>
    <s v="DV-13045"/>
    <s v="Darrin Van Huff"/>
    <x v="1"/>
    <s v="United States"/>
    <s v="San Diego"/>
    <x v="1"/>
    <n v="92037"/>
    <x v="1"/>
    <x v="29"/>
    <x v="1"/>
    <x v="12"/>
    <s v="Poly String Tie Envelopes"/>
    <n v="4.08"/>
    <n v="2"/>
    <n v="0"/>
    <n v="1.9175999999999997"/>
  </r>
  <r>
    <n v="5300"/>
    <x v="2634"/>
    <x v="0"/>
    <x v="713"/>
    <d v="2013-09-27T00:00:00"/>
    <s v="First Class"/>
    <s v="DV-13045"/>
    <s v="Darrin Van Huff"/>
    <x v="1"/>
    <s v="United States"/>
    <s v="San Diego"/>
    <x v="1"/>
    <n v="92037"/>
    <x v="1"/>
    <x v="165"/>
    <x v="1"/>
    <x v="2"/>
    <s v="Avery 51"/>
    <n v="18.899999999999999"/>
    <n v="3"/>
    <n v="0"/>
    <n v="8.6939999999999991"/>
  </r>
  <r>
    <n v="5301"/>
    <x v="2635"/>
    <x v="0"/>
    <x v="198"/>
    <d v="2013-06-04T00:00:00"/>
    <s v="Standard Class"/>
    <s v="AH-10690"/>
    <s v="Anna Häberlin"/>
    <x v="1"/>
    <s v="United States"/>
    <s v="Springfield"/>
    <x v="17"/>
    <n v="22153"/>
    <x v="0"/>
    <x v="1337"/>
    <x v="0"/>
    <x v="3"/>
    <s v="Hon Rectangular Conference Tables"/>
    <n v="2275.5"/>
    <n v="10"/>
    <n v="0"/>
    <n v="386.83499999999981"/>
  </r>
  <r>
    <n v="5302"/>
    <x v="2635"/>
    <x v="0"/>
    <x v="198"/>
    <d v="2013-06-04T00:00:00"/>
    <s v="Standard Class"/>
    <s v="AH-10690"/>
    <s v="Anna Häberlin"/>
    <x v="1"/>
    <s v="United States"/>
    <s v="Springfield"/>
    <x v="17"/>
    <n v="22153"/>
    <x v="0"/>
    <x v="764"/>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x v="488"/>
    <x v="1"/>
    <x v="2"/>
    <s v="Avery 473"/>
    <n v="62.099999999999994"/>
    <n v="6"/>
    <n v="0"/>
    <n v="29.808"/>
  </r>
  <r>
    <n v="5304"/>
    <x v="2636"/>
    <x v="2"/>
    <x v="912"/>
    <d v="2011-11-20T00:00:00"/>
    <s v="Standard Class"/>
    <s v="AB-10165"/>
    <s v="Alan Barnes"/>
    <x v="0"/>
    <s v="United States"/>
    <s v="Decatur"/>
    <x v="10"/>
    <n v="62521"/>
    <x v="2"/>
    <x v="1391"/>
    <x v="0"/>
    <x v="1"/>
    <s v="SAFCO Optional Arm Kit for Workspace Cribbage Stacking Chair"/>
    <n v="37.295999999999999"/>
    <n v="2"/>
    <n v="0.3"/>
    <n v="-1.0656000000000017"/>
  </r>
  <r>
    <n v="5305"/>
    <x v="2637"/>
    <x v="2"/>
    <x v="158"/>
    <d v="2011-09-23T00:00:00"/>
    <s v="First Class"/>
    <s v="JS-15940"/>
    <s v="Joni Sundaresam"/>
    <x v="2"/>
    <s v="United States"/>
    <s v="Garland"/>
    <x v="5"/>
    <n v="75043"/>
    <x v="2"/>
    <x v="1445"/>
    <x v="0"/>
    <x v="5"/>
    <s v="Dana Swing-Arm Lamps"/>
    <n v="8.5440000000000005"/>
    <n v="2"/>
    <n v="0.6"/>
    <n v="-7.4759999999999991"/>
  </r>
  <r>
    <n v="5306"/>
    <x v="2638"/>
    <x v="0"/>
    <x v="823"/>
    <d v="2013-02-26T00:00:00"/>
    <s v="Standard Class"/>
    <s v="BV-11245"/>
    <s v="Benjamin Venier"/>
    <x v="1"/>
    <s v="United States"/>
    <s v="Oceanside"/>
    <x v="15"/>
    <n v="11572"/>
    <x v="3"/>
    <x v="93"/>
    <x v="0"/>
    <x v="5"/>
    <s v="9-3/4 Diameter Round Wall Clock"/>
    <n v="68.949999999999989"/>
    <n v="5"/>
    <n v="0"/>
    <n v="28.959000000000003"/>
  </r>
  <r>
    <n v="5307"/>
    <x v="2638"/>
    <x v="0"/>
    <x v="823"/>
    <d v="2013-02-26T00:00:00"/>
    <s v="Standard Class"/>
    <s v="BV-11245"/>
    <s v="Benjamin Venier"/>
    <x v="1"/>
    <s v="United States"/>
    <s v="Oceanside"/>
    <x v="15"/>
    <n v="11572"/>
    <x v="3"/>
    <x v="595"/>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x v="1730"/>
    <x v="2"/>
    <x v="7"/>
    <s v="iOttie HLCRIO102 Car Mount"/>
    <n v="39.979999999999997"/>
    <n v="2"/>
    <n v="0"/>
    <n v="1.9989999999999952"/>
  </r>
  <r>
    <n v="5309"/>
    <x v="2639"/>
    <x v="3"/>
    <x v="123"/>
    <d v="2014-11-22T00:00:00"/>
    <s v="First Class"/>
    <s v="NC-18415"/>
    <s v="Nathan Cano"/>
    <x v="0"/>
    <s v="United States"/>
    <s v="Houston"/>
    <x v="5"/>
    <n v="77095"/>
    <x v="2"/>
    <x v="1209"/>
    <x v="0"/>
    <x v="1"/>
    <s v="Global Wood Trimmed Manager's Task Chair, Khaki"/>
    <n v="191.05799999999999"/>
    <n v="3"/>
    <n v="0.3"/>
    <n v="-46.399800000000013"/>
  </r>
  <r>
    <n v="5310"/>
    <x v="2639"/>
    <x v="3"/>
    <x v="123"/>
    <d v="2014-11-22T00:00:00"/>
    <s v="First Class"/>
    <s v="NC-18415"/>
    <s v="Nathan Cano"/>
    <x v="0"/>
    <s v="United States"/>
    <s v="Houston"/>
    <x v="5"/>
    <n v="77095"/>
    <x v="2"/>
    <x v="1731"/>
    <x v="1"/>
    <x v="6"/>
    <s v="Avery Hi-Liter GlideStik Fluorescent Highlighter, Yellow Ink"/>
    <n v="13.040000000000001"/>
    <n v="5"/>
    <n v="0.2"/>
    <n v="3.9120000000000004"/>
  </r>
  <r>
    <n v="5311"/>
    <x v="2639"/>
    <x v="3"/>
    <x v="123"/>
    <d v="2014-11-22T00:00:00"/>
    <s v="First Class"/>
    <s v="NC-18415"/>
    <s v="Nathan Cano"/>
    <x v="0"/>
    <s v="United States"/>
    <s v="Houston"/>
    <x v="5"/>
    <n v="77095"/>
    <x v="2"/>
    <x v="450"/>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x v="1363"/>
    <x v="1"/>
    <x v="2"/>
    <s v="Avery 49"/>
    <n v="9.2159999999999993"/>
    <n v="4"/>
    <n v="0.2"/>
    <n v="3.3408000000000002"/>
  </r>
  <r>
    <n v="5313"/>
    <x v="2640"/>
    <x v="0"/>
    <x v="1036"/>
    <d v="2013-08-28T00:00:00"/>
    <s v="Standard Class"/>
    <s v="SU-20665"/>
    <s v="Stephanie Ulpright"/>
    <x v="2"/>
    <s v="United States"/>
    <s v="Greenville"/>
    <x v="3"/>
    <n v="27834"/>
    <x v="0"/>
    <x v="354"/>
    <x v="1"/>
    <x v="14"/>
    <s v="Acme 10&quot; Easy Grip Assistive Scissors"/>
    <n v="28.048000000000002"/>
    <n v="2"/>
    <n v="0.2"/>
    <n v="3.5059999999999967"/>
  </r>
  <r>
    <n v="5314"/>
    <x v="2641"/>
    <x v="3"/>
    <x v="504"/>
    <d v="2014-05-06T00:00:00"/>
    <s v="Standard Class"/>
    <s v="DJ-13510"/>
    <s v="Don Jones"/>
    <x v="1"/>
    <s v="United States"/>
    <s v="San Francisco"/>
    <x v="1"/>
    <n v="94110"/>
    <x v="1"/>
    <x v="596"/>
    <x v="0"/>
    <x v="5"/>
    <s v="Seth Thomas 16&quot; Steel Case Clock"/>
    <n v="64.959999999999994"/>
    <n v="2"/>
    <n v="0"/>
    <n v="21.436799999999998"/>
  </r>
  <r>
    <n v="5315"/>
    <x v="2641"/>
    <x v="3"/>
    <x v="504"/>
    <d v="2014-05-06T00:00:00"/>
    <s v="Standard Class"/>
    <s v="DJ-13510"/>
    <s v="Don Jones"/>
    <x v="1"/>
    <s v="United States"/>
    <s v="San Francisco"/>
    <x v="1"/>
    <n v="94110"/>
    <x v="1"/>
    <x v="588"/>
    <x v="1"/>
    <x v="12"/>
    <s v="#10- 4 1/8&quot; x 9 1/2&quot; Security-Tint Envelopes"/>
    <n v="30.56"/>
    <n v="4"/>
    <n v="0"/>
    <n v="14.974399999999999"/>
  </r>
  <r>
    <n v="5316"/>
    <x v="2642"/>
    <x v="0"/>
    <x v="440"/>
    <d v="2013-05-09T00:00:00"/>
    <s v="Standard Class"/>
    <s v="DL-12865"/>
    <s v="Dan Lawera"/>
    <x v="0"/>
    <s v="United States"/>
    <s v="Greensboro"/>
    <x v="3"/>
    <n v="27405"/>
    <x v="0"/>
    <x v="792"/>
    <x v="0"/>
    <x v="1"/>
    <s v="Global Stack Chair without Arms, Black"/>
    <n v="187.05600000000001"/>
    <n v="9"/>
    <n v="0.2"/>
    <n v="11.69100000000001"/>
  </r>
  <r>
    <n v="5317"/>
    <x v="2643"/>
    <x v="3"/>
    <x v="280"/>
    <d v="2014-10-06T00:00:00"/>
    <s v="First Class"/>
    <s v="Dp-13240"/>
    <s v="Dean percer"/>
    <x v="2"/>
    <s v="United States"/>
    <s v="Knoxville"/>
    <x v="18"/>
    <n v="37918"/>
    <x v="0"/>
    <x v="1256"/>
    <x v="0"/>
    <x v="5"/>
    <s v="Eldon Expressions Wood Desk Accessories, Oak"/>
    <n v="11.808"/>
    <n v="2"/>
    <n v="0.2"/>
    <n v="1.3283999999999985"/>
  </r>
  <r>
    <n v="5318"/>
    <x v="2643"/>
    <x v="3"/>
    <x v="280"/>
    <d v="2014-10-06T00:00:00"/>
    <s v="First Class"/>
    <s v="Dp-13240"/>
    <s v="Dean percer"/>
    <x v="2"/>
    <s v="United States"/>
    <s v="Knoxville"/>
    <x v="18"/>
    <n v="37918"/>
    <x v="0"/>
    <x v="441"/>
    <x v="0"/>
    <x v="5"/>
    <s v="Eldon 500 Class Desk Accessories"/>
    <n v="9.6560000000000006"/>
    <n v="1"/>
    <n v="0.2"/>
    <n v="1.5691000000000002"/>
  </r>
  <r>
    <n v="5319"/>
    <x v="2643"/>
    <x v="3"/>
    <x v="280"/>
    <d v="2014-10-06T00:00:00"/>
    <s v="First Class"/>
    <s v="Dp-13240"/>
    <s v="Dean percer"/>
    <x v="2"/>
    <s v="United States"/>
    <s v="Knoxville"/>
    <x v="18"/>
    <n v="37918"/>
    <x v="0"/>
    <x v="860"/>
    <x v="1"/>
    <x v="10"/>
    <s v="Xerox 1996"/>
    <n v="20.736000000000004"/>
    <n v="4"/>
    <n v="0.2"/>
    <n v="7.2576000000000001"/>
  </r>
  <r>
    <n v="5320"/>
    <x v="2643"/>
    <x v="3"/>
    <x v="280"/>
    <d v="2014-10-06T00:00:00"/>
    <s v="First Class"/>
    <s v="Dp-13240"/>
    <s v="Dean percer"/>
    <x v="2"/>
    <s v="United States"/>
    <s v="Knoxville"/>
    <x v="18"/>
    <n v="37918"/>
    <x v="0"/>
    <x v="999"/>
    <x v="1"/>
    <x v="8"/>
    <s v="Ibico Plastic Spiral Binding Combs"/>
    <n v="27.360000000000003"/>
    <n v="3"/>
    <n v="0.7"/>
    <n v="-21.887999999999991"/>
  </r>
  <r>
    <n v="5321"/>
    <x v="2643"/>
    <x v="3"/>
    <x v="280"/>
    <d v="2014-10-06T00:00:00"/>
    <s v="First Class"/>
    <s v="Dp-13240"/>
    <s v="Dean percer"/>
    <x v="2"/>
    <s v="United States"/>
    <s v="Knoxville"/>
    <x v="18"/>
    <n v="37918"/>
    <x v="0"/>
    <x v="594"/>
    <x v="0"/>
    <x v="3"/>
    <s v="Chromcraft Bull-Nose Wood Oval Conference Tables &amp; Bases"/>
    <n v="2314.116"/>
    <n v="7"/>
    <n v="0.4"/>
    <n v="-1002.7836000000001"/>
  </r>
  <r>
    <n v="5322"/>
    <x v="2643"/>
    <x v="3"/>
    <x v="280"/>
    <d v="2014-10-06T00:00:00"/>
    <s v="First Class"/>
    <s v="Dp-13240"/>
    <s v="Dean percer"/>
    <x v="2"/>
    <s v="United States"/>
    <s v="Knoxville"/>
    <x v="18"/>
    <n v="37918"/>
    <x v="0"/>
    <x v="697"/>
    <x v="1"/>
    <x v="8"/>
    <s v="Lock-Up Easel 'Spel-Binder'"/>
    <n v="34.236000000000004"/>
    <n v="4"/>
    <n v="0.7"/>
    <n v="-26.247599999999998"/>
  </r>
  <r>
    <n v="5323"/>
    <x v="2643"/>
    <x v="3"/>
    <x v="280"/>
    <d v="2014-10-06T00:00:00"/>
    <s v="First Class"/>
    <s v="Dp-13240"/>
    <s v="Dean percer"/>
    <x v="2"/>
    <s v="United States"/>
    <s v="Knoxville"/>
    <x v="18"/>
    <n v="37918"/>
    <x v="0"/>
    <x v="893"/>
    <x v="0"/>
    <x v="5"/>
    <s v="Eldon Image Series Desk Accessories, Ebony"/>
    <n v="19.760000000000002"/>
    <n v="2"/>
    <n v="0.2"/>
    <n v="5.9279999999999999"/>
  </r>
  <r>
    <n v="5324"/>
    <x v="2644"/>
    <x v="3"/>
    <x v="65"/>
    <d v="2014-09-24T00:00:00"/>
    <s v="Second Class"/>
    <s v="TM-21010"/>
    <s v="Tamara Manning"/>
    <x v="0"/>
    <s v="United States"/>
    <s v="Grand Island"/>
    <x v="8"/>
    <n v="68801"/>
    <x v="2"/>
    <x v="226"/>
    <x v="1"/>
    <x v="10"/>
    <s v="Adams Telephone Message Book w/Frequently-Called Numbers Space, 400 Messages per Book"/>
    <n v="15.96"/>
    <n v="2"/>
    <n v="0"/>
    <n v="7.98"/>
  </r>
  <r>
    <n v="5325"/>
    <x v="2645"/>
    <x v="1"/>
    <x v="784"/>
    <d v="2012-12-09T00:00:00"/>
    <s v="Standard Class"/>
    <s v="TZ-21580"/>
    <s v="Tracy Zic"/>
    <x v="0"/>
    <s v="United States"/>
    <s v="Lakewood"/>
    <x v="1"/>
    <n v="90712"/>
    <x v="1"/>
    <x v="1173"/>
    <x v="1"/>
    <x v="6"/>
    <s v="Avery Hi-Liter Fluorescent Desk Style Markers"/>
    <n v="16.899999999999999"/>
    <n v="5"/>
    <n v="0"/>
    <n v="6.2530000000000001"/>
  </r>
  <r>
    <n v="5326"/>
    <x v="2645"/>
    <x v="1"/>
    <x v="784"/>
    <d v="2012-12-09T00:00:00"/>
    <s v="Standard Class"/>
    <s v="TZ-21580"/>
    <s v="Tracy Zic"/>
    <x v="0"/>
    <s v="United States"/>
    <s v="Lakewood"/>
    <x v="1"/>
    <n v="90712"/>
    <x v="1"/>
    <x v="1006"/>
    <x v="0"/>
    <x v="5"/>
    <s v="Eldon Image Series Desk Accessories, Burgundy"/>
    <n v="25.08"/>
    <n v="6"/>
    <n v="0"/>
    <n v="9.0288000000000004"/>
  </r>
  <r>
    <n v="5327"/>
    <x v="2646"/>
    <x v="1"/>
    <x v="184"/>
    <d v="2012-01-22T00:00:00"/>
    <s v="Standard Class"/>
    <s v="SC-20260"/>
    <s v="Scott Cohen"/>
    <x v="1"/>
    <s v="United States"/>
    <s v="Lawrence"/>
    <x v="31"/>
    <n v="1841"/>
    <x v="3"/>
    <x v="1412"/>
    <x v="1"/>
    <x v="6"/>
    <s v="Avery Fluorescent Highlighter Four-Color Set"/>
    <n v="6.68"/>
    <n v="2"/>
    <n v="0"/>
    <n v="2.0039999999999996"/>
  </r>
  <r>
    <n v="5328"/>
    <x v="2647"/>
    <x v="2"/>
    <x v="1037"/>
    <d v="2011-01-09T00:00:00"/>
    <s v="Second Class"/>
    <s v="LS-17230"/>
    <s v="Lycoris Saunders"/>
    <x v="0"/>
    <s v="United States"/>
    <s v="Los Angeles"/>
    <x v="1"/>
    <n v="90049"/>
    <x v="1"/>
    <x v="510"/>
    <x v="1"/>
    <x v="10"/>
    <s v="Xerox 225"/>
    <n v="19.440000000000001"/>
    <n v="3"/>
    <n v="0"/>
    <n v="9.3312000000000008"/>
  </r>
  <r>
    <n v="5329"/>
    <x v="2648"/>
    <x v="1"/>
    <x v="616"/>
    <d v="2012-03-09T00:00:00"/>
    <s v="Standard Class"/>
    <s v="MV-18190"/>
    <s v="Mike Vittorini"/>
    <x v="0"/>
    <s v="United States"/>
    <s v="Houston"/>
    <x v="5"/>
    <n v="77036"/>
    <x v="2"/>
    <x v="424"/>
    <x v="2"/>
    <x v="7"/>
    <s v="Cisco SPA525G2 IP Phone - Wireless"/>
    <n v="31.92"/>
    <n v="2"/>
    <n v="0.2"/>
    <n v="2.3939999999999984"/>
  </r>
  <r>
    <n v="5330"/>
    <x v="2649"/>
    <x v="0"/>
    <x v="591"/>
    <d v="2013-12-29T00:00:00"/>
    <s v="Second Class"/>
    <s v="BD-11620"/>
    <s v="Brian DeCherney"/>
    <x v="0"/>
    <s v="United States"/>
    <s v="New York City"/>
    <x v="15"/>
    <n v="10035"/>
    <x v="3"/>
    <x v="301"/>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x v="1268"/>
    <x v="0"/>
    <x v="5"/>
    <s v="Howard Miller 16&quot; Diameter Gallery Wall Clock"/>
    <n v="63.94"/>
    <n v="1"/>
    <n v="0"/>
    <n v="24.936599999999999"/>
  </r>
  <r>
    <n v="5332"/>
    <x v="2650"/>
    <x v="0"/>
    <x v="913"/>
    <d v="2013-09-09T00:00:00"/>
    <s v="Standard Class"/>
    <s v="CV-12295"/>
    <s v="Christina VanderZanden"/>
    <x v="0"/>
    <s v="United States"/>
    <s v="New York City"/>
    <x v="15"/>
    <n v="10011"/>
    <x v="3"/>
    <x v="58"/>
    <x v="1"/>
    <x v="8"/>
    <s v="Plastic Binding Combs"/>
    <n v="60.600000000000009"/>
    <n v="5"/>
    <n v="0.2"/>
    <n v="20.452499999999997"/>
  </r>
  <r>
    <n v="5333"/>
    <x v="2650"/>
    <x v="0"/>
    <x v="913"/>
    <d v="2013-09-09T00:00:00"/>
    <s v="Standard Class"/>
    <s v="CV-12295"/>
    <s v="Christina VanderZanden"/>
    <x v="0"/>
    <s v="United States"/>
    <s v="New York City"/>
    <x v="15"/>
    <n v="10011"/>
    <x v="3"/>
    <x v="675"/>
    <x v="1"/>
    <x v="14"/>
    <s v="Acme Preferred Stainless Steel Scissors"/>
    <n v="22.72"/>
    <n v="4"/>
    <n v="0"/>
    <n v="6.5887999999999991"/>
  </r>
  <r>
    <n v="5334"/>
    <x v="2651"/>
    <x v="2"/>
    <x v="86"/>
    <d v="2011-09-01T00:00:00"/>
    <s v="Standard Class"/>
    <s v="KB-16315"/>
    <s v="Karl Braun"/>
    <x v="0"/>
    <s v="United States"/>
    <s v="Newark"/>
    <x v="13"/>
    <n v="19711"/>
    <x v="3"/>
    <x v="1565"/>
    <x v="0"/>
    <x v="5"/>
    <s v="Acrylic Self-Standing Desk Frames"/>
    <n v="10.68"/>
    <n v="4"/>
    <n v="0"/>
    <n v="4.0583999999999998"/>
  </r>
  <r>
    <n v="5335"/>
    <x v="2651"/>
    <x v="2"/>
    <x v="86"/>
    <d v="2011-09-01T00:00:00"/>
    <s v="Standard Class"/>
    <s v="KB-16315"/>
    <s v="Karl Braun"/>
    <x v="0"/>
    <s v="United States"/>
    <s v="Newark"/>
    <x v="13"/>
    <n v="19711"/>
    <x v="3"/>
    <x v="1215"/>
    <x v="1"/>
    <x v="10"/>
    <s v="Xerox 1978"/>
    <n v="17.34"/>
    <n v="3"/>
    <n v="0"/>
    <n v="8.4966000000000008"/>
  </r>
  <r>
    <n v="5336"/>
    <x v="2651"/>
    <x v="2"/>
    <x v="86"/>
    <d v="2011-09-01T00:00:00"/>
    <s v="Standard Class"/>
    <s v="KB-16315"/>
    <s v="Karl Braun"/>
    <x v="0"/>
    <s v="United States"/>
    <s v="Newark"/>
    <x v="13"/>
    <n v="19711"/>
    <x v="3"/>
    <x v="938"/>
    <x v="1"/>
    <x v="10"/>
    <s v="Avoid Verbal Orders Carbonless Minifold Book"/>
    <n v="3.38"/>
    <n v="1"/>
    <n v="0"/>
    <n v="1.5547999999999997"/>
  </r>
  <r>
    <n v="5337"/>
    <x v="2652"/>
    <x v="1"/>
    <x v="1031"/>
    <d v="2012-05-25T00:00:00"/>
    <s v="Standard Class"/>
    <s v="ME-18010"/>
    <s v="Michelle Ellison"/>
    <x v="1"/>
    <s v="United States"/>
    <s v="Seattle"/>
    <x v="4"/>
    <n v="98105"/>
    <x v="1"/>
    <x v="674"/>
    <x v="1"/>
    <x v="8"/>
    <s v="Ibico Plastic and Wire Spiral Binding Combs"/>
    <n v="26.975999999999999"/>
    <n v="4"/>
    <n v="0.2"/>
    <n v="8.767199999999999"/>
  </r>
  <r>
    <n v="5338"/>
    <x v="2653"/>
    <x v="3"/>
    <x v="524"/>
    <d v="2014-10-22T00:00:00"/>
    <s v="Standard Class"/>
    <s v="AJ-10780"/>
    <s v="Anthony Jacobs"/>
    <x v="1"/>
    <s v="United States"/>
    <s v="Scottsdale"/>
    <x v="16"/>
    <n v="85254"/>
    <x v="1"/>
    <x v="1397"/>
    <x v="1"/>
    <x v="10"/>
    <s v="Green Bar Computer Printout Paper"/>
    <n v="307.77600000000001"/>
    <n v="7"/>
    <n v="0.2"/>
    <n v="111.5688"/>
  </r>
  <r>
    <n v="5339"/>
    <x v="2654"/>
    <x v="1"/>
    <x v="529"/>
    <d v="2012-11-14T00:00:00"/>
    <s v="Second Class"/>
    <s v="DV-13465"/>
    <s v="Dianna Vittorini"/>
    <x v="0"/>
    <s v="United States"/>
    <s v="Oceanside"/>
    <x v="15"/>
    <n v="11572"/>
    <x v="3"/>
    <x v="1166"/>
    <x v="1"/>
    <x v="4"/>
    <s v="Tennsco Industrial Shelving"/>
    <n v="244.54999999999998"/>
    <n v="5"/>
    <n v="0"/>
    <n v="4.8910000000000053"/>
  </r>
  <r>
    <n v="5340"/>
    <x v="2654"/>
    <x v="1"/>
    <x v="529"/>
    <d v="2012-11-14T00:00:00"/>
    <s v="Second Class"/>
    <s v="DV-13465"/>
    <s v="Dianna Vittorini"/>
    <x v="0"/>
    <s v="United States"/>
    <s v="Oceanside"/>
    <x v="15"/>
    <n v="11572"/>
    <x v="3"/>
    <x v="29"/>
    <x v="1"/>
    <x v="12"/>
    <s v="Poly String Tie Envelopes"/>
    <n v="12.24"/>
    <n v="6"/>
    <n v="0"/>
    <n v="5.7527999999999988"/>
  </r>
  <r>
    <n v="5341"/>
    <x v="2654"/>
    <x v="1"/>
    <x v="529"/>
    <d v="2012-11-14T00:00:00"/>
    <s v="Second Class"/>
    <s v="DV-13465"/>
    <s v="Dianna Vittorini"/>
    <x v="0"/>
    <s v="United States"/>
    <s v="Oceanside"/>
    <x v="15"/>
    <n v="11572"/>
    <x v="3"/>
    <x v="1695"/>
    <x v="2"/>
    <x v="11"/>
    <s v="AmazonBasics 3-Button USB Wired Mouse"/>
    <n v="13.98"/>
    <n v="2"/>
    <n v="0"/>
    <n v="6.011400000000001"/>
  </r>
  <r>
    <n v="5342"/>
    <x v="2654"/>
    <x v="1"/>
    <x v="529"/>
    <d v="2012-11-14T00:00:00"/>
    <s v="Second Class"/>
    <s v="DV-13465"/>
    <s v="Dianna Vittorini"/>
    <x v="0"/>
    <s v="United States"/>
    <s v="Oceanside"/>
    <x v="15"/>
    <n v="11572"/>
    <x v="3"/>
    <x v="1332"/>
    <x v="2"/>
    <x v="11"/>
    <s v="Logitech VX Revolution Cordless Laser Mouse for Notebooks (Black)"/>
    <n v="899.95"/>
    <n v="5"/>
    <n v="0"/>
    <n v="53.996999999999957"/>
  </r>
  <r>
    <n v="5343"/>
    <x v="2655"/>
    <x v="2"/>
    <x v="871"/>
    <d v="2011-11-27T00:00:00"/>
    <s v="Standard Class"/>
    <s v="JK-15325"/>
    <s v="Jason Klamczynski"/>
    <x v="1"/>
    <s v="United States"/>
    <s v="Dallas"/>
    <x v="5"/>
    <n v="75220"/>
    <x v="2"/>
    <x v="29"/>
    <x v="1"/>
    <x v="12"/>
    <s v="Poly String Tie Envelopes"/>
    <n v="1.6320000000000001"/>
    <n v="1"/>
    <n v="0.2"/>
    <n v="0.55079999999999985"/>
  </r>
  <r>
    <n v="5344"/>
    <x v="2655"/>
    <x v="2"/>
    <x v="871"/>
    <d v="2011-11-27T00:00:00"/>
    <s v="Standard Class"/>
    <s v="JK-15325"/>
    <s v="Jason Klamczynski"/>
    <x v="1"/>
    <s v="United States"/>
    <s v="Dallas"/>
    <x v="5"/>
    <n v="75220"/>
    <x v="2"/>
    <x v="1086"/>
    <x v="2"/>
    <x v="7"/>
    <s v="RCA Visys Integrated PBX 8-Line Router"/>
    <n v="267.95999999999998"/>
    <n v="5"/>
    <n v="0.2"/>
    <n v="16.747500000000016"/>
  </r>
  <r>
    <n v="5345"/>
    <x v="2656"/>
    <x v="1"/>
    <x v="2"/>
    <d v="2012-10-13T00:00:00"/>
    <s v="Second Class"/>
    <s v="SH-20395"/>
    <s v="Shahid Hopkins"/>
    <x v="0"/>
    <s v="United States"/>
    <s v="Rochester"/>
    <x v="15"/>
    <n v="14609"/>
    <x v="3"/>
    <x v="1365"/>
    <x v="2"/>
    <x v="11"/>
    <s v="Memorex 25GB 6X Branded Blu-Ray Recordable Disc, 30/Pack"/>
    <n v="31.95"/>
    <n v="1"/>
    <n v="0"/>
    <n v="2.2364999999999995"/>
  </r>
  <r>
    <n v="5346"/>
    <x v="2657"/>
    <x v="3"/>
    <x v="708"/>
    <d v="2014-03-24T00:00:00"/>
    <s v="Second Class"/>
    <s v="SC-20725"/>
    <s v="Steven Cartwright"/>
    <x v="0"/>
    <s v="United States"/>
    <s v="Los Angeles"/>
    <x v="1"/>
    <n v="90045"/>
    <x v="1"/>
    <x v="245"/>
    <x v="1"/>
    <x v="4"/>
    <s v="Adjustable Depth Letter/Legal Cart"/>
    <n v="725.84"/>
    <n v="4"/>
    <n v="0"/>
    <n v="210.4935999999999"/>
  </r>
  <r>
    <n v="5347"/>
    <x v="2657"/>
    <x v="3"/>
    <x v="708"/>
    <d v="2014-03-24T00:00:00"/>
    <s v="Second Class"/>
    <s v="SC-20725"/>
    <s v="Steven Cartwright"/>
    <x v="0"/>
    <s v="United States"/>
    <s v="Los Angeles"/>
    <x v="1"/>
    <n v="90045"/>
    <x v="1"/>
    <x v="109"/>
    <x v="1"/>
    <x v="8"/>
    <s v="Avery Durable Plastic 1&quot; Binders"/>
    <n v="10.896000000000001"/>
    <n v="3"/>
    <n v="0.2"/>
    <n v="3.9497999999999998"/>
  </r>
  <r>
    <n v="5348"/>
    <x v="2657"/>
    <x v="3"/>
    <x v="708"/>
    <d v="2014-03-24T00:00:00"/>
    <s v="Second Class"/>
    <s v="SC-20725"/>
    <s v="Steven Cartwright"/>
    <x v="0"/>
    <s v="United States"/>
    <s v="Los Angeles"/>
    <x v="1"/>
    <n v="90045"/>
    <x v="1"/>
    <x v="880"/>
    <x v="1"/>
    <x v="8"/>
    <s v="Pressboard Data Binders by Wilson Jones"/>
    <n v="8.5440000000000005"/>
    <n v="2"/>
    <n v="0.2"/>
    <n v="2.8835999999999995"/>
  </r>
  <r>
    <n v="5349"/>
    <x v="2658"/>
    <x v="1"/>
    <x v="1038"/>
    <d v="2012-01-10T00:00:00"/>
    <s v="Standard Class"/>
    <s v="CS-12250"/>
    <s v="Chris Selesnick"/>
    <x v="1"/>
    <s v="United States"/>
    <s v="Woodbury"/>
    <x v="11"/>
    <n v="55125"/>
    <x v="2"/>
    <x v="828"/>
    <x v="1"/>
    <x v="8"/>
    <s v="GBC Standard Recycled Report Covers, Clear Plastic Sheets"/>
    <n v="32.339999999999996"/>
    <n v="3"/>
    <n v="0"/>
    <n v="15.523199999999999"/>
  </r>
  <r>
    <n v="5350"/>
    <x v="2658"/>
    <x v="1"/>
    <x v="1038"/>
    <d v="2012-01-10T00:00:00"/>
    <s v="Standard Class"/>
    <s v="CS-12250"/>
    <s v="Chris Selesnick"/>
    <x v="1"/>
    <s v="United States"/>
    <s v="Woodbury"/>
    <x v="11"/>
    <n v="55125"/>
    <x v="2"/>
    <x v="226"/>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x v="681"/>
    <x v="1"/>
    <x v="10"/>
    <s v="Xerox 1884"/>
    <n v="143.85600000000002"/>
    <n v="9"/>
    <n v="0.2"/>
    <n v="48.551399999999994"/>
  </r>
  <r>
    <n v="5352"/>
    <x v="2660"/>
    <x v="0"/>
    <x v="47"/>
    <d v="2013-09-13T00:00:00"/>
    <s v="Standard Class"/>
    <s v="YC-21895"/>
    <s v="Yoseph Carroll"/>
    <x v="1"/>
    <s v="United States"/>
    <s v="Dallas"/>
    <x v="5"/>
    <n v="75217"/>
    <x v="2"/>
    <x v="1402"/>
    <x v="1"/>
    <x v="10"/>
    <s v="Advantus Motivational Note Cards"/>
    <n v="41.92"/>
    <n v="4"/>
    <n v="0.2"/>
    <n v="15.195999999999998"/>
  </r>
  <r>
    <n v="5353"/>
    <x v="2660"/>
    <x v="0"/>
    <x v="47"/>
    <d v="2013-09-13T00:00:00"/>
    <s v="Standard Class"/>
    <s v="YC-21895"/>
    <s v="Yoseph Carroll"/>
    <x v="1"/>
    <s v="United States"/>
    <s v="Dallas"/>
    <x v="5"/>
    <n v="75217"/>
    <x v="2"/>
    <x v="53"/>
    <x v="2"/>
    <x v="7"/>
    <s v="AT&amp;T CL83451 4-Handset Telephone"/>
    <n v="329.58400000000006"/>
    <n v="2"/>
    <n v="0.2"/>
    <n v="37.078199999999981"/>
  </r>
  <r>
    <n v="5354"/>
    <x v="2661"/>
    <x v="0"/>
    <x v="323"/>
    <d v="2013-09-07T00:00:00"/>
    <s v="First Class"/>
    <s v="CY-12745"/>
    <s v="Craig Yedwab"/>
    <x v="1"/>
    <s v="United States"/>
    <s v="Monroe"/>
    <x v="28"/>
    <n v="71203"/>
    <x v="0"/>
    <x v="634"/>
    <x v="1"/>
    <x v="8"/>
    <s v="Heavy-Duty E-Z-D Binders"/>
    <n v="87.28"/>
    <n v="8"/>
    <n v="0"/>
    <n v="41.021599999999999"/>
  </r>
  <r>
    <n v="5355"/>
    <x v="2662"/>
    <x v="2"/>
    <x v="8"/>
    <d v="2011-05-19T00:00:00"/>
    <s v="Standard Class"/>
    <s v="AH-10030"/>
    <s v="Aaron Hawkins"/>
    <x v="1"/>
    <s v="United States"/>
    <s v="Los Angeles"/>
    <x v="1"/>
    <n v="90004"/>
    <x v="1"/>
    <x v="1340"/>
    <x v="0"/>
    <x v="1"/>
    <s v="Iceberg Nesting Folding Chair, 19w x 6d x 43h"/>
    <n v="279.45600000000002"/>
    <n v="6"/>
    <n v="0.2"/>
    <n v="20.959199999999996"/>
  </r>
  <r>
    <n v="5356"/>
    <x v="2662"/>
    <x v="2"/>
    <x v="8"/>
    <d v="2011-05-19T00:00:00"/>
    <s v="Standard Class"/>
    <s v="AH-10030"/>
    <s v="Aaron Hawkins"/>
    <x v="1"/>
    <s v="United States"/>
    <s v="Los Angeles"/>
    <x v="1"/>
    <n v="90004"/>
    <x v="1"/>
    <x v="1732"/>
    <x v="1"/>
    <x v="10"/>
    <s v="EcoTones Memo Sheets"/>
    <n v="8"/>
    <n v="2"/>
    <n v="0"/>
    <n v="3.84"/>
  </r>
  <r>
    <n v="5357"/>
    <x v="2663"/>
    <x v="0"/>
    <x v="321"/>
    <d v="2013-10-04T00:00:00"/>
    <s v="Standard Class"/>
    <s v="AR-10540"/>
    <s v="Andy Reiter"/>
    <x v="0"/>
    <s v="United States"/>
    <s v="San Francisco"/>
    <x v="1"/>
    <n v="94109"/>
    <x v="1"/>
    <x v="1282"/>
    <x v="1"/>
    <x v="8"/>
    <s v="Avery Self-Adhesive Photo Pockets for Polaroid Photos"/>
    <n v="27.240000000000002"/>
    <n v="5"/>
    <n v="0.2"/>
    <n v="9.5339999999999971"/>
  </r>
  <r>
    <n v="5358"/>
    <x v="2664"/>
    <x v="2"/>
    <x v="79"/>
    <d v="2011-08-11T00:00:00"/>
    <s v="Standard Class"/>
    <s v="SS-20590"/>
    <s v="Sonia Sunley"/>
    <x v="0"/>
    <s v="United States"/>
    <s v="San Francisco"/>
    <x v="1"/>
    <n v="94122"/>
    <x v="1"/>
    <x v="960"/>
    <x v="2"/>
    <x v="11"/>
    <s v="Logitech Desktop MK120 Mouse and keyboard Combo"/>
    <n v="16.36"/>
    <n v="1"/>
    <n v="0"/>
    <n v="1.6359999999999992"/>
  </r>
  <r>
    <n v="5359"/>
    <x v="2664"/>
    <x v="2"/>
    <x v="79"/>
    <d v="2011-08-11T00:00:00"/>
    <s v="Standard Class"/>
    <s v="SS-20590"/>
    <s v="Sonia Sunley"/>
    <x v="0"/>
    <s v="United States"/>
    <s v="San Francisco"/>
    <x v="1"/>
    <n v="94122"/>
    <x v="1"/>
    <x v="1555"/>
    <x v="1"/>
    <x v="4"/>
    <s v="Akro Stacking Bins"/>
    <n v="15.78"/>
    <n v="2"/>
    <n v="0"/>
    <n v="0.63119999999999798"/>
  </r>
  <r>
    <n v="5360"/>
    <x v="2664"/>
    <x v="2"/>
    <x v="79"/>
    <d v="2011-08-11T00:00:00"/>
    <s v="Standard Class"/>
    <s v="SS-20590"/>
    <s v="Sonia Sunley"/>
    <x v="0"/>
    <s v="United States"/>
    <s v="San Francisco"/>
    <x v="1"/>
    <n v="94122"/>
    <x v="1"/>
    <x v="1243"/>
    <x v="1"/>
    <x v="6"/>
    <s v="Boston KS Multi-Size Manual Pencil Sharpener"/>
    <n v="45.98"/>
    <n v="2"/>
    <n v="0"/>
    <n v="12.874400000000001"/>
  </r>
  <r>
    <n v="5361"/>
    <x v="2665"/>
    <x v="3"/>
    <x v="349"/>
    <d v="2014-04-19T00:00:00"/>
    <s v="Standard Class"/>
    <s v="DW-13585"/>
    <s v="Dorothy Wardle"/>
    <x v="1"/>
    <s v="United States"/>
    <s v="Fayetteville"/>
    <x v="3"/>
    <n v="28314"/>
    <x v="0"/>
    <x v="927"/>
    <x v="0"/>
    <x v="0"/>
    <s v="Sauder Cornerstone Collection Library"/>
    <n v="198.27200000000002"/>
    <n v="8"/>
    <n v="0.2"/>
    <n v="-32.219200000000022"/>
  </r>
  <r>
    <n v="5362"/>
    <x v="2666"/>
    <x v="3"/>
    <x v="255"/>
    <d v="2014-06-11T00:00:00"/>
    <s v="First Class"/>
    <s v="NC-18625"/>
    <s v="Noah Childs"/>
    <x v="1"/>
    <s v="United States"/>
    <s v="Dallas"/>
    <x v="5"/>
    <n v="75217"/>
    <x v="2"/>
    <x v="734"/>
    <x v="1"/>
    <x v="4"/>
    <s v="Standard Rollaway File with Lock"/>
    <n v="720.7600000000001"/>
    <n v="5"/>
    <n v="0.2"/>
    <n v="54.056999999999988"/>
  </r>
  <r>
    <n v="5363"/>
    <x v="2667"/>
    <x v="0"/>
    <x v="723"/>
    <d v="2014-01-03T00:00:00"/>
    <s v="Standard Class"/>
    <s v="CD-11920"/>
    <s v="Carlos Daly"/>
    <x v="0"/>
    <s v="United States"/>
    <s v="Wichita"/>
    <x v="41"/>
    <n v="67212"/>
    <x v="2"/>
    <x v="1530"/>
    <x v="0"/>
    <x v="5"/>
    <s v="Executive Impressions 10&quot; Spectator Wall Clock"/>
    <n v="70.56"/>
    <n v="6"/>
    <n v="0"/>
    <n v="23.990399999999994"/>
  </r>
  <r>
    <n v="5364"/>
    <x v="2667"/>
    <x v="0"/>
    <x v="723"/>
    <d v="2014-01-03T00:00:00"/>
    <s v="Standard Class"/>
    <s v="CD-11920"/>
    <s v="Carlos Daly"/>
    <x v="0"/>
    <s v="United States"/>
    <s v="Wichita"/>
    <x v="41"/>
    <n v="67212"/>
    <x v="2"/>
    <x v="1360"/>
    <x v="1"/>
    <x v="9"/>
    <s v="Belkin 8 Outlet Surge Protector"/>
    <n v="81.96"/>
    <n v="2"/>
    <n v="0"/>
    <n v="22.948799999999999"/>
  </r>
  <r>
    <n v="5365"/>
    <x v="2668"/>
    <x v="2"/>
    <x v="1039"/>
    <d v="2011-01-22T00:00:00"/>
    <s v="Second Class"/>
    <s v="DW-13195"/>
    <s v="David Wiener"/>
    <x v="1"/>
    <s v="United States"/>
    <s v="Springfield"/>
    <x v="21"/>
    <n v="97477"/>
    <x v="1"/>
    <x v="1266"/>
    <x v="1"/>
    <x v="9"/>
    <s v="Fellowes Mighty 8 Compact Surge Protector"/>
    <n v="64.864000000000004"/>
    <n v="4"/>
    <n v="0.2"/>
    <n v="6.4864000000000033"/>
  </r>
  <r>
    <n v="5366"/>
    <x v="2669"/>
    <x v="0"/>
    <x v="73"/>
    <d v="2013-11-25T00:00:00"/>
    <s v="Standard Class"/>
    <s v="EH-13990"/>
    <s v="Erica Hackney"/>
    <x v="0"/>
    <s v="United States"/>
    <s v="Houston"/>
    <x v="5"/>
    <n v="77041"/>
    <x v="2"/>
    <x v="867"/>
    <x v="2"/>
    <x v="7"/>
    <s v="Wireless Extenders zBoost YX545 SOHO Signal Booster"/>
    <n v="151.19200000000001"/>
    <n v="1"/>
    <n v="0.2"/>
    <n v="13.229299999999995"/>
  </r>
  <r>
    <n v="5367"/>
    <x v="2670"/>
    <x v="3"/>
    <x v="193"/>
    <d v="2014-06-16T00:00:00"/>
    <s v="Standard Class"/>
    <s v="BD-11320"/>
    <s v="Bill Donatelli"/>
    <x v="0"/>
    <s v="United States"/>
    <s v="Seattle"/>
    <x v="4"/>
    <n v="98103"/>
    <x v="1"/>
    <x v="687"/>
    <x v="2"/>
    <x v="7"/>
    <s v="Logitech B530 USB Headset - headset - Full size, Binaural"/>
    <n v="88.77600000000001"/>
    <n v="3"/>
    <n v="0.2"/>
    <n v="7.7679000000000009"/>
  </r>
  <r>
    <n v="5368"/>
    <x v="2670"/>
    <x v="3"/>
    <x v="193"/>
    <d v="2014-06-16T00:00:00"/>
    <s v="Standard Class"/>
    <s v="BD-11320"/>
    <s v="Bill Donatelli"/>
    <x v="0"/>
    <s v="United States"/>
    <s v="Seattle"/>
    <x v="4"/>
    <n v="98103"/>
    <x v="1"/>
    <x v="264"/>
    <x v="1"/>
    <x v="2"/>
    <s v="Avery 512"/>
    <n v="11.56"/>
    <n v="4"/>
    <n v="0"/>
    <n v="5.4332000000000003"/>
  </r>
  <r>
    <n v="5369"/>
    <x v="2670"/>
    <x v="3"/>
    <x v="193"/>
    <d v="2014-06-16T00:00:00"/>
    <s v="Standard Class"/>
    <s v="BD-11320"/>
    <s v="Bill Donatelli"/>
    <x v="0"/>
    <s v="United States"/>
    <s v="Seattle"/>
    <x v="4"/>
    <n v="98103"/>
    <x v="1"/>
    <x v="230"/>
    <x v="1"/>
    <x v="4"/>
    <s v="Personal File Boxes with Fold-Down Carry Handle"/>
    <n v="15.58"/>
    <n v="1"/>
    <n v="0"/>
    <n v="3.8949999999999996"/>
  </r>
  <r>
    <n v="5370"/>
    <x v="2671"/>
    <x v="3"/>
    <x v="18"/>
    <d v="2014-09-14T00:00:00"/>
    <s v="First Class"/>
    <s v="KH-16630"/>
    <s v="Ken Heidel"/>
    <x v="1"/>
    <s v="United States"/>
    <s v="Akron"/>
    <x v="24"/>
    <n v="44312"/>
    <x v="3"/>
    <x v="1733"/>
    <x v="1"/>
    <x v="10"/>
    <s v="Xerox 1906"/>
    <n v="85.055999999999997"/>
    <n v="3"/>
    <n v="0.2"/>
    <n v="28.706399999999991"/>
  </r>
  <r>
    <n v="5371"/>
    <x v="2672"/>
    <x v="3"/>
    <x v="798"/>
    <d v="2014-04-13T00:00:00"/>
    <s v="Standard Class"/>
    <s v="NH-18610"/>
    <s v="Nicole Hansen"/>
    <x v="1"/>
    <s v="United States"/>
    <s v="Oak Park"/>
    <x v="12"/>
    <n v="48237"/>
    <x v="2"/>
    <x v="1369"/>
    <x v="0"/>
    <x v="5"/>
    <s v="3M Polarizing Task Lamp with Clamp Arm, Light Gray"/>
    <n v="273.95999999999998"/>
    <n v="2"/>
    <n v="0"/>
    <n v="71.229600000000005"/>
  </r>
  <r>
    <n v="5372"/>
    <x v="2672"/>
    <x v="3"/>
    <x v="798"/>
    <d v="2014-04-13T00:00:00"/>
    <s v="Standard Class"/>
    <s v="NH-18610"/>
    <s v="Nicole Hansen"/>
    <x v="1"/>
    <s v="United States"/>
    <s v="Oak Park"/>
    <x v="12"/>
    <n v="48237"/>
    <x v="2"/>
    <x v="743"/>
    <x v="0"/>
    <x v="5"/>
    <s v="Luxo Professional Combination Clamp-On Lamps"/>
    <n v="306.89999999999998"/>
    <n v="3"/>
    <n v="0"/>
    <n v="79.793999999999997"/>
  </r>
  <r>
    <n v="5373"/>
    <x v="2673"/>
    <x v="1"/>
    <x v="1040"/>
    <d v="2012-10-30T00:00:00"/>
    <s v="Standard Class"/>
    <s v="AG-10495"/>
    <s v="Andrew Gjertsen"/>
    <x v="1"/>
    <s v="United States"/>
    <s v="Houston"/>
    <x v="5"/>
    <n v="77041"/>
    <x v="2"/>
    <x v="89"/>
    <x v="1"/>
    <x v="10"/>
    <s v="Xerox 1999"/>
    <n v="15.552000000000003"/>
    <n v="3"/>
    <n v="0.2"/>
    <n v="5.4432"/>
  </r>
  <r>
    <n v="5374"/>
    <x v="2673"/>
    <x v="1"/>
    <x v="1040"/>
    <d v="2012-10-30T00:00:00"/>
    <s v="Standard Class"/>
    <s v="AG-10495"/>
    <s v="Andrew Gjertsen"/>
    <x v="1"/>
    <s v="United States"/>
    <s v="Houston"/>
    <x v="5"/>
    <n v="77041"/>
    <x v="2"/>
    <x v="223"/>
    <x v="0"/>
    <x v="3"/>
    <s v="KI Conference Tables"/>
    <n v="347.36099999999999"/>
    <n v="7"/>
    <n v="0.3"/>
    <n v="-69.472199999999958"/>
  </r>
  <r>
    <n v="5375"/>
    <x v="2673"/>
    <x v="1"/>
    <x v="1040"/>
    <d v="2012-10-30T00:00:00"/>
    <s v="Standard Class"/>
    <s v="AG-10495"/>
    <s v="Andrew Gjertsen"/>
    <x v="1"/>
    <s v="United States"/>
    <s v="Houston"/>
    <x v="5"/>
    <n v="77041"/>
    <x v="2"/>
    <x v="778"/>
    <x v="1"/>
    <x v="10"/>
    <s v="Xerox 2"/>
    <n v="10.368000000000002"/>
    <n v="2"/>
    <n v="0.2"/>
    <n v="3.6288"/>
  </r>
  <r>
    <n v="5376"/>
    <x v="2674"/>
    <x v="3"/>
    <x v="837"/>
    <d v="2014-06-01T00:00:00"/>
    <s v="Standard Class"/>
    <s v="RP-19855"/>
    <s v="Roy Phan"/>
    <x v="1"/>
    <s v="United States"/>
    <s v="Seattle"/>
    <x v="4"/>
    <n v="98103"/>
    <x v="1"/>
    <x v="960"/>
    <x v="2"/>
    <x v="11"/>
    <s v="Logitech Desktop MK120 Mouse and keyboard Combo"/>
    <n v="98.16"/>
    <n v="6"/>
    <n v="0"/>
    <n v="9.8159999999999954"/>
  </r>
  <r>
    <n v="5377"/>
    <x v="2674"/>
    <x v="3"/>
    <x v="837"/>
    <d v="2014-06-01T00:00:00"/>
    <s v="Standard Class"/>
    <s v="RP-19855"/>
    <s v="Roy Phan"/>
    <x v="1"/>
    <s v="United States"/>
    <s v="Seattle"/>
    <x v="4"/>
    <n v="98103"/>
    <x v="1"/>
    <x v="1554"/>
    <x v="1"/>
    <x v="6"/>
    <s v="Staples"/>
    <n v="31.44"/>
    <n v="3"/>
    <n v="0"/>
    <n v="7.86"/>
  </r>
  <r>
    <n v="5378"/>
    <x v="2675"/>
    <x v="2"/>
    <x v="29"/>
    <d v="2011-12-07T00:00:00"/>
    <s v="First Class"/>
    <s v="NB-18655"/>
    <s v="Nona Balk"/>
    <x v="1"/>
    <s v="United States"/>
    <s v="Philadelphia"/>
    <x v="9"/>
    <n v="19134"/>
    <x v="3"/>
    <x v="633"/>
    <x v="1"/>
    <x v="12"/>
    <s v="Cameo Buff Policy Envelopes"/>
    <n v="348.488"/>
    <n v="7"/>
    <n v="0.2"/>
    <n v="117.61469999999996"/>
  </r>
  <r>
    <n v="5379"/>
    <x v="2675"/>
    <x v="2"/>
    <x v="29"/>
    <d v="2011-12-07T00:00:00"/>
    <s v="First Class"/>
    <s v="NB-18655"/>
    <s v="Nona Balk"/>
    <x v="1"/>
    <s v="United States"/>
    <s v="Philadelphia"/>
    <x v="9"/>
    <n v="19134"/>
    <x v="3"/>
    <x v="398"/>
    <x v="1"/>
    <x v="4"/>
    <s v="Fellowes Bankers Box Recycled Super Stor/Drawer"/>
    <n v="172.73599999999999"/>
    <n v="4"/>
    <n v="0.2"/>
    <n v="-30.228800000000007"/>
  </r>
  <r>
    <n v="5380"/>
    <x v="2676"/>
    <x v="0"/>
    <x v="1041"/>
    <d v="2013-08-19T00:00:00"/>
    <s v="Standard Class"/>
    <s v="JM-15580"/>
    <s v="Jill Matthias"/>
    <x v="0"/>
    <s v="United States"/>
    <s v="Los Angeles"/>
    <x v="1"/>
    <n v="90045"/>
    <x v="1"/>
    <x v="1262"/>
    <x v="1"/>
    <x v="10"/>
    <s v="Array Memo Cubes"/>
    <n v="15.54"/>
    <n v="3"/>
    <n v="0"/>
    <n v="7.6145999999999994"/>
  </r>
  <r>
    <n v="5381"/>
    <x v="2676"/>
    <x v="0"/>
    <x v="1041"/>
    <d v="2013-08-19T00:00:00"/>
    <s v="Standard Class"/>
    <s v="JM-15580"/>
    <s v="Jill Matthias"/>
    <x v="0"/>
    <s v="United States"/>
    <s v="Los Angeles"/>
    <x v="1"/>
    <n v="90045"/>
    <x v="1"/>
    <x v="1734"/>
    <x v="2"/>
    <x v="15"/>
    <s v="Texas Instruments TI-34 Scientific Calculator"/>
    <n v="105.55199999999999"/>
    <n v="6"/>
    <n v="0.2"/>
    <n v="35.623799999999996"/>
  </r>
  <r>
    <n v="5382"/>
    <x v="2677"/>
    <x v="0"/>
    <x v="64"/>
    <d v="2013-09-08T00:00:00"/>
    <s v="Second Class"/>
    <s v="DM-13525"/>
    <s v="Don Miller"/>
    <x v="1"/>
    <s v="United States"/>
    <s v="Houston"/>
    <x v="5"/>
    <n v="77070"/>
    <x v="2"/>
    <x v="680"/>
    <x v="1"/>
    <x v="10"/>
    <s v="Xerox 202"/>
    <n v="25.920000000000005"/>
    <n v="5"/>
    <n v="0.2"/>
    <n v="9.0719999999999992"/>
  </r>
  <r>
    <n v="5383"/>
    <x v="2677"/>
    <x v="0"/>
    <x v="64"/>
    <d v="2013-09-08T00:00:00"/>
    <s v="Second Class"/>
    <s v="DM-13525"/>
    <s v="Don Miller"/>
    <x v="1"/>
    <s v="United States"/>
    <s v="Houston"/>
    <x v="5"/>
    <n v="77070"/>
    <x v="2"/>
    <x v="1099"/>
    <x v="1"/>
    <x v="13"/>
    <s v="Staples"/>
    <n v="15.808000000000002"/>
    <n v="8"/>
    <n v="0.2"/>
    <n v="5.3352000000000004"/>
  </r>
  <r>
    <n v="5384"/>
    <x v="2677"/>
    <x v="0"/>
    <x v="64"/>
    <d v="2013-09-08T00:00:00"/>
    <s v="Second Class"/>
    <s v="DM-13525"/>
    <s v="Don Miller"/>
    <x v="1"/>
    <s v="United States"/>
    <s v="Houston"/>
    <x v="5"/>
    <n v="77070"/>
    <x v="2"/>
    <x v="329"/>
    <x v="1"/>
    <x v="10"/>
    <s v="Xerox 1930"/>
    <n v="10.368000000000002"/>
    <n v="2"/>
    <n v="0.2"/>
    <n v="3.7584"/>
  </r>
  <r>
    <n v="5385"/>
    <x v="2678"/>
    <x v="3"/>
    <x v="335"/>
    <d v="2014-07-04T00:00:00"/>
    <s v="Standard Class"/>
    <s v="CC-12220"/>
    <s v="Chris Cortes"/>
    <x v="0"/>
    <s v="United States"/>
    <s v="Philadelphia"/>
    <x v="9"/>
    <n v="19143"/>
    <x v="3"/>
    <x v="256"/>
    <x v="2"/>
    <x v="7"/>
    <s v="Bose SoundLink Bluetooth Speaker"/>
    <n v="358.2"/>
    <n v="3"/>
    <n v="0.4"/>
    <n v="41.79000000000002"/>
  </r>
  <r>
    <n v="5386"/>
    <x v="2678"/>
    <x v="3"/>
    <x v="335"/>
    <d v="2014-07-04T00:00:00"/>
    <s v="Standard Class"/>
    <s v="CC-12220"/>
    <s v="Chris Cortes"/>
    <x v="0"/>
    <s v="United States"/>
    <s v="Philadelphia"/>
    <x v="9"/>
    <n v="19143"/>
    <x v="3"/>
    <x v="1417"/>
    <x v="2"/>
    <x v="7"/>
    <s v="Plantronics Voyager Pro HD - Bluetooth Headset"/>
    <n v="545.91599999999994"/>
    <n v="14"/>
    <n v="0.4"/>
    <n v="72.788800000000037"/>
  </r>
  <r>
    <n v="5387"/>
    <x v="2679"/>
    <x v="3"/>
    <x v="846"/>
    <d v="2014-03-18T00:00:00"/>
    <s v="Standard Class"/>
    <s v="GA-14725"/>
    <s v="Guy Armstrong"/>
    <x v="0"/>
    <s v="United States"/>
    <s v="Rogers"/>
    <x v="36"/>
    <n v="72756"/>
    <x v="0"/>
    <x v="1366"/>
    <x v="1"/>
    <x v="8"/>
    <s v="Avery Non-Stick Binders"/>
    <n v="40.410000000000004"/>
    <n v="9"/>
    <n v="0"/>
    <n v="18.5886"/>
  </r>
  <r>
    <n v="5388"/>
    <x v="2680"/>
    <x v="3"/>
    <x v="1042"/>
    <d v="2014-02-22T00:00:00"/>
    <s v="Second Class"/>
    <s v="CV-12805"/>
    <s v="Cynthia Voltz"/>
    <x v="1"/>
    <s v="United States"/>
    <s v="Los Angeles"/>
    <x v="1"/>
    <n v="90045"/>
    <x v="1"/>
    <x v="431"/>
    <x v="2"/>
    <x v="7"/>
    <s v="iHome FM Clock Radio with Lightning Dock"/>
    <n v="167.976"/>
    <n v="3"/>
    <n v="0.2"/>
    <n v="10.498500000000007"/>
  </r>
  <r>
    <n v="5389"/>
    <x v="2680"/>
    <x v="3"/>
    <x v="1042"/>
    <d v="2014-02-22T00:00:00"/>
    <s v="Second Class"/>
    <s v="CV-12805"/>
    <s v="Cynthia Voltz"/>
    <x v="1"/>
    <s v="United States"/>
    <s v="Los Angeles"/>
    <x v="1"/>
    <n v="90045"/>
    <x v="1"/>
    <x v="1312"/>
    <x v="2"/>
    <x v="11"/>
    <s v="Memorex Micro Travel Drive 32 GB"/>
    <n v="109.53"/>
    <n v="3"/>
    <n v="0"/>
    <n v="47.097900000000003"/>
  </r>
  <r>
    <n v="5390"/>
    <x v="2680"/>
    <x v="3"/>
    <x v="1042"/>
    <d v="2014-02-22T00:00:00"/>
    <s v="Second Class"/>
    <s v="CV-12805"/>
    <s v="Cynthia Voltz"/>
    <x v="1"/>
    <s v="United States"/>
    <s v="Los Angeles"/>
    <x v="1"/>
    <n v="90045"/>
    <x v="1"/>
    <x v="522"/>
    <x v="1"/>
    <x v="2"/>
    <s v="Avery 493"/>
    <n v="9.82"/>
    <n v="2"/>
    <n v="0"/>
    <n v="4.8117999999999999"/>
  </r>
  <r>
    <n v="5391"/>
    <x v="2681"/>
    <x v="3"/>
    <x v="468"/>
    <d v="2014-11-13T00:00:00"/>
    <s v="Second Class"/>
    <s v="NC-18535"/>
    <s v="Nick Crebassa"/>
    <x v="1"/>
    <s v="United States"/>
    <s v="Seattle"/>
    <x v="4"/>
    <n v="98105"/>
    <x v="1"/>
    <x v="1045"/>
    <x v="1"/>
    <x v="8"/>
    <s v="GBC Imprintable Covers"/>
    <n v="26.352000000000004"/>
    <n v="3"/>
    <n v="0.2"/>
    <n v="9.5525999999999982"/>
  </r>
  <r>
    <n v="5392"/>
    <x v="2682"/>
    <x v="2"/>
    <x v="84"/>
    <d v="2011-11-25T00:00:00"/>
    <s v="Standard Class"/>
    <s v="GR-14560"/>
    <s v="Georgia Rosenberg"/>
    <x v="1"/>
    <s v="United States"/>
    <s v="Wilmington"/>
    <x v="13"/>
    <n v="19805"/>
    <x v="3"/>
    <x v="547"/>
    <x v="1"/>
    <x v="2"/>
    <s v="Avery 480"/>
    <n v="22.5"/>
    <n v="6"/>
    <n v="0"/>
    <n v="10.799999999999999"/>
  </r>
  <r>
    <n v="5393"/>
    <x v="2682"/>
    <x v="2"/>
    <x v="84"/>
    <d v="2011-11-25T00:00:00"/>
    <s v="Standard Class"/>
    <s v="GR-14560"/>
    <s v="Georgia Rosenberg"/>
    <x v="1"/>
    <s v="United States"/>
    <s v="Wilmington"/>
    <x v="13"/>
    <n v="19805"/>
    <x v="3"/>
    <x v="639"/>
    <x v="1"/>
    <x v="2"/>
    <s v="Avery 499"/>
    <n v="9.9600000000000009"/>
    <n v="2"/>
    <n v="0"/>
    <n v="4.5815999999999999"/>
  </r>
  <r>
    <n v="5394"/>
    <x v="2682"/>
    <x v="2"/>
    <x v="84"/>
    <d v="2011-11-25T00:00:00"/>
    <s v="Standard Class"/>
    <s v="GR-14560"/>
    <s v="Georgia Rosenberg"/>
    <x v="1"/>
    <s v="United States"/>
    <s v="Wilmington"/>
    <x v="13"/>
    <n v="19805"/>
    <x v="3"/>
    <x v="471"/>
    <x v="1"/>
    <x v="8"/>
    <s v="Premier Elliptical Ring Binder, Black"/>
    <n v="213.08"/>
    <n v="7"/>
    <n v="0"/>
    <n v="102.2784"/>
  </r>
  <r>
    <n v="5395"/>
    <x v="2682"/>
    <x v="2"/>
    <x v="84"/>
    <d v="2011-11-25T00:00:00"/>
    <s v="Standard Class"/>
    <s v="GR-14560"/>
    <s v="Georgia Rosenberg"/>
    <x v="1"/>
    <s v="United States"/>
    <s v="Wilmington"/>
    <x v="13"/>
    <n v="19805"/>
    <x v="3"/>
    <x v="1057"/>
    <x v="0"/>
    <x v="0"/>
    <s v="Sauder Inglewood Library Bookcases"/>
    <n v="1025.8799999999999"/>
    <n v="6"/>
    <n v="0"/>
    <n v="235.95240000000001"/>
  </r>
  <r>
    <n v="5396"/>
    <x v="2683"/>
    <x v="2"/>
    <x v="728"/>
    <d v="2011-11-21T00:00:00"/>
    <s v="Second Class"/>
    <s v="JG-15805"/>
    <s v="John Grady"/>
    <x v="1"/>
    <s v="United States"/>
    <s v="Provo"/>
    <x v="7"/>
    <n v="84604"/>
    <x v="1"/>
    <x v="1407"/>
    <x v="1"/>
    <x v="10"/>
    <s v="Adams &quot;While You Were Out&quot; Message Pads"/>
    <n v="21.98"/>
    <n v="7"/>
    <n v="0"/>
    <n v="9.8909999999999982"/>
  </r>
  <r>
    <n v="5397"/>
    <x v="2684"/>
    <x v="0"/>
    <x v="446"/>
    <d v="2013-09-25T00:00:00"/>
    <s v="Same Day"/>
    <s v="EB-13750"/>
    <s v="Edward Becker"/>
    <x v="1"/>
    <s v="United States"/>
    <s v="San Francisco"/>
    <x v="1"/>
    <n v="94110"/>
    <x v="1"/>
    <x v="1308"/>
    <x v="0"/>
    <x v="5"/>
    <s v="Nu-Dell Executive Frame"/>
    <n v="63.2"/>
    <n v="5"/>
    <n v="0"/>
    <n v="23.384"/>
  </r>
  <r>
    <n v="5398"/>
    <x v="2685"/>
    <x v="0"/>
    <x v="73"/>
    <d v="2013-11-28T00:00:00"/>
    <s v="Standard Class"/>
    <s v="MC-17605"/>
    <s v="Matt Connell"/>
    <x v="1"/>
    <s v="United States"/>
    <s v="Los Angeles"/>
    <x v="1"/>
    <n v="90004"/>
    <x v="1"/>
    <x v="189"/>
    <x v="1"/>
    <x v="9"/>
    <s v="Bravo II Megaboss 12-Amp Hard Body Upright, Replacement Belts, 2 Belts per Pack"/>
    <n v="39"/>
    <n v="12"/>
    <n v="0"/>
    <n v="11.309999999999999"/>
  </r>
  <r>
    <n v="5399"/>
    <x v="2686"/>
    <x v="0"/>
    <x v="720"/>
    <d v="2013-10-03T00:00:00"/>
    <s v="Standard Class"/>
    <s v="BM-11650"/>
    <s v="Brian Moss"/>
    <x v="1"/>
    <s v="United States"/>
    <s v="Lancaster"/>
    <x v="24"/>
    <n v="43130"/>
    <x v="3"/>
    <x v="507"/>
    <x v="1"/>
    <x v="8"/>
    <s v="Recycled Pressboard Report Cover with Reinforced Top Hinge"/>
    <n v="2.907"/>
    <n v="3"/>
    <n v="0.7"/>
    <n v="-2.0348999999999995"/>
  </r>
  <r>
    <n v="5400"/>
    <x v="2687"/>
    <x v="0"/>
    <x v="526"/>
    <d v="2013-04-15T00:00:00"/>
    <s v="Standard Class"/>
    <s v="HF-14995"/>
    <s v="Herbert Flentye"/>
    <x v="0"/>
    <s v="United States"/>
    <s v="Los Angeles"/>
    <x v="1"/>
    <n v="90004"/>
    <x v="1"/>
    <x v="0"/>
    <x v="0"/>
    <x v="0"/>
    <s v="Bush Somerset Collection Bookcase"/>
    <n v="556.66499999999996"/>
    <n v="5"/>
    <n v="0.15"/>
    <n v="6.5490000000000208"/>
  </r>
  <r>
    <n v="5401"/>
    <x v="2688"/>
    <x v="3"/>
    <x v="296"/>
    <d v="2014-09-24T00:00:00"/>
    <s v="First Class"/>
    <s v="ML-18265"/>
    <s v="Muhammed Lee"/>
    <x v="0"/>
    <s v="United States"/>
    <s v="Seattle"/>
    <x v="4"/>
    <n v="98103"/>
    <x v="1"/>
    <x v="357"/>
    <x v="2"/>
    <x v="11"/>
    <s v="Sony 64GB Class 10 Micro SDHC R40 Memory Card"/>
    <n v="71.98"/>
    <n v="2"/>
    <n v="0"/>
    <n v="15.1158"/>
  </r>
  <r>
    <n v="5402"/>
    <x v="2688"/>
    <x v="3"/>
    <x v="296"/>
    <d v="2014-09-24T00:00:00"/>
    <s v="First Class"/>
    <s v="ML-18265"/>
    <s v="Muhammed Lee"/>
    <x v="0"/>
    <s v="United States"/>
    <s v="Seattle"/>
    <x v="4"/>
    <n v="98103"/>
    <x v="1"/>
    <x v="434"/>
    <x v="2"/>
    <x v="11"/>
    <s v="Logitech M510 Wireless Mouse"/>
    <n v="79.98"/>
    <n v="2"/>
    <n v="0"/>
    <n v="26.3934"/>
  </r>
  <r>
    <n v="5403"/>
    <x v="2689"/>
    <x v="3"/>
    <x v="1043"/>
    <d v="2014-08-30T00:00:00"/>
    <s v="Standard Class"/>
    <s v="AH-10195"/>
    <s v="Alan Haines"/>
    <x v="1"/>
    <s v="United States"/>
    <s v="New York City"/>
    <x v="15"/>
    <n v="10024"/>
    <x v="3"/>
    <x v="8"/>
    <x v="1"/>
    <x v="8"/>
    <s v="DXL Angle-View Binders with Locking Rings by Samsill"/>
    <n v="24.672000000000001"/>
    <n v="4"/>
    <n v="0.2"/>
    <n v="7.71"/>
  </r>
  <r>
    <n v="5404"/>
    <x v="2689"/>
    <x v="3"/>
    <x v="1043"/>
    <d v="2014-08-30T00:00:00"/>
    <s v="Standard Class"/>
    <s v="AH-10195"/>
    <s v="Alan Haines"/>
    <x v="1"/>
    <s v="United States"/>
    <s v="New York City"/>
    <x v="15"/>
    <n v="10024"/>
    <x v="3"/>
    <x v="605"/>
    <x v="1"/>
    <x v="8"/>
    <s v="Acco Translucent Poly Ring Binders"/>
    <n v="3.7439999999999998"/>
    <n v="1"/>
    <n v="0.2"/>
    <n v="1.3104"/>
  </r>
  <r>
    <n v="5405"/>
    <x v="2690"/>
    <x v="0"/>
    <x v="712"/>
    <d v="2013-02-26T00:00:00"/>
    <s v="Standard Class"/>
    <s v="TZ-21580"/>
    <s v="Tracy Zic"/>
    <x v="0"/>
    <s v="United States"/>
    <s v="Los Angeles"/>
    <x v="1"/>
    <n v="90045"/>
    <x v="1"/>
    <x v="288"/>
    <x v="2"/>
    <x v="7"/>
    <s v="AT&amp;T 1070 Corded Phone"/>
    <n v="445.96000000000004"/>
    <n v="5"/>
    <n v="0.2"/>
    <n v="55.744999999999948"/>
  </r>
  <r>
    <n v="5406"/>
    <x v="2690"/>
    <x v="0"/>
    <x v="712"/>
    <d v="2013-02-26T00:00:00"/>
    <s v="Standard Class"/>
    <s v="TZ-21580"/>
    <s v="Tracy Zic"/>
    <x v="0"/>
    <s v="United States"/>
    <s v="Los Angeles"/>
    <x v="1"/>
    <n v="90045"/>
    <x v="1"/>
    <x v="1519"/>
    <x v="2"/>
    <x v="11"/>
    <s v="Memorex Mini Travel Drive 64 GB USB 2.0 Flash Drive"/>
    <n v="36.24"/>
    <n v="1"/>
    <n v="0"/>
    <n v="15.220800000000001"/>
  </r>
  <r>
    <n v="5407"/>
    <x v="2690"/>
    <x v="0"/>
    <x v="712"/>
    <d v="2013-02-26T00:00:00"/>
    <s v="Standard Class"/>
    <s v="TZ-21580"/>
    <s v="Tracy Zic"/>
    <x v="0"/>
    <s v="United States"/>
    <s v="Los Angeles"/>
    <x v="1"/>
    <n v="90045"/>
    <x v="1"/>
    <x v="1053"/>
    <x v="1"/>
    <x v="13"/>
    <s v="Acco Clips to Go Binder Clips, 24 Clips in Two Sizes"/>
    <n v="10.649999999999999"/>
    <n v="3"/>
    <n v="0"/>
    <n v="5.0054999999999996"/>
  </r>
  <r>
    <n v="5408"/>
    <x v="2691"/>
    <x v="3"/>
    <x v="166"/>
    <d v="2014-12-15T00:00:00"/>
    <s v="Standard Class"/>
    <s v="DM-13345"/>
    <s v="Denise Monton"/>
    <x v="1"/>
    <s v="United States"/>
    <s v="San Francisco"/>
    <x v="1"/>
    <n v="94109"/>
    <x v="1"/>
    <x v="1665"/>
    <x v="1"/>
    <x v="10"/>
    <s v="Standard Line “While You Were Out” Hardbound Telephone Message Book"/>
    <n v="87.92"/>
    <n v="4"/>
    <n v="0"/>
    <n v="40.443199999999997"/>
  </r>
  <r>
    <n v="5409"/>
    <x v="2691"/>
    <x v="3"/>
    <x v="166"/>
    <d v="2014-12-15T00:00:00"/>
    <s v="Standard Class"/>
    <s v="DM-13345"/>
    <s v="Denise Monton"/>
    <x v="1"/>
    <s v="United States"/>
    <s v="San Francisco"/>
    <x v="1"/>
    <n v="94109"/>
    <x v="1"/>
    <x v="912"/>
    <x v="1"/>
    <x v="8"/>
    <s v="Performers Binder/Pad Holder, Black"/>
    <n v="22.424000000000003"/>
    <n v="1"/>
    <n v="0.2"/>
    <n v="8.4089999999999989"/>
  </r>
  <r>
    <n v="5410"/>
    <x v="2691"/>
    <x v="3"/>
    <x v="166"/>
    <d v="2014-12-15T00:00:00"/>
    <s v="Standard Class"/>
    <s v="DM-13345"/>
    <s v="Denise Monton"/>
    <x v="1"/>
    <s v="United States"/>
    <s v="San Francisco"/>
    <x v="1"/>
    <n v="94109"/>
    <x v="1"/>
    <x v="443"/>
    <x v="1"/>
    <x v="8"/>
    <s v="Vinyl Sectional Post Binders"/>
    <n v="90.480000000000018"/>
    <n v="3"/>
    <n v="0.2"/>
    <n v="33.93"/>
  </r>
  <r>
    <n v="5411"/>
    <x v="2691"/>
    <x v="3"/>
    <x v="166"/>
    <d v="2014-12-15T00:00:00"/>
    <s v="Standard Class"/>
    <s v="DM-13345"/>
    <s v="Denise Monton"/>
    <x v="1"/>
    <s v="United States"/>
    <s v="San Francisco"/>
    <x v="1"/>
    <n v="94109"/>
    <x v="1"/>
    <x v="1354"/>
    <x v="1"/>
    <x v="4"/>
    <s v="SAFCO Mobile Desk Side File, Wire Frame"/>
    <n v="42.76"/>
    <n v="1"/>
    <n v="0"/>
    <n v="11.117599999999999"/>
  </r>
  <r>
    <n v="5412"/>
    <x v="2692"/>
    <x v="3"/>
    <x v="65"/>
    <d v="2014-09-23T00:00:00"/>
    <s v="Standard Class"/>
    <s v="TS-21505"/>
    <s v="Tony Sayre"/>
    <x v="0"/>
    <s v="United States"/>
    <s v="Clovis"/>
    <x v="27"/>
    <n v="88101"/>
    <x v="1"/>
    <x v="751"/>
    <x v="1"/>
    <x v="8"/>
    <s v="Wilson Jones Easy Flow II Sheet Lifters"/>
    <n v="10.080000000000002"/>
    <n v="7"/>
    <n v="0.2"/>
    <n v="3.5279999999999996"/>
  </r>
  <r>
    <n v="5413"/>
    <x v="2692"/>
    <x v="3"/>
    <x v="65"/>
    <d v="2014-09-23T00:00:00"/>
    <s v="Standard Class"/>
    <s v="TS-21505"/>
    <s v="Tony Sayre"/>
    <x v="0"/>
    <s v="United States"/>
    <s v="Clovis"/>
    <x v="27"/>
    <n v="88101"/>
    <x v="1"/>
    <x v="1735"/>
    <x v="2"/>
    <x v="11"/>
    <s v="Kingston Digital DataTraveler 64GB USB 2.0"/>
    <n v="101.34"/>
    <n v="3"/>
    <n v="0"/>
    <n v="8.1071999999999917"/>
  </r>
  <r>
    <n v="5414"/>
    <x v="2693"/>
    <x v="0"/>
    <x v="108"/>
    <d v="2013-09-15T00:00:00"/>
    <s v="First Class"/>
    <s v="TB-21625"/>
    <s v="Trudy Brown"/>
    <x v="0"/>
    <s v="United States"/>
    <s v="Wichita"/>
    <x v="41"/>
    <n v="67212"/>
    <x v="2"/>
    <x v="1517"/>
    <x v="2"/>
    <x v="7"/>
    <s v="Plantronics Encore H101 Dual Earpieces Headset"/>
    <n v="224.75"/>
    <n v="5"/>
    <n v="0"/>
    <n v="62.929999999999993"/>
  </r>
  <r>
    <n v="5415"/>
    <x v="2694"/>
    <x v="3"/>
    <x v="397"/>
    <d v="2014-09-29T00:00:00"/>
    <s v="Standard Class"/>
    <s v="LC-16870"/>
    <s v="Lena Cacioppo"/>
    <x v="0"/>
    <s v="United States"/>
    <s v="Chicago"/>
    <x v="10"/>
    <n v="60653"/>
    <x v="2"/>
    <x v="1712"/>
    <x v="1"/>
    <x v="9"/>
    <s v="Euro Pro Shark Stick Mini Vacuum"/>
    <n v="73.175999999999974"/>
    <n v="6"/>
    <n v="0.8"/>
    <n v="-197.57520000000002"/>
  </r>
  <r>
    <n v="5416"/>
    <x v="2694"/>
    <x v="3"/>
    <x v="397"/>
    <d v="2014-09-29T00:00:00"/>
    <s v="Standard Class"/>
    <s v="LC-16870"/>
    <s v="Lena Cacioppo"/>
    <x v="0"/>
    <s v="United States"/>
    <s v="Chicago"/>
    <x v="10"/>
    <n v="60653"/>
    <x v="2"/>
    <x v="974"/>
    <x v="1"/>
    <x v="10"/>
    <s v="Xerox 217"/>
    <n v="20.736000000000004"/>
    <n v="4"/>
    <n v="0.2"/>
    <n v="7.2576000000000001"/>
  </r>
  <r>
    <n v="5417"/>
    <x v="2694"/>
    <x v="3"/>
    <x v="397"/>
    <d v="2014-09-29T00:00:00"/>
    <s v="Standard Class"/>
    <s v="LC-16870"/>
    <s v="Lena Cacioppo"/>
    <x v="0"/>
    <s v="United States"/>
    <s v="Chicago"/>
    <x v="10"/>
    <n v="60653"/>
    <x v="2"/>
    <x v="771"/>
    <x v="2"/>
    <x v="7"/>
    <s v="OtterBox Commuter Series Case - Samsung Galaxy S4"/>
    <n v="39.984000000000002"/>
    <n v="2"/>
    <n v="0.2"/>
    <n v="-8.9963999999999995"/>
  </r>
  <r>
    <n v="5418"/>
    <x v="2695"/>
    <x v="2"/>
    <x v="191"/>
    <d v="2011-10-08T00:00:00"/>
    <s v="Second Class"/>
    <s v="AM-10360"/>
    <s v="Alice McCarthy"/>
    <x v="1"/>
    <s v="United States"/>
    <s v="Omaha"/>
    <x v="8"/>
    <n v="68104"/>
    <x v="2"/>
    <x v="1736"/>
    <x v="1"/>
    <x v="8"/>
    <s v="GBC VeloBinder Strips"/>
    <n v="15.36"/>
    <n v="2"/>
    <n v="0"/>
    <n v="7.68"/>
  </r>
  <r>
    <n v="5419"/>
    <x v="2696"/>
    <x v="1"/>
    <x v="924"/>
    <d v="2012-10-26T00:00:00"/>
    <s v="First Class"/>
    <s v="JE-15715"/>
    <s v="Joe Elijah"/>
    <x v="0"/>
    <s v="United States"/>
    <s v="Houston"/>
    <x v="5"/>
    <n v="77041"/>
    <x v="2"/>
    <x v="747"/>
    <x v="1"/>
    <x v="10"/>
    <s v="Xerox 212"/>
    <n v="36.288000000000011"/>
    <n v="7"/>
    <n v="0.2"/>
    <n v="12.700800000000001"/>
  </r>
  <r>
    <n v="5420"/>
    <x v="2696"/>
    <x v="1"/>
    <x v="924"/>
    <d v="2012-10-26T00:00:00"/>
    <s v="First Class"/>
    <s v="JE-15715"/>
    <s v="Joe Elijah"/>
    <x v="0"/>
    <s v="United States"/>
    <s v="Houston"/>
    <x v="5"/>
    <n v="77041"/>
    <x v="2"/>
    <x v="539"/>
    <x v="2"/>
    <x v="7"/>
    <s v="Jabra SPEAK 410"/>
    <n v="150.38399999999999"/>
    <n v="2"/>
    <n v="0.2"/>
    <n v="15.038400000000003"/>
  </r>
  <r>
    <n v="5421"/>
    <x v="2697"/>
    <x v="0"/>
    <x v="1044"/>
    <d v="2013-04-03T00:00:00"/>
    <s v="Second Class"/>
    <s v="CS-11950"/>
    <s v="Carlos Soltero"/>
    <x v="0"/>
    <s v="United States"/>
    <s v="Philadelphia"/>
    <x v="9"/>
    <n v="19134"/>
    <x v="3"/>
    <x v="1594"/>
    <x v="2"/>
    <x v="7"/>
    <s v="LG Exalt"/>
    <n v="280.78200000000004"/>
    <n v="3"/>
    <n v="0.4"/>
    <n v="-60.836100000000016"/>
  </r>
  <r>
    <n v="5422"/>
    <x v="2697"/>
    <x v="0"/>
    <x v="1044"/>
    <d v="2013-04-03T00:00:00"/>
    <s v="Second Class"/>
    <s v="CS-11950"/>
    <s v="Carlos Soltero"/>
    <x v="0"/>
    <s v="United States"/>
    <s v="Philadelphia"/>
    <x v="9"/>
    <n v="19134"/>
    <x v="3"/>
    <x v="1235"/>
    <x v="2"/>
    <x v="11"/>
    <s v="Anker Ultra-Slim Mini Bluetooth 3.0 Wireless Keyboard"/>
    <n v="31.983999999999998"/>
    <n v="2"/>
    <n v="0.2"/>
    <n v="1.1993999999999998"/>
  </r>
  <r>
    <n v="5423"/>
    <x v="2698"/>
    <x v="0"/>
    <x v="723"/>
    <d v="2014-01-03T00:00:00"/>
    <s v="Standard Class"/>
    <s v="PF-19225"/>
    <s v="Phillip Flathmann"/>
    <x v="0"/>
    <s v="United States"/>
    <s v="Los Angeles"/>
    <x v="1"/>
    <n v="90045"/>
    <x v="1"/>
    <x v="605"/>
    <x v="1"/>
    <x v="8"/>
    <s v="Acco Translucent Poly Ring Binders"/>
    <n v="11.231999999999999"/>
    <n v="3"/>
    <n v="0.2"/>
    <n v="3.9312000000000005"/>
  </r>
  <r>
    <n v="5424"/>
    <x v="2699"/>
    <x v="3"/>
    <x v="132"/>
    <d v="2014-11-06T00:00:00"/>
    <s v="Second Class"/>
    <s v="PJ-18835"/>
    <s v="Patrick Jones"/>
    <x v="1"/>
    <s v="United States"/>
    <s v="Richmond"/>
    <x v="0"/>
    <n v="40475"/>
    <x v="0"/>
    <x v="1737"/>
    <x v="1"/>
    <x v="10"/>
    <s v="Xerox 1963"/>
    <n v="26.400000000000002"/>
    <n v="5"/>
    <n v="0"/>
    <n v="11.879999999999999"/>
  </r>
  <r>
    <n v="5425"/>
    <x v="2700"/>
    <x v="3"/>
    <x v="176"/>
    <d v="2014-01-27T00:00:00"/>
    <s v="Standard Class"/>
    <s v="JF-15490"/>
    <s v="Jeremy Farry"/>
    <x v="0"/>
    <s v="United States"/>
    <s v="Waterbury"/>
    <x v="29"/>
    <n v="6708"/>
    <x v="3"/>
    <x v="824"/>
    <x v="1"/>
    <x v="6"/>
    <s v="Newell 326"/>
    <n v="3.52"/>
    <n v="2"/>
    <n v="0"/>
    <n v="1.0207999999999999"/>
  </r>
  <r>
    <n v="5426"/>
    <x v="2701"/>
    <x v="0"/>
    <x v="275"/>
    <d v="2013-12-07T00:00:00"/>
    <s v="First Class"/>
    <s v="NM-18520"/>
    <s v="Neoma Murray"/>
    <x v="0"/>
    <s v="United States"/>
    <s v="Los Angeles"/>
    <x v="1"/>
    <n v="90045"/>
    <x v="1"/>
    <x v="1738"/>
    <x v="2"/>
    <x v="11"/>
    <s v="Logitech Z-906 Speaker sys - home theater - 5.1-CH"/>
    <n v="1649.95"/>
    <n v="5"/>
    <n v="0"/>
    <n v="659.98"/>
  </r>
  <r>
    <n v="5427"/>
    <x v="2701"/>
    <x v="0"/>
    <x v="275"/>
    <d v="2013-12-07T00:00:00"/>
    <s v="First Class"/>
    <s v="NM-18520"/>
    <s v="Neoma Murray"/>
    <x v="0"/>
    <s v="United States"/>
    <s v="Los Angeles"/>
    <x v="1"/>
    <n v="90045"/>
    <x v="1"/>
    <x v="1608"/>
    <x v="0"/>
    <x v="5"/>
    <s v="3M Polarizing Light Filter Sleeves"/>
    <n v="111.89999999999999"/>
    <n v="6"/>
    <n v="0"/>
    <n v="51.47399999999999"/>
  </r>
  <r>
    <n v="5428"/>
    <x v="2702"/>
    <x v="0"/>
    <x v="403"/>
    <d v="2013-06-15T00:00:00"/>
    <s v="Same Day"/>
    <s v="MH-17290"/>
    <s v="Marc Harrigan"/>
    <x v="2"/>
    <s v="United States"/>
    <s v="Los Angeles"/>
    <x v="1"/>
    <n v="90036"/>
    <x v="1"/>
    <x v="1601"/>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x v="170"/>
    <x v="1"/>
    <x v="4"/>
    <s v="Tenex File Box, Personal Filing Tote with Lid, Black"/>
    <n v="46.53"/>
    <n v="3"/>
    <n v="0"/>
    <n v="12.097800000000001"/>
  </r>
  <r>
    <n v="5430"/>
    <x v="2704"/>
    <x v="2"/>
    <x v="742"/>
    <d v="2011-09-07T00:00:00"/>
    <s v="First Class"/>
    <s v="PR-18880"/>
    <s v="Patrick Ryan"/>
    <x v="0"/>
    <s v="United States"/>
    <s v="Saint Petersburg"/>
    <x v="2"/>
    <n v="33710"/>
    <x v="0"/>
    <x v="296"/>
    <x v="0"/>
    <x v="5"/>
    <s v="Telescoping Adjustable Floor Lamp"/>
    <n v="31.983999999999998"/>
    <n v="2"/>
    <n v="0.2"/>
    <n v="1.9989999999999979"/>
  </r>
  <r>
    <n v="5431"/>
    <x v="2705"/>
    <x v="3"/>
    <x v="208"/>
    <d v="2014-10-26T00:00:00"/>
    <s v="Standard Class"/>
    <s v="FC-14245"/>
    <s v="Frank Carlisle"/>
    <x v="2"/>
    <s v="United States"/>
    <s v="Lakewood"/>
    <x v="24"/>
    <n v="44107"/>
    <x v="3"/>
    <x v="1725"/>
    <x v="1"/>
    <x v="9"/>
    <s v="Avanti 1.7 Cu. Ft. Refrigerator"/>
    <n v="161.56800000000001"/>
    <n v="2"/>
    <n v="0.2"/>
    <n v="16.156799999999997"/>
  </r>
  <r>
    <n v="5432"/>
    <x v="2705"/>
    <x v="3"/>
    <x v="208"/>
    <d v="2014-10-26T00:00:00"/>
    <s v="Standard Class"/>
    <s v="FC-14245"/>
    <s v="Frank Carlisle"/>
    <x v="2"/>
    <s v="United States"/>
    <s v="Lakewood"/>
    <x v="24"/>
    <n v="44107"/>
    <x v="3"/>
    <x v="727"/>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x v="1472"/>
    <x v="1"/>
    <x v="8"/>
    <s v="SlimView Poly Binder, 3/8&quot;"/>
    <n v="6.2160000000000002"/>
    <n v="4"/>
    <n v="0.7"/>
    <n v="-4.9727999999999994"/>
  </r>
  <r>
    <n v="5434"/>
    <x v="2706"/>
    <x v="3"/>
    <x v="1016"/>
    <d v="2014-04-30T00:00:00"/>
    <s v="Standard Class"/>
    <s v="LH-16750"/>
    <s v="Larry Hughes"/>
    <x v="0"/>
    <s v="United States"/>
    <s v="Chandler"/>
    <x v="16"/>
    <n v="85224"/>
    <x v="1"/>
    <x v="21"/>
    <x v="1"/>
    <x v="6"/>
    <s v="Newell 318"/>
    <n v="8.895999999999999"/>
    <n v="4"/>
    <n v="0.2"/>
    <n v="0.66719999999999979"/>
  </r>
  <r>
    <n v="5435"/>
    <x v="2707"/>
    <x v="1"/>
    <x v="324"/>
    <d v="2012-10-24T00:00:00"/>
    <s v="Standard Class"/>
    <s v="RM-19675"/>
    <s v="Robert Marley"/>
    <x v="2"/>
    <s v="United States"/>
    <s v="Los Angeles"/>
    <x v="1"/>
    <n v="90008"/>
    <x v="1"/>
    <x v="1739"/>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x v="293"/>
    <x v="2"/>
    <x v="11"/>
    <s v="NETGEAR N750 Dual Band Wi-Fi Gigabit Router"/>
    <n v="270"/>
    <n v="3"/>
    <n v="0"/>
    <n v="97.199999999999989"/>
  </r>
  <r>
    <n v="5437"/>
    <x v="2708"/>
    <x v="2"/>
    <x v="260"/>
    <d v="2011-07-08T00:00:00"/>
    <s v="First Class"/>
    <s v="DM-13525"/>
    <s v="Don Miller"/>
    <x v="1"/>
    <s v="United States"/>
    <s v="Palm Coast"/>
    <x v="2"/>
    <n v="32137"/>
    <x v="0"/>
    <x v="1122"/>
    <x v="0"/>
    <x v="5"/>
    <s v="Advantus Panel Wall Certificate Holder - 8.5x11"/>
    <n v="19.52"/>
    <n v="2"/>
    <n v="0.2"/>
    <n v="5.3680000000000012"/>
  </r>
  <r>
    <n v="5438"/>
    <x v="2708"/>
    <x v="2"/>
    <x v="260"/>
    <d v="2011-07-08T00:00:00"/>
    <s v="First Class"/>
    <s v="DM-13525"/>
    <s v="Don Miller"/>
    <x v="1"/>
    <s v="United States"/>
    <s v="Palm Coast"/>
    <x v="2"/>
    <n v="32137"/>
    <x v="0"/>
    <x v="1504"/>
    <x v="1"/>
    <x v="8"/>
    <s v="Wilson Jones Four-Pocket Poly Binders"/>
    <n v="9.8100000000000023"/>
    <n v="5"/>
    <n v="0.7"/>
    <n v="-6.8669999999999973"/>
  </r>
  <r>
    <n v="5439"/>
    <x v="2708"/>
    <x v="2"/>
    <x v="260"/>
    <d v="2011-07-08T00:00:00"/>
    <s v="First Class"/>
    <s v="DM-13525"/>
    <s v="Don Miller"/>
    <x v="1"/>
    <s v="United States"/>
    <s v="Palm Coast"/>
    <x v="2"/>
    <n v="32137"/>
    <x v="0"/>
    <x v="1740"/>
    <x v="0"/>
    <x v="5"/>
    <s v="Luxo Adjustable Task Clamp Lamp"/>
    <n v="213.21600000000001"/>
    <n v="3"/>
    <n v="0.2"/>
    <n v="15.991199999999992"/>
  </r>
  <r>
    <n v="5440"/>
    <x v="2709"/>
    <x v="0"/>
    <x v="958"/>
    <d v="2013-04-10T00:00:00"/>
    <s v="Standard Class"/>
    <s v="EH-14185"/>
    <s v="Evan Henry"/>
    <x v="0"/>
    <s v="United States"/>
    <s v="New York City"/>
    <x v="15"/>
    <n v="10035"/>
    <x v="3"/>
    <x v="1498"/>
    <x v="1"/>
    <x v="8"/>
    <s v="Ibico Ibimaster 300 Manual Binding System"/>
    <n v="588.78399999999999"/>
    <n v="2"/>
    <n v="0.2"/>
    <n v="183.99499999999998"/>
  </r>
  <r>
    <n v="5441"/>
    <x v="2710"/>
    <x v="3"/>
    <x v="38"/>
    <d v="2014-11-19T00:00:00"/>
    <s v="Second Class"/>
    <s v="TC-21295"/>
    <s v="Toby Carlisle"/>
    <x v="0"/>
    <s v="United States"/>
    <s v="Jupiter"/>
    <x v="2"/>
    <n v="33458"/>
    <x v="0"/>
    <x v="679"/>
    <x v="1"/>
    <x v="6"/>
    <s v="DIXON Oriole Pencils"/>
    <n v="2.0640000000000001"/>
    <n v="1"/>
    <n v="0.2"/>
    <n v="0.15480000000000005"/>
  </r>
  <r>
    <n v="5442"/>
    <x v="2711"/>
    <x v="3"/>
    <x v="428"/>
    <d v="2014-09-14T00:00:00"/>
    <s v="Standard Class"/>
    <s v="AI-10855"/>
    <s v="Arianne Irving"/>
    <x v="0"/>
    <s v="United States"/>
    <s v="Glendale"/>
    <x v="16"/>
    <n v="85301"/>
    <x v="1"/>
    <x v="1741"/>
    <x v="1"/>
    <x v="10"/>
    <s v="Unpadded Memo Slips"/>
    <n v="6.3680000000000003"/>
    <n v="2"/>
    <n v="0.2"/>
    <n v="2.3879999999999999"/>
  </r>
  <r>
    <n v="5443"/>
    <x v="2712"/>
    <x v="1"/>
    <x v="786"/>
    <d v="2012-04-23T00:00:00"/>
    <s v="Standard Class"/>
    <s v="JM-15535"/>
    <s v="Jessica Myrick"/>
    <x v="0"/>
    <s v="United States"/>
    <s v="New York City"/>
    <x v="15"/>
    <n v="10035"/>
    <x v="3"/>
    <x v="769"/>
    <x v="2"/>
    <x v="11"/>
    <s v="Enermax Acrylux Wireless Keyboard"/>
    <n v="99.6"/>
    <n v="1"/>
    <n v="0"/>
    <n v="36.851999999999997"/>
  </r>
  <r>
    <n v="5444"/>
    <x v="2712"/>
    <x v="1"/>
    <x v="786"/>
    <d v="2012-04-23T00:00:00"/>
    <s v="Standard Class"/>
    <s v="JM-15535"/>
    <s v="Jessica Myrick"/>
    <x v="0"/>
    <s v="United States"/>
    <s v="New York City"/>
    <x v="15"/>
    <n v="10035"/>
    <x v="3"/>
    <x v="1120"/>
    <x v="1"/>
    <x v="8"/>
    <s v="DXL Angle-View Binders with Locking Rings, Black"/>
    <n v="62.296000000000006"/>
    <n v="13"/>
    <n v="0.2"/>
    <n v="21.024899999999999"/>
  </r>
  <r>
    <n v="5445"/>
    <x v="2712"/>
    <x v="1"/>
    <x v="786"/>
    <d v="2012-04-23T00:00:00"/>
    <s v="Standard Class"/>
    <s v="JM-15535"/>
    <s v="Jessica Myrick"/>
    <x v="0"/>
    <s v="United States"/>
    <s v="New York City"/>
    <x v="15"/>
    <n v="10035"/>
    <x v="3"/>
    <x v="1742"/>
    <x v="1"/>
    <x v="6"/>
    <s v="Barrel Sharpener"/>
    <n v="10.709999999999999"/>
    <n v="3"/>
    <n v="0"/>
    <n v="2.7845999999999997"/>
  </r>
  <r>
    <n v="5446"/>
    <x v="2713"/>
    <x v="0"/>
    <x v="197"/>
    <d v="2013-07-30T00:00:00"/>
    <s v="Standard Class"/>
    <s v="BE-11335"/>
    <s v="Bill Eplett"/>
    <x v="2"/>
    <s v="United States"/>
    <s v="Houston"/>
    <x v="5"/>
    <n v="77041"/>
    <x v="2"/>
    <x v="1249"/>
    <x v="1"/>
    <x v="12"/>
    <s v="Quality Park Security Envelopes"/>
    <n v="20.936000000000003"/>
    <n v="1"/>
    <n v="0.2"/>
    <n v="7.0659000000000001"/>
  </r>
  <r>
    <n v="5447"/>
    <x v="2714"/>
    <x v="0"/>
    <x v="370"/>
    <d v="2013-09-01T00:00:00"/>
    <s v="Standard Class"/>
    <s v="DR-12880"/>
    <s v="Dan Reichenbach"/>
    <x v="1"/>
    <s v="United States"/>
    <s v="New York City"/>
    <x v="15"/>
    <n v="10035"/>
    <x v="3"/>
    <x v="895"/>
    <x v="2"/>
    <x v="7"/>
    <s v="Samsung Replacement EH64AVFWE Premium Headset"/>
    <n v="33"/>
    <n v="6"/>
    <n v="0"/>
    <n v="8.25"/>
  </r>
  <r>
    <n v="5448"/>
    <x v="2714"/>
    <x v="0"/>
    <x v="370"/>
    <d v="2013-09-01T00:00:00"/>
    <s v="Standard Class"/>
    <s v="DR-12880"/>
    <s v="Dan Reichenbach"/>
    <x v="1"/>
    <s v="United States"/>
    <s v="New York City"/>
    <x v="15"/>
    <n v="10035"/>
    <x v="3"/>
    <x v="1233"/>
    <x v="2"/>
    <x v="11"/>
    <s v="Plantronics Audio 478 Stereo USB Headset"/>
    <n v="249.95000000000002"/>
    <n v="5"/>
    <n v="0"/>
    <n v="87.482499999999987"/>
  </r>
  <r>
    <n v="5449"/>
    <x v="2715"/>
    <x v="2"/>
    <x v="171"/>
    <d v="2011-09-19T00:00:00"/>
    <s v="Standard Class"/>
    <s v="TA-21385"/>
    <s v="Tom Ashbrook"/>
    <x v="2"/>
    <s v="United States"/>
    <s v="Olathe"/>
    <x v="41"/>
    <n v="66062"/>
    <x v="2"/>
    <x v="1420"/>
    <x v="1"/>
    <x v="14"/>
    <s v="Compact Automatic Electric Letter Opener"/>
    <n v="357.93"/>
    <n v="3"/>
    <n v="0"/>
    <n v="7.158600000000007"/>
  </r>
  <r>
    <n v="5450"/>
    <x v="2715"/>
    <x v="2"/>
    <x v="171"/>
    <d v="2011-09-19T00:00:00"/>
    <s v="Standard Class"/>
    <s v="TA-21385"/>
    <s v="Tom Ashbrook"/>
    <x v="2"/>
    <s v="United States"/>
    <s v="Olathe"/>
    <x v="41"/>
    <n v="66062"/>
    <x v="2"/>
    <x v="1690"/>
    <x v="2"/>
    <x v="11"/>
    <s v="SanDisk Cruzer 16 GB USB Flash Drive"/>
    <n v="57.400000000000006"/>
    <n v="5"/>
    <n v="0"/>
    <n v="10.905999999999993"/>
  </r>
  <r>
    <n v="5451"/>
    <x v="2715"/>
    <x v="2"/>
    <x v="171"/>
    <d v="2011-09-19T00:00:00"/>
    <s v="Standard Class"/>
    <s v="TA-21385"/>
    <s v="Tom Ashbrook"/>
    <x v="2"/>
    <s v="United States"/>
    <s v="Olathe"/>
    <x v="41"/>
    <n v="66062"/>
    <x v="2"/>
    <x v="896"/>
    <x v="1"/>
    <x v="8"/>
    <s v="GBC DocuBind P100 Manual Binding Machine"/>
    <n v="331.96"/>
    <n v="2"/>
    <n v="0"/>
    <n v="149.38199999999998"/>
  </r>
  <r>
    <n v="5452"/>
    <x v="2715"/>
    <x v="2"/>
    <x v="171"/>
    <d v="2011-09-19T00:00:00"/>
    <s v="Standard Class"/>
    <s v="TA-21385"/>
    <s v="Tom Ashbrook"/>
    <x v="2"/>
    <s v="United States"/>
    <s v="Olathe"/>
    <x v="41"/>
    <n v="66062"/>
    <x v="2"/>
    <x v="1492"/>
    <x v="0"/>
    <x v="5"/>
    <s v="Seth Thomas 8 1/2&quot; Cubicle Clock"/>
    <n v="40.56"/>
    <n v="2"/>
    <n v="0"/>
    <n v="12.979199999999999"/>
  </r>
  <r>
    <n v="5453"/>
    <x v="2716"/>
    <x v="0"/>
    <x v="405"/>
    <d v="2013-07-30T00:00:00"/>
    <s v="Standard Class"/>
    <s v="KN-16705"/>
    <s v="Kristina Nunn"/>
    <x v="2"/>
    <s v="United States"/>
    <s v="Sparks"/>
    <x v="33"/>
    <n v="89431"/>
    <x v="1"/>
    <x v="610"/>
    <x v="1"/>
    <x v="14"/>
    <s v="Fiskars 8&quot; Scissors, 2/Pack"/>
    <n v="86.199999999999989"/>
    <n v="5"/>
    <n v="0"/>
    <n v="24.997999999999987"/>
  </r>
  <r>
    <n v="5454"/>
    <x v="2717"/>
    <x v="3"/>
    <x v="240"/>
    <d v="2014-05-24T00:00:00"/>
    <s v="Standard Class"/>
    <s v="PJ-18835"/>
    <s v="Patrick Jones"/>
    <x v="1"/>
    <s v="United States"/>
    <s v="Rockford"/>
    <x v="10"/>
    <n v="61107"/>
    <x v="2"/>
    <x v="1588"/>
    <x v="1"/>
    <x v="10"/>
    <s v="Things To Do Today Spiral Book"/>
    <n v="38.016000000000005"/>
    <n v="6"/>
    <n v="0.2"/>
    <n v="13.780799999999996"/>
  </r>
  <r>
    <n v="5455"/>
    <x v="2718"/>
    <x v="3"/>
    <x v="1045"/>
    <d v="2014-05-03T00:00:00"/>
    <s v="Standard Class"/>
    <s v="MC-17605"/>
    <s v="Matt Connell"/>
    <x v="1"/>
    <s v="United States"/>
    <s v="Philadelphia"/>
    <x v="9"/>
    <n v="19143"/>
    <x v="3"/>
    <x v="470"/>
    <x v="1"/>
    <x v="4"/>
    <s v="Sterilite Officeware Hinged File Box"/>
    <n v="8.3840000000000003"/>
    <n v="1"/>
    <n v="0.2"/>
    <n v="0.73360000000000003"/>
  </r>
  <r>
    <n v="5456"/>
    <x v="2718"/>
    <x v="3"/>
    <x v="1045"/>
    <d v="2014-05-03T00:00:00"/>
    <s v="Standard Class"/>
    <s v="MC-17605"/>
    <s v="Matt Connell"/>
    <x v="1"/>
    <s v="United States"/>
    <s v="Philadelphia"/>
    <x v="9"/>
    <n v="19143"/>
    <x v="3"/>
    <x v="18"/>
    <x v="1"/>
    <x v="6"/>
    <s v="Newell 341"/>
    <n v="6.8480000000000008"/>
    <n v="2"/>
    <n v="0.2"/>
    <n v="0.77039999999999909"/>
  </r>
  <r>
    <n v="5457"/>
    <x v="2719"/>
    <x v="3"/>
    <x v="614"/>
    <d v="2015-01-03T00:00:00"/>
    <s v="Standard Class"/>
    <s v="BS-11755"/>
    <s v="Bruce Stewart"/>
    <x v="0"/>
    <s v="United States"/>
    <s v="Edmonds"/>
    <x v="4"/>
    <n v="98026"/>
    <x v="1"/>
    <x v="1743"/>
    <x v="1"/>
    <x v="13"/>
    <s v="Acco Glide Clips"/>
    <n v="19.600000000000001"/>
    <n v="5"/>
    <n v="0"/>
    <n v="9.6039999999999992"/>
  </r>
  <r>
    <n v="5458"/>
    <x v="2719"/>
    <x v="3"/>
    <x v="614"/>
    <d v="2015-01-03T00:00:00"/>
    <s v="Standard Class"/>
    <s v="BS-11755"/>
    <s v="Bruce Stewart"/>
    <x v="0"/>
    <s v="United States"/>
    <s v="Edmonds"/>
    <x v="4"/>
    <n v="98026"/>
    <x v="1"/>
    <x v="1182"/>
    <x v="0"/>
    <x v="5"/>
    <s v="Hand-Finished Solid Wood Document Frame"/>
    <n v="68.459999999999994"/>
    <n v="2"/>
    <n v="0"/>
    <n v="20.537999999999997"/>
  </r>
  <r>
    <n v="5459"/>
    <x v="2720"/>
    <x v="3"/>
    <x v="507"/>
    <d v="2014-09-07T00:00:00"/>
    <s v="Second Class"/>
    <s v="PK-19075"/>
    <s v="Pete Kriz"/>
    <x v="0"/>
    <s v="United States"/>
    <s v="San Francisco"/>
    <x v="1"/>
    <n v="94122"/>
    <x v="1"/>
    <x v="757"/>
    <x v="1"/>
    <x v="8"/>
    <s v="Acco Suede Grain Vinyl Round Ring Binder"/>
    <n v="13.343999999999998"/>
    <n v="6"/>
    <n v="0.2"/>
    <n v="4.3367999999999993"/>
  </r>
  <r>
    <n v="5460"/>
    <x v="2720"/>
    <x v="3"/>
    <x v="507"/>
    <d v="2014-09-07T00:00:00"/>
    <s v="Second Class"/>
    <s v="PK-19075"/>
    <s v="Pete Kriz"/>
    <x v="0"/>
    <s v="United States"/>
    <s v="San Francisco"/>
    <x v="1"/>
    <n v="94122"/>
    <x v="1"/>
    <x v="1744"/>
    <x v="0"/>
    <x v="3"/>
    <s v="Bush Cubix Conference Tables, Fully Assembled"/>
    <n v="1478.2719999999999"/>
    <n v="8"/>
    <n v="0.2"/>
    <n v="92.392000000000053"/>
  </r>
  <r>
    <n v="5461"/>
    <x v="2721"/>
    <x v="2"/>
    <x v="90"/>
    <d v="2011-03-25T00:00:00"/>
    <s v="Standard Class"/>
    <s v="TS-21205"/>
    <s v="Thomas Seio"/>
    <x v="1"/>
    <s v="United States"/>
    <s v="Asheville"/>
    <x v="3"/>
    <n v="28806"/>
    <x v="0"/>
    <x v="1512"/>
    <x v="1"/>
    <x v="4"/>
    <s v="Tennsco Commercial Shelving"/>
    <n v="16.272000000000002"/>
    <n v="1"/>
    <n v="0.2"/>
    <n v="-3.864600000000002"/>
  </r>
  <r>
    <n v="5462"/>
    <x v="2722"/>
    <x v="3"/>
    <x v="394"/>
    <d v="2014-10-05T00:00:00"/>
    <s v="Standard Class"/>
    <s v="BD-11725"/>
    <s v="Bruce Degenhardt"/>
    <x v="0"/>
    <s v="United States"/>
    <s v="Los Angeles"/>
    <x v="1"/>
    <n v="90032"/>
    <x v="1"/>
    <x v="50"/>
    <x v="0"/>
    <x v="5"/>
    <s v="Longer-Life Soft White Bulbs"/>
    <n v="9.24"/>
    <n v="3"/>
    <n v="0"/>
    <n v="4.4352"/>
  </r>
  <r>
    <n v="5463"/>
    <x v="2723"/>
    <x v="2"/>
    <x v="1046"/>
    <d v="2011-01-21T00:00:00"/>
    <s v="First Class"/>
    <s v="TS-21340"/>
    <s v="Toby Swindell"/>
    <x v="0"/>
    <s v="United States"/>
    <s v="Scottsdale"/>
    <x v="16"/>
    <n v="85254"/>
    <x v="1"/>
    <x v="828"/>
    <x v="1"/>
    <x v="8"/>
    <s v="GBC Standard Recycled Report Covers, Clear Plastic Sheets"/>
    <n v="32.340000000000003"/>
    <n v="10"/>
    <n v="0.7"/>
    <n v="-23.716000000000001"/>
  </r>
  <r>
    <n v="5464"/>
    <x v="2723"/>
    <x v="2"/>
    <x v="1046"/>
    <d v="2011-01-21T00:00:00"/>
    <s v="First Class"/>
    <s v="TS-21340"/>
    <s v="Toby Swindell"/>
    <x v="0"/>
    <s v="United States"/>
    <s v="Scottsdale"/>
    <x v="16"/>
    <n v="85254"/>
    <x v="1"/>
    <x v="161"/>
    <x v="1"/>
    <x v="10"/>
    <s v="TOPS Carbonless Receipt Book, Four 2-3/4 x 7-1/4 Money Receipts per Page"/>
    <n v="56.064"/>
    <n v="4"/>
    <n v="0.2"/>
    <n v="19.622399999999999"/>
  </r>
  <r>
    <n v="5465"/>
    <x v="2723"/>
    <x v="2"/>
    <x v="1046"/>
    <d v="2011-01-21T00:00:00"/>
    <s v="First Class"/>
    <s v="TS-21340"/>
    <s v="Toby Swindell"/>
    <x v="0"/>
    <s v="United States"/>
    <s v="Scottsdale"/>
    <x v="16"/>
    <n v="85254"/>
    <x v="1"/>
    <x v="113"/>
    <x v="1"/>
    <x v="12"/>
    <s v="Tyvek  Top-Opening Peel &amp; Seel Envelopes, Plain White"/>
    <n v="108.72"/>
    <n v="5"/>
    <n v="0.2"/>
    <n v="36.692999999999998"/>
  </r>
  <r>
    <n v="5466"/>
    <x v="2723"/>
    <x v="2"/>
    <x v="1046"/>
    <d v="2011-01-21T00:00:00"/>
    <s v="First Class"/>
    <s v="TS-21340"/>
    <s v="Toby Swindell"/>
    <x v="0"/>
    <s v="United States"/>
    <s v="Scottsdale"/>
    <x v="16"/>
    <n v="85254"/>
    <x v="1"/>
    <x v="366"/>
    <x v="0"/>
    <x v="0"/>
    <s v="O'Sullivan 4-Shelf Bookcase in Odessa Pine"/>
    <n v="181.47000000000003"/>
    <n v="5"/>
    <n v="0.7"/>
    <n v="-320.59699999999998"/>
  </r>
  <r>
    <n v="5467"/>
    <x v="2724"/>
    <x v="2"/>
    <x v="1047"/>
    <d v="2011-02-20T00:00:00"/>
    <s v="Second Class"/>
    <s v="ST-20530"/>
    <s v="Shui Tom"/>
    <x v="0"/>
    <s v="United States"/>
    <s v="Houston"/>
    <x v="5"/>
    <n v="77095"/>
    <x v="2"/>
    <x v="949"/>
    <x v="1"/>
    <x v="10"/>
    <s v="Memo Book, 100 Message Capacity, 5 3/8” x 11”"/>
    <n v="16.176000000000002"/>
    <n v="3"/>
    <n v="0.2"/>
    <n v="6.0659999999999989"/>
  </r>
  <r>
    <n v="5468"/>
    <x v="2725"/>
    <x v="0"/>
    <x v="632"/>
    <d v="2013-06-15T00:00:00"/>
    <s v="Standard Class"/>
    <s v="DB-13210"/>
    <s v="Dean Braden"/>
    <x v="0"/>
    <s v="United States"/>
    <s v="San Francisco"/>
    <x v="1"/>
    <n v="94109"/>
    <x v="1"/>
    <x v="23"/>
    <x v="0"/>
    <x v="1"/>
    <s v="Global Deluxe Stacking Chair, Gray"/>
    <n v="122.352"/>
    <n v="3"/>
    <n v="0.2"/>
    <n v="13.764599999999994"/>
  </r>
  <r>
    <n v="5469"/>
    <x v="2726"/>
    <x v="2"/>
    <x v="467"/>
    <d v="2011-09-27T00:00:00"/>
    <s v="First Class"/>
    <s v="KF-16285"/>
    <s v="Karen Ferguson"/>
    <x v="2"/>
    <s v="United States"/>
    <s v="San Diego"/>
    <x v="1"/>
    <n v="92105"/>
    <x v="1"/>
    <x v="1"/>
    <x v="0"/>
    <x v="1"/>
    <s v="Hon Deluxe Fabric Upholstered Stacking Chairs, Rounded Back"/>
    <n v="585.55200000000002"/>
    <n v="3"/>
    <n v="0.2"/>
    <n v="73.19399999999996"/>
  </r>
  <r>
    <n v="5470"/>
    <x v="2726"/>
    <x v="2"/>
    <x v="467"/>
    <d v="2011-09-27T00:00:00"/>
    <s v="First Class"/>
    <s v="KF-16285"/>
    <s v="Karen Ferguson"/>
    <x v="2"/>
    <s v="United States"/>
    <s v="San Diego"/>
    <x v="1"/>
    <n v="92105"/>
    <x v="1"/>
    <x v="974"/>
    <x v="1"/>
    <x v="10"/>
    <s v="Xerox 217"/>
    <n v="19.440000000000001"/>
    <n v="3"/>
    <n v="0"/>
    <n v="9.3312000000000008"/>
  </r>
  <r>
    <n v="5471"/>
    <x v="2727"/>
    <x v="0"/>
    <x v="198"/>
    <d v="2013-06-05T00:00:00"/>
    <s v="Standard Class"/>
    <s v="JM-16195"/>
    <s v="Justin MacKendrick"/>
    <x v="0"/>
    <s v="United States"/>
    <s v="Hamilton"/>
    <x v="24"/>
    <n v="45011"/>
    <x v="3"/>
    <x v="1271"/>
    <x v="1"/>
    <x v="9"/>
    <s v="Euro-Pro Shark Turbo Vacuum"/>
    <n v="123.92000000000002"/>
    <n v="5"/>
    <n v="0.2"/>
    <n v="9.2939999999999969"/>
  </r>
  <r>
    <n v="5472"/>
    <x v="2728"/>
    <x v="3"/>
    <x v="484"/>
    <d v="2014-12-24T00:00:00"/>
    <s v="Standard Class"/>
    <s v="TS-21505"/>
    <s v="Tony Sayre"/>
    <x v="0"/>
    <s v="United States"/>
    <s v="Parker"/>
    <x v="22"/>
    <n v="80134"/>
    <x v="1"/>
    <x v="1533"/>
    <x v="0"/>
    <x v="5"/>
    <s v="OIC Stacking Trays"/>
    <n v="13.360000000000001"/>
    <n v="5"/>
    <n v="0.2"/>
    <n v="4.0080000000000009"/>
  </r>
  <r>
    <n v="5473"/>
    <x v="2728"/>
    <x v="3"/>
    <x v="484"/>
    <d v="2014-12-24T00:00:00"/>
    <s v="Standard Class"/>
    <s v="TS-21505"/>
    <s v="Tony Sayre"/>
    <x v="0"/>
    <s v="United States"/>
    <s v="Parker"/>
    <x v="22"/>
    <n v="80134"/>
    <x v="1"/>
    <x v="1166"/>
    <x v="1"/>
    <x v="4"/>
    <s v="Tennsco Industrial Shelving"/>
    <n v="78.256"/>
    <n v="2"/>
    <n v="0.2"/>
    <n v="-17.607599999999998"/>
  </r>
  <r>
    <n v="5474"/>
    <x v="2728"/>
    <x v="3"/>
    <x v="484"/>
    <d v="2014-12-24T00:00:00"/>
    <s v="Standard Class"/>
    <s v="TS-21505"/>
    <s v="Tony Sayre"/>
    <x v="0"/>
    <s v="United States"/>
    <s v="Parker"/>
    <x v="22"/>
    <n v="80134"/>
    <x v="1"/>
    <x v="1195"/>
    <x v="0"/>
    <x v="0"/>
    <s v="O'Sullivan 2-Shelf Heavy-Duty Bookcases"/>
    <n v="102.01800000000001"/>
    <n v="7"/>
    <n v="0.7"/>
    <n v="-183.6323999999999"/>
  </r>
  <r>
    <n v="5475"/>
    <x v="2729"/>
    <x v="3"/>
    <x v="377"/>
    <d v="2014-12-27T00:00:00"/>
    <s v="Same Day"/>
    <s v="YC-21895"/>
    <s v="Yoseph Carroll"/>
    <x v="1"/>
    <s v="United States"/>
    <s v="Fremont"/>
    <x v="8"/>
    <n v="68025"/>
    <x v="2"/>
    <x v="458"/>
    <x v="1"/>
    <x v="4"/>
    <s v="Tennsco Single-Tier Lockers"/>
    <n v="750.68"/>
    <n v="2"/>
    <n v="0"/>
    <n v="37.533999999999992"/>
  </r>
  <r>
    <n v="5476"/>
    <x v="2730"/>
    <x v="3"/>
    <x v="140"/>
    <d v="2014-06-19T00:00:00"/>
    <s v="First Class"/>
    <s v="Dp-13240"/>
    <s v="Dean percer"/>
    <x v="2"/>
    <s v="United States"/>
    <s v="Maple Grove"/>
    <x v="11"/>
    <n v="55369"/>
    <x v="2"/>
    <x v="579"/>
    <x v="1"/>
    <x v="2"/>
    <s v="Avery 490"/>
    <n v="44.400000000000006"/>
    <n v="3"/>
    <n v="0"/>
    <n v="22.200000000000003"/>
  </r>
  <r>
    <n v="5477"/>
    <x v="2730"/>
    <x v="3"/>
    <x v="140"/>
    <d v="2014-06-19T00:00:00"/>
    <s v="First Class"/>
    <s v="Dp-13240"/>
    <s v="Dean percer"/>
    <x v="2"/>
    <s v="United States"/>
    <s v="Maple Grove"/>
    <x v="11"/>
    <n v="55369"/>
    <x v="2"/>
    <x v="1036"/>
    <x v="1"/>
    <x v="4"/>
    <s v="Tenex Personal Self-Stacking Standard File Box, Black/Gray"/>
    <n v="84.55"/>
    <n v="5"/>
    <n v="0"/>
    <n v="22.828499999999998"/>
  </r>
  <r>
    <n v="5478"/>
    <x v="2730"/>
    <x v="3"/>
    <x v="140"/>
    <d v="2014-06-19T00:00:00"/>
    <s v="First Class"/>
    <s v="Dp-13240"/>
    <s v="Dean percer"/>
    <x v="2"/>
    <s v="United States"/>
    <s v="Maple Grove"/>
    <x v="11"/>
    <n v="55369"/>
    <x v="2"/>
    <x v="1665"/>
    <x v="1"/>
    <x v="10"/>
    <s v="Xerox 1992"/>
    <n v="17.940000000000001"/>
    <n v="3"/>
    <n v="0"/>
    <n v="8.7906000000000013"/>
  </r>
  <r>
    <n v="5479"/>
    <x v="2731"/>
    <x v="0"/>
    <x v="73"/>
    <d v="2013-11-25T00:00:00"/>
    <s v="Standard Class"/>
    <s v="SJ-20500"/>
    <s v="Shirley Jackson"/>
    <x v="0"/>
    <s v="United States"/>
    <s v="Newark"/>
    <x v="13"/>
    <n v="19711"/>
    <x v="3"/>
    <x v="1160"/>
    <x v="1"/>
    <x v="8"/>
    <s v="Wilson Jones Elliptical Ring 3 1/2&quot; Capacity Binders, 800 sheets"/>
    <n v="128.39999999999998"/>
    <n v="3"/>
    <n v="0"/>
    <n v="62.915999999999997"/>
  </r>
  <r>
    <n v="5480"/>
    <x v="2732"/>
    <x v="2"/>
    <x v="691"/>
    <d v="2011-04-04T00:00:00"/>
    <s v="Standard Class"/>
    <s v="KB-16240"/>
    <s v="Karen Bern"/>
    <x v="1"/>
    <s v="United States"/>
    <s v="Miami"/>
    <x v="2"/>
    <n v="33180"/>
    <x v="0"/>
    <x v="799"/>
    <x v="1"/>
    <x v="8"/>
    <s v="Avery Hole Reinforcements"/>
    <n v="1.8690000000000004"/>
    <n v="1"/>
    <n v="0.7"/>
    <n v="-1.3082999999999996"/>
  </r>
  <r>
    <n v="5481"/>
    <x v="2733"/>
    <x v="3"/>
    <x v="1048"/>
    <d v="2014-10-15T00:00:00"/>
    <s v="Standard Class"/>
    <s v="CS-12250"/>
    <s v="Chris Selesnick"/>
    <x v="1"/>
    <s v="United States"/>
    <s v="San Diego"/>
    <x v="1"/>
    <n v="92105"/>
    <x v="1"/>
    <x v="957"/>
    <x v="2"/>
    <x v="7"/>
    <s v="Digium D40 VoIP phone"/>
    <n v="103.19200000000001"/>
    <n v="1"/>
    <n v="0.2"/>
    <n v="11.609099999999998"/>
  </r>
  <r>
    <n v="5482"/>
    <x v="2733"/>
    <x v="3"/>
    <x v="1048"/>
    <d v="2014-10-15T00:00:00"/>
    <s v="Standard Class"/>
    <s v="CS-12250"/>
    <s v="Chris Selesnick"/>
    <x v="1"/>
    <s v="United States"/>
    <s v="San Diego"/>
    <x v="1"/>
    <n v="92105"/>
    <x v="1"/>
    <x v="1542"/>
    <x v="2"/>
    <x v="11"/>
    <s v="KeyTronic E03601U1 - Keyboard - Beige"/>
    <n v="36"/>
    <n v="2"/>
    <n v="0"/>
    <n v="6.4799999999999969"/>
  </r>
  <r>
    <n v="5483"/>
    <x v="2733"/>
    <x v="3"/>
    <x v="1048"/>
    <d v="2014-10-15T00:00:00"/>
    <s v="Standard Class"/>
    <s v="CS-12250"/>
    <s v="Chris Selesnick"/>
    <x v="1"/>
    <s v="United States"/>
    <s v="San Diego"/>
    <x v="1"/>
    <n v="92105"/>
    <x v="1"/>
    <x v="603"/>
    <x v="2"/>
    <x v="11"/>
    <s v="Logitech Illuminated - Keyboard"/>
    <n v="239.96"/>
    <n v="4"/>
    <n v="0"/>
    <n v="115.1808"/>
  </r>
  <r>
    <n v="5484"/>
    <x v="2733"/>
    <x v="3"/>
    <x v="1048"/>
    <d v="2014-10-15T00:00:00"/>
    <s v="Standard Class"/>
    <s v="CS-12250"/>
    <s v="Chris Selesnick"/>
    <x v="1"/>
    <s v="United States"/>
    <s v="San Diego"/>
    <x v="1"/>
    <n v="92105"/>
    <x v="1"/>
    <x v="1512"/>
    <x v="1"/>
    <x v="4"/>
    <s v="Tennsco Commercial Shelving"/>
    <n v="40.68"/>
    <n v="2"/>
    <n v="0"/>
    <n v="0.40679999999999694"/>
  </r>
  <r>
    <n v="5485"/>
    <x v="2734"/>
    <x v="3"/>
    <x v="289"/>
    <d v="2014-02-05T00:00:00"/>
    <s v="Standard Class"/>
    <s v="EB-13870"/>
    <s v="Emily Burns"/>
    <x v="0"/>
    <s v="United States"/>
    <s v="Miami"/>
    <x v="2"/>
    <n v="33142"/>
    <x v="0"/>
    <x v="1745"/>
    <x v="0"/>
    <x v="1"/>
    <s v="Office Star - Contemporary Task Swivel chair with 2-way adjustable arms, Plum"/>
    <n v="419.13599999999997"/>
    <n v="4"/>
    <n v="0.2"/>
    <n v="-68.1096"/>
  </r>
  <r>
    <n v="5486"/>
    <x v="2735"/>
    <x v="2"/>
    <x v="432"/>
    <d v="2011-12-17T00:00:00"/>
    <s v="Standard Class"/>
    <s v="PB-19150"/>
    <s v="Philip Brown"/>
    <x v="0"/>
    <s v="United States"/>
    <s v="Miami"/>
    <x v="2"/>
    <n v="33178"/>
    <x v="0"/>
    <x v="706"/>
    <x v="1"/>
    <x v="12"/>
    <s v="Staples"/>
    <n v="23.472000000000001"/>
    <n v="3"/>
    <n v="0.2"/>
    <n v="7.6283999999999974"/>
  </r>
  <r>
    <n v="5487"/>
    <x v="2736"/>
    <x v="1"/>
    <x v="1040"/>
    <d v="2012-10-29T00:00:00"/>
    <s v="Standard Class"/>
    <s v="MT-18070"/>
    <s v="Michelle Tran"/>
    <x v="2"/>
    <s v="United States"/>
    <s v="San Antonio"/>
    <x v="5"/>
    <n v="78207"/>
    <x v="2"/>
    <x v="307"/>
    <x v="1"/>
    <x v="8"/>
    <s v="Avery Non-Stick Binders"/>
    <n v="3.5919999999999992"/>
    <n v="4"/>
    <n v="0.8"/>
    <n v="-6.2860000000000031"/>
  </r>
  <r>
    <n v="5488"/>
    <x v="2737"/>
    <x v="3"/>
    <x v="719"/>
    <d v="2014-04-05T00:00:00"/>
    <s v="Second Class"/>
    <s v="BF-11020"/>
    <s v="Barry Französisch"/>
    <x v="1"/>
    <s v="United States"/>
    <s v="Jacksonville"/>
    <x v="2"/>
    <n v="32216"/>
    <x v="0"/>
    <x v="1136"/>
    <x v="2"/>
    <x v="7"/>
    <s v="Mediabridge Sport Armband iPhone 5s"/>
    <n v="23.976000000000003"/>
    <n v="3"/>
    <n v="0.2"/>
    <n v="-5.694300000000001"/>
  </r>
  <r>
    <n v="5489"/>
    <x v="2737"/>
    <x v="3"/>
    <x v="719"/>
    <d v="2014-04-05T00:00:00"/>
    <s v="Second Class"/>
    <s v="BF-11020"/>
    <s v="Barry Französisch"/>
    <x v="1"/>
    <s v="United States"/>
    <s v="Jacksonville"/>
    <x v="2"/>
    <n v="32216"/>
    <x v="0"/>
    <x v="948"/>
    <x v="1"/>
    <x v="2"/>
    <s v="Avery 494"/>
    <n v="6.2640000000000002"/>
    <n v="3"/>
    <n v="0.2"/>
    <n v="2.0358000000000001"/>
  </r>
  <r>
    <n v="5490"/>
    <x v="2737"/>
    <x v="3"/>
    <x v="719"/>
    <d v="2014-04-05T00:00:00"/>
    <s v="Second Class"/>
    <s v="BF-11020"/>
    <s v="Barry Französisch"/>
    <x v="1"/>
    <s v="United States"/>
    <s v="Jacksonville"/>
    <x v="2"/>
    <n v="32216"/>
    <x v="0"/>
    <x v="1295"/>
    <x v="1"/>
    <x v="9"/>
    <s v="Staples"/>
    <n v="20.808"/>
    <n v="3"/>
    <n v="0.2"/>
    <n v="1.8207000000000013"/>
  </r>
  <r>
    <n v="5491"/>
    <x v="2737"/>
    <x v="3"/>
    <x v="719"/>
    <d v="2014-04-05T00:00:00"/>
    <s v="Second Class"/>
    <s v="BF-11020"/>
    <s v="Barry Französisch"/>
    <x v="1"/>
    <s v="United States"/>
    <s v="Jacksonville"/>
    <x v="2"/>
    <n v="32216"/>
    <x v="0"/>
    <x v="1209"/>
    <x v="0"/>
    <x v="1"/>
    <s v="Global Wood Trimmed Manager's Task Chair, Khaki"/>
    <n v="218.35200000000003"/>
    <n v="3"/>
    <n v="0.2"/>
    <n v="-19.105800000000016"/>
  </r>
  <r>
    <n v="5492"/>
    <x v="2738"/>
    <x v="3"/>
    <x v="795"/>
    <d v="2014-01-28T00:00:00"/>
    <s v="First Class"/>
    <s v="CG-12520"/>
    <s v="Claire Gute"/>
    <x v="0"/>
    <s v="United States"/>
    <s v="Houston"/>
    <x v="5"/>
    <n v="77070"/>
    <x v="2"/>
    <x v="75"/>
    <x v="1"/>
    <x v="4"/>
    <s v="SimpliFile Personal File, Black Granite, 15w x 6-15/16d x 11-1/4h"/>
    <n v="18.16"/>
    <n v="2"/>
    <n v="0.2"/>
    <n v="1.8160000000000016"/>
  </r>
  <r>
    <n v="5493"/>
    <x v="2739"/>
    <x v="2"/>
    <x v="683"/>
    <d v="2011-11-28T00:00:00"/>
    <s v="Same Day"/>
    <s v="DH-13675"/>
    <s v="Duane Huffman"/>
    <x v="2"/>
    <s v="United States"/>
    <s v="San Francisco"/>
    <x v="1"/>
    <n v="94122"/>
    <x v="1"/>
    <x v="327"/>
    <x v="1"/>
    <x v="14"/>
    <s v="Staples"/>
    <n v="7.36"/>
    <n v="2"/>
    <n v="0"/>
    <n v="0.14719999999999978"/>
  </r>
  <r>
    <n v="5494"/>
    <x v="2739"/>
    <x v="2"/>
    <x v="683"/>
    <d v="2011-11-28T00:00:00"/>
    <s v="Same Day"/>
    <s v="DH-13675"/>
    <s v="Duane Huffman"/>
    <x v="2"/>
    <s v="United States"/>
    <s v="San Francisco"/>
    <x v="1"/>
    <n v="94122"/>
    <x v="1"/>
    <x v="254"/>
    <x v="1"/>
    <x v="2"/>
    <s v="Avery 489"/>
    <n v="41.4"/>
    <n v="4"/>
    <n v="0"/>
    <n v="19.872"/>
  </r>
  <r>
    <n v="5495"/>
    <x v="2739"/>
    <x v="2"/>
    <x v="683"/>
    <d v="2011-11-28T00:00:00"/>
    <s v="Same Day"/>
    <s v="DH-13675"/>
    <s v="Duane Huffman"/>
    <x v="2"/>
    <s v="United States"/>
    <s v="San Francisco"/>
    <x v="1"/>
    <n v="94122"/>
    <x v="1"/>
    <x v="1119"/>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x v="1206"/>
    <x v="1"/>
    <x v="8"/>
    <s v="Avery Heavy-Duty EZD View Binder with Locking Rings"/>
    <n v="7.6560000000000006"/>
    <n v="4"/>
    <n v="0.7"/>
    <n v="-6.1247999999999987"/>
  </r>
  <r>
    <n v="5497"/>
    <x v="2741"/>
    <x v="3"/>
    <x v="492"/>
    <d v="2014-06-17T00:00:00"/>
    <s v="Standard Class"/>
    <s v="HG-15025"/>
    <s v="Hunter Glantz"/>
    <x v="0"/>
    <s v="United States"/>
    <s v="Marion"/>
    <x v="24"/>
    <n v="43302"/>
    <x v="3"/>
    <x v="240"/>
    <x v="2"/>
    <x v="11"/>
    <s v="Microsoft Sculpt Comfort Mouse"/>
    <n v="63.920000000000009"/>
    <n v="2"/>
    <n v="0.2"/>
    <n v="19.176000000000002"/>
  </r>
  <r>
    <n v="5498"/>
    <x v="2742"/>
    <x v="3"/>
    <x v="663"/>
    <d v="2014-07-19T00:00:00"/>
    <s v="Second Class"/>
    <s v="MM-18055"/>
    <s v="Michelle Moray"/>
    <x v="0"/>
    <s v="United States"/>
    <s v="New York City"/>
    <x v="15"/>
    <n v="10024"/>
    <x v="3"/>
    <x v="1241"/>
    <x v="1"/>
    <x v="6"/>
    <s v="Newell 349"/>
    <n v="6.56"/>
    <n v="2"/>
    <n v="0"/>
    <n v="1.9023999999999992"/>
  </r>
  <r>
    <n v="5499"/>
    <x v="2742"/>
    <x v="3"/>
    <x v="663"/>
    <d v="2014-07-19T00:00:00"/>
    <s v="Second Class"/>
    <s v="MM-18055"/>
    <s v="Michelle Moray"/>
    <x v="0"/>
    <s v="United States"/>
    <s v="New York City"/>
    <x v="15"/>
    <n v="10024"/>
    <x v="3"/>
    <x v="286"/>
    <x v="1"/>
    <x v="2"/>
    <s v="Avery 509"/>
    <n v="7.83"/>
    <n v="3"/>
    <n v="0"/>
    <n v="3.6017999999999999"/>
  </r>
  <r>
    <n v="5500"/>
    <x v="2742"/>
    <x v="3"/>
    <x v="663"/>
    <d v="2014-07-19T00:00:00"/>
    <s v="Second Class"/>
    <s v="MM-18055"/>
    <s v="Michelle Moray"/>
    <x v="0"/>
    <s v="United States"/>
    <s v="New York City"/>
    <x v="15"/>
    <n v="10024"/>
    <x v="3"/>
    <x v="341"/>
    <x v="2"/>
    <x v="11"/>
    <s v="Sony 32GB Class 10 Micro SDHC R40 Memory Card"/>
    <n v="41.9"/>
    <n v="2"/>
    <n v="0"/>
    <n v="8.7989999999999995"/>
  </r>
  <r>
    <n v="5501"/>
    <x v="2742"/>
    <x v="3"/>
    <x v="663"/>
    <d v="2014-07-19T00:00:00"/>
    <s v="Second Class"/>
    <s v="MM-18055"/>
    <s v="Michelle Moray"/>
    <x v="0"/>
    <s v="United States"/>
    <s v="New York City"/>
    <x v="15"/>
    <n v="10024"/>
    <x v="3"/>
    <x v="1265"/>
    <x v="0"/>
    <x v="1"/>
    <s v="Hon Mobius Operator's Chair"/>
    <n v="664.14599999999996"/>
    <n v="6"/>
    <n v="0.1"/>
    <n v="88.552800000000005"/>
  </r>
  <r>
    <n v="5502"/>
    <x v="2742"/>
    <x v="3"/>
    <x v="663"/>
    <d v="2014-07-19T00:00:00"/>
    <s v="Second Class"/>
    <s v="MM-18055"/>
    <s v="Michelle Moray"/>
    <x v="0"/>
    <s v="United States"/>
    <s v="New York City"/>
    <x v="15"/>
    <n v="10024"/>
    <x v="3"/>
    <x v="1056"/>
    <x v="1"/>
    <x v="10"/>
    <s v="Spiral Phone Message Books with Labels by Adams"/>
    <n v="8.9600000000000009"/>
    <n v="2"/>
    <n v="0"/>
    <n v="4.3904000000000005"/>
  </r>
  <r>
    <n v="5503"/>
    <x v="2743"/>
    <x v="3"/>
    <x v="808"/>
    <d v="2014-11-07T00:00:00"/>
    <s v="Standard Class"/>
    <s v="TH-21115"/>
    <s v="Thea Hudgings"/>
    <x v="1"/>
    <s v="United States"/>
    <s v="Philadelphia"/>
    <x v="9"/>
    <n v="19140"/>
    <x v="3"/>
    <x v="1379"/>
    <x v="0"/>
    <x v="5"/>
    <s v="Eldon Image Series Black Desk Accessories"/>
    <n v="3.3119999999999998"/>
    <n v="1"/>
    <n v="0.2"/>
    <n v="0.66239999999999977"/>
  </r>
  <r>
    <n v="5504"/>
    <x v="2743"/>
    <x v="3"/>
    <x v="808"/>
    <d v="2014-11-07T00:00:00"/>
    <s v="Standard Class"/>
    <s v="TH-21115"/>
    <s v="Thea Hudgings"/>
    <x v="1"/>
    <s v="United States"/>
    <s v="Philadelphia"/>
    <x v="9"/>
    <n v="19140"/>
    <x v="3"/>
    <x v="161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x v="436"/>
    <x v="1"/>
    <x v="12"/>
    <s v="Colored Envelopes"/>
    <n v="8.8559999999999999"/>
    <n v="3"/>
    <n v="0.2"/>
    <n v="2.8781999999999992"/>
  </r>
  <r>
    <n v="5506"/>
    <x v="2743"/>
    <x v="3"/>
    <x v="808"/>
    <d v="2014-11-07T00:00:00"/>
    <s v="Standard Class"/>
    <s v="TH-21115"/>
    <s v="Thea Hudgings"/>
    <x v="1"/>
    <s v="United States"/>
    <s v="Philadelphia"/>
    <x v="9"/>
    <n v="19140"/>
    <x v="3"/>
    <x v="1118"/>
    <x v="2"/>
    <x v="7"/>
    <s v="Wilson Electronics DB Pro Signal Booster"/>
    <n v="859.19999999999993"/>
    <n v="4"/>
    <n v="0.4"/>
    <n v="-186.15999999999997"/>
  </r>
  <r>
    <n v="5507"/>
    <x v="2744"/>
    <x v="0"/>
    <x v="750"/>
    <d v="2013-10-09T00:00:00"/>
    <s v="Same Day"/>
    <s v="JE-15745"/>
    <s v="Joel Eaton"/>
    <x v="0"/>
    <s v="United States"/>
    <s v="Los Angeles"/>
    <x v="1"/>
    <n v="90036"/>
    <x v="1"/>
    <x v="1090"/>
    <x v="1"/>
    <x v="10"/>
    <s v="Xerox 1925"/>
    <n v="61.96"/>
    <n v="2"/>
    <n v="0"/>
    <n v="27.881999999999998"/>
  </r>
  <r>
    <n v="5508"/>
    <x v="2745"/>
    <x v="0"/>
    <x v="143"/>
    <d v="2013-04-15T00:00:00"/>
    <s v="Standard Class"/>
    <s v="PG-18820"/>
    <s v="Patrick Gardner"/>
    <x v="0"/>
    <s v="United States"/>
    <s v="Smyrna"/>
    <x v="32"/>
    <n v="30080"/>
    <x v="0"/>
    <x v="1343"/>
    <x v="1"/>
    <x v="12"/>
    <s v="Ampad #10 Peel &amp; Seel Holiday Envelopes"/>
    <n v="17.920000000000002"/>
    <n v="4"/>
    <n v="0"/>
    <n v="8.6016000000000012"/>
  </r>
  <r>
    <n v="5509"/>
    <x v="2746"/>
    <x v="1"/>
    <x v="1049"/>
    <d v="2012-10-12T00:00:00"/>
    <s v="Standard Class"/>
    <s v="MB-17305"/>
    <s v="Maria Bertelson"/>
    <x v="0"/>
    <s v="United States"/>
    <s v="San Francisco"/>
    <x v="1"/>
    <n v="94122"/>
    <x v="1"/>
    <x v="287"/>
    <x v="0"/>
    <x v="5"/>
    <s v="Deflect-o SuperTray Unbreakable Stackable Tray, Letter, Black"/>
    <n v="145.9"/>
    <n v="5"/>
    <n v="0"/>
    <n v="62.736999999999995"/>
  </r>
  <r>
    <n v="5510"/>
    <x v="2747"/>
    <x v="3"/>
    <x v="356"/>
    <d v="2014-05-21T00:00:00"/>
    <s v="Standard Class"/>
    <s v="JD-16015"/>
    <s v="Joy Daniels"/>
    <x v="0"/>
    <s v="United States"/>
    <s v="Chicago"/>
    <x v="10"/>
    <n v="60653"/>
    <x v="2"/>
    <x v="129"/>
    <x v="1"/>
    <x v="10"/>
    <s v="Xerox 1880"/>
    <n v="56.704000000000001"/>
    <n v="2"/>
    <n v="0.2"/>
    <n v="19.137599999999992"/>
  </r>
  <r>
    <n v="5511"/>
    <x v="2747"/>
    <x v="3"/>
    <x v="356"/>
    <d v="2014-05-21T00:00:00"/>
    <s v="Standard Class"/>
    <s v="JD-16015"/>
    <s v="Joy Daniels"/>
    <x v="0"/>
    <s v="United States"/>
    <s v="Chicago"/>
    <x v="10"/>
    <n v="60653"/>
    <x v="2"/>
    <x v="1091"/>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x v="1536"/>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x v="1587"/>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x v="647"/>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x v="1317"/>
    <x v="1"/>
    <x v="9"/>
    <s v="Eureka The Boss Lite 10-Amp Upright Vacuum, Blue"/>
    <n v="160.32"/>
    <n v="2"/>
    <n v="0"/>
    <n v="44.889600000000002"/>
  </r>
  <r>
    <n v="5516"/>
    <x v="2749"/>
    <x v="1"/>
    <x v="1051"/>
    <d v="2012-06-01T00:00:00"/>
    <s v="First Class"/>
    <s v="EN-13780"/>
    <s v="Edward Nazzal"/>
    <x v="0"/>
    <s v="United States"/>
    <s v="New York City"/>
    <x v="15"/>
    <n v="10009"/>
    <x v="3"/>
    <x v="1300"/>
    <x v="2"/>
    <x v="7"/>
    <s v="Plantronics MX500i Earset"/>
    <n v="128.85000000000002"/>
    <n v="3"/>
    <n v="0"/>
    <n v="3.8654999999999973"/>
  </r>
  <r>
    <n v="5517"/>
    <x v="2750"/>
    <x v="0"/>
    <x v="741"/>
    <d v="2013-11-22T00:00:00"/>
    <s v="Second Class"/>
    <s v="KC-16255"/>
    <s v="Karen Carlisle"/>
    <x v="1"/>
    <s v="United States"/>
    <s v="Huntsville"/>
    <x v="19"/>
    <n v="35810"/>
    <x v="0"/>
    <x v="1738"/>
    <x v="2"/>
    <x v="11"/>
    <s v="Logitech Z-906 Speaker sys - home theater - 5.1-CH"/>
    <n v="1319.96"/>
    <n v="4"/>
    <n v="0"/>
    <n v="527.98400000000004"/>
  </r>
  <r>
    <n v="5518"/>
    <x v="2751"/>
    <x v="3"/>
    <x v="769"/>
    <d v="2014-12-10T00:00:00"/>
    <s v="Standard Class"/>
    <s v="MS-17980"/>
    <s v="Michael Stewart"/>
    <x v="1"/>
    <s v="United States"/>
    <s v="Philadelphia"/>
    <x v="9"/>
    <n v="19134"/>
    <x v="3"/>
    <x v="877"/>
    <x v="0"/>
    <x v="1"/>
    <s v="Global Chrome Stack Chair"/>
    <n v="239.95999999999998"/>
    <n v="10"/>
    <n v="0.3"/>
    <n v="-10.283999999999992"/>
  </r>
  <r>
    <n v="5519"/>
    <x v="2751"/>
    <x v="3"/>
    <x v="769"/>
    <d v="2014-12-10T00:00:00"/>
    <s v="Standard Class"/>
    <s v="MS-17980"/>
    <s v="Michael Stewart"/>
    <x v="1"/>
    <s v="United States"/>
    <s v="Philadelphia"/>
    <x v="9"/>
    <n v="19134"/>
    <x v="3"/>
    <x v="1182"/>
    <x v="0"/>
    <x v="5"/>
    <s v="Hand-Finished Solid Wood Document Frame"/>
    <n v="54.768000000000001"/>
    <n v="2"/>
    <n v="0.2"/>
    <n v="6.8459999999999965"/>
  </r>
  <r>
    <n v="5520"/>
    <x v="2751"/>
    <x v="3"/>
    <x v="769"/>
    <d v="2014-12-10T00:00:00"/>
    <s v="Standard Class"/>
    <s v="MS-17980"/>
    <s v="Michael Stewart"/>
    <x v="1"/>
    <s v="United States"/>
    <s v="Philadelphia"/>
    <x v="9"/>
    <n v="19134"/>
    <x v="3"/>
    <x v="796"/>
    <x v="1"/>
    <x v="6"/>
    <s v="DIXON Ticonderoga Erasable Checking Pencils"/>
    <n v="13.392000000000001"/>
    <n v="3"/>
    <n v="0.2"/>
    <n v="3.1806000000000005"/>
  </r>
  <r>
    <n v="5521"/>
    <x v="2751"/>
    <x v="3"/>
    <x v="769"/>
    <d v="2014-12-10T00:00:00"/>
    <s v="Standard Class"/>
    <s v="MS-17980"/>
    <s v="Michael Stewart"/>
    <x v="1"/>
    <s v="United States"/>
    <s v="Philadelphia"/>
    <x v="9"/>
    <n v="19134"/>
    <x v="3"/>
    <x v="1679"/>
    <x v="1"/>
    <x v="10"/>
    <s v="Xerox 1956"/>
    <n v="23.92"/>
    <n v="5"/>
    <n v="0.2"/>
    <n v="8.6709999999999994"/>
  </r>
  <r>
    <n v="5522"/>
    <x v="2751"/>
    <x v="3"/>
    <x v="769"/>
    <d v="2014-12-10T00:00:00"/>
    <s v="Standard Class"/>
    <s v="MS-17980"/>
    <s v="Michael Stewart"/>
    <x v="1"/>
    <s v="United States"/>
    <s v="Philadelphia"/>
    <x v="9"/>
    <n v="19134"/>
    <x v="3"/>
    <x v="914"/>
    <x v="2"/>
    <x v="11"/>
    <s v="Logitech G13 Programmable Gameboard with LCD Display"/>
    <n v="255.96799999999999"/>
    <n v="4"/>
    <n v="0.2"/>
    <n v="-28.796399999999984"/>
  </r>
  <r>
    <n v="5523"/>
    <x v="2752"/>
    <x v="0"/>
    <x v="410"/>
    <d v="2013-06-08T00:00:00"/>
    <s v="First Class"/>
    <s v="CK-12205"/>
    <s v="Chloris Kastensmidt"/>
    <x v="0"/>
    <s v="United States"/>
    <s v="Santa Clara"/>
    <x v="1"/>
    <n v="95051"/>
    <x v="1"/>
    <x v="1366"/>
    <x v="1"/>
    <x v="8"/>
    <s v="Avery Non-Stick Binders"/>
    <n v="21.552000000000003"/>
    <n v="6"/>
    <n v="0.2"/>
    <n v="7.0043999999999977"/>
  </r>
  <r>
    <n v="5524"/>
    <x v="2752"/>
    <x v="0"/>
    <x v="410"/>
    <d v="2013-06-08T00:00:00"/>
    <s v="First Class"/>
    <s v="CK-12205"/>
    <s v="Chloris Kastensmidt"/>
    <x v="0"/>
    <s v="United States"/>
    <s v="Santa Clara"/>
    <x v="1"/>
    <n v="95051"/>
    <x v="1"/>
    <x v="937"/>
    <x v="1"/>
    <x v="9"/>
    <s v="Acco 6 Outlet Guardian Premium Surge Suppressor"/>
    <n v="58.24"/>
    <n v="4"/>
    <n v="0"/>
    <n v="15.724800000000002"/>
  </r>
  <r>
    <n v="5525"/>
    <x v="2753"/>
    <x v="0"/>
    <x v="107"/>
    <d v="2013-12-13T00:00:00"/>
    <s v="First Class"/>
    <s v="SJ-20125"/>
    <s v="Sanjit Jacobs"/>
    <x v="2"/>
    <s v="United States"/>
    <s v="Long Beach"/>
    <x v="1"/>
    <n v="90805"/>
    <x v="1"/>
    <x v="1070"/>
    <x v="1"/>
    <x v="10"/>
    <s v="Wirebound Message Books, Four 2 3/4 x 5 White Forms per Page"/>
    <n v="80.28"/>
    <n v="12"/>
    <n v="0"/>
    <n v="36.928799999999995"/>
  </r>
  <r>
    <n v="5526"/>
    <x v="2754"/>
    <x v="3"/>
    <x v="504"/>
    <d v="2014-05-06T00:00:00"/>
    <s v="Standard Class"/>
    <s v="EA-14035"/>
    <s v="Erin Ashbrook"/>
    <x v="1"/>
    <s v="United States"/>
    <s v="Los Angeles"/>
    <x v="1"/>
    <n v="90008"/>
    <x v="1"/>
    <x v="282"/>
    <x v="1"/>
    <x v="6"/>
    <s v="Faber Castell Col-Erase Pencils"/>
    <n v="9.7799999999999994"/>
    <n v="2"/>
    <n v="0"/>
    <n v="4.0098000000000003"/>
  </r>
  <r>
    <n v="5527"/>
    <x v="2755"/>
    <x v="3"/>
    <x v="558"/>
    <d v="2014-04-29T00:00:00"/>
    <s v="Standard Class"/>
    <s v="MG-17890"/>
    <s v="Michael Granlund"/>
    <x v="2"/>
    <s v="United States"/>
    <s v="Santa Barbara"/>
    <x v="1"/>
    <n v="93101"/>
    <x v="1"/>
    <x v="1088"/>
    <x v="1"/>
    <x v="13"/>
    <s v="Colored Push Pins"/>
    <n v="1.81"/>
    <n v="1"/>
    <n v="0"/>
    <n v="0.65159999999999996"/>
  </r>
  <r>
    <n v="5528"/>
    <x v="2756"/>
    <x v="1"/>
    <x v="412"/>
    <d v="2012-05-10T00:00:00"/>
    <s v="First Class"/>
    <s v="AB-10255"/>
    <s v="Alejandro Ballentine"/>
    <x v="2"/>
    <s v="United States"/>
    <s v="New York City"/>
    <x v="15"/>
    <n v="10009"/>
    <x v="3"/>
    <x v="423"/>
    <x v="1"/>
    <x v="10"/>
    <s v="Xerox 1912"/>
    <n v="37.94"/>
    <n v="2"/>
    <n v="0"/>
    <n v="18.211199999999998"/>
  </r>
  <r>
    <n v="5529"/>
    <x v="2757"/>
    <x v="1"/>
    <x v="1052"/>
    <d v="2012-04-04T00:00:00"/>
    <s v="Standard Class"/>
    <s v="SC-20260"/>
    <s v="Scott Cohen"/>
    <x v="1"/>
    <s v="United States"/>
    <s v="Jacksonville"/>
    <x v="2"/>
    <n v="32216"/>
    <x v="0"/>
    <x v="222"/>
    <x v="2"/>
    <x v="7"/>
    <s v="PureGear Roll-On Screen Protector"/>
    <n v="79.959999999999994"/>
    <n v="5"/>
    <n v="0.2"/>
    <n v="27.985999999999994"/>
  </r>
  <r>
    <n v="5530"/>
    <x v="2758"/>
    <x v="3"/>
    <x v="634"/>
    <d v="2014-08-12T00:00:00"/>
    <s v="Standard Class"/>
    <s v="TB-21355"/>
    <s v="Todd Boyes"/>
    <x v="1"/>
    <s v="United States"/>
    <s v="Cedar Hill"/>
    <x v="5"/>
    <n v="75104"/>
    <x v="2"/>
    <x v="1696"/>
    <x v="1"/>
    <x v="10"/>
    <s v="14-7/8 x 11 Blue Bar Computer Printout Paper"/>
    <n v="115.29600000000001"/>
    <n v="3"/>
    <n v="0.2"/>
    <n v="40.353599999999986"/>
  </r>
  <r>
    <n v="5531"/>
    <x v="2759"/>
    <x v="3"/>
    <x v="574"/>
    <d v="2014-12-07T00:00:00"/>
    <s v="Standard Class"/>
    <s v="JK-16090"/>
    <s v="Juliana Krohn"/>
    <x v="0"/>
    <s v="United States"/>
    <s v="Omaha"/>
    <x v="8"/>
    <n v="68104"/>
    <x v="2"/>
    <x v="647"/>
    <x v="2"/>
    <x v="7"/>
    <s v="ClearOne CHATAttach 160 - speaker phone"/>
    <n v="2479.96"/>
    <n v="4"/>
    <n v="0"/>
    <n v="743.98799999999983"/>
  </r>
  <r>
    <n v="5532"/>
    <x v="2760"/>
    <x v="0"/>
    <x v="112"/>
    <d v="2013-06-08T00:00:00"/>
    <s v="First Class"/>
    <s v="CK-12595"/>
    <s v="Clytie Kelty"/>
    <x v="0"/>
    <s v="United States"/>
    <s v="Little Rock"/>
    <x v="36"/>
    <n v="72209"/>
    <x v="0"/>
    <x v="1016"/>
    <x v="2"/>
    <x v="11"/>
    <s v="Logitech Trackman Marble Mouse"/>
    <n v="179.94"/>
    <n v="6"/>
    <n v="0"/>
    <n v="75.57480000000001"/>
  </r>
  <r>
    <n v="5533"/>
    <x v="2760"/>
    <x v="0"/>
    <x v="112"/>
    <d v="2013-06-08T00:00:00"/>
    <s v="First Class"/>
    <s v="CK-12595"/>
    <s v="Clytie Kelty"/>
    <x v="0"/>
    <s v="United States"/>
    <s v="Little Rock"/>
    <x v="36"/>
    <n v="72209"/>
    <x v="0"/>
    <x v="1044"/>
    <x v="2"/>
    <x v="11"/>
    <s v="Kingston Digital DataTraveler 16GB USB 2.0"/>
    <n v="26.849999999999998"/>
    <n v="3"/>
    <n v="0"/>
    <n v="5.101499999999997"/>
  </r>
  <r>
    <n v="5534"/>
    <x v="2760"/>
    <x v="0"/>
    <x v="112"/>
    <d v="2013-06-08T00:00:00"/>
    <s v="First Class"/>
    <s v="CK-12595"/>
    <s v="Clytie Kelty"/>
    <x v="0"/>
    <s v="United States"/>
    <s v="Little Rock"/>
    <x v="36"/>
    <n v="72209"/>
    <x v="0"/>
    <x v="619"/>
    <x v="2"/>
    <x v="11"/>
    <s v="Plantronics S12 Corded Telephone Headset System"/>
    <n v="323.37"/>
    <n v="3"/>
    <n v="0"/>
    <n v="129.34800000000001"/>
  </r>
  <r>
    <n v="5535"/>
    <x v="2760"/>
    <x v="0"/>
    <x v="112"/>
    <d v="2013-06-08T00:00:00"/>
    <s v="First Class"/>
    <s v="CK-12595"/>
    <s v="Clytie Kelty"/>
    <x v="0"/>
    <s v="United States"/>
    <s v="Little Rock"/>
    <x v="36"/>
    <n v="72209"/>
    <x v="0"/>
    <x v="368"/>
    <x v="1"/>
    <x v="10"/>
    <s v="Xerox 191"/>
    <n v="59.94"/>
    <n v="3"/>
    <n v="0"/>
    <n v="28.171799999999998"/>
  </r>
  <r>
    <n v="5536"/>
    <x v="2760"/>
    <x v="0"/>
    <x v="112"/>
    <d v="2013-06-08T00:00:00"/>
    <s v="First Class"/>
    <s v="CK-12595"/>
    <s v="Clytie Kelty"/>
    <x v="0"/>
    <s v="United States"/>
    <s v="Little Rock"/>
    <x v="36"/>
    <n v="72209"/>
    <x v="0"/>
    <x v="94"/>
    <x v="1"/>
    <x v="8"/>
    <s v="Trimflex Flexible Post Binders"/>
    <n v="64.14"/>
    <n v="3"/>
    <n v="0"/>
    <n v="30.787199999999999"/>
  </r>
  <r>
    <n v="5537"/>
    <x v="2760"/>
    <x v="0"/>
    <x v="112"/>
    <d v="2013-06-08T00:00:00"/>
    <s v="First Class"/>
    <s v="CK-12595"/>
    <s v="Clytie Kelty"/>
    <x v="0"/>
    <s v="United States"/>
    <s v="Little Rock"/>
    <x v="36"/>
    <n v="72209"/>
    <x v="0"/>
    <x v="1065"/>
    <x v="1"/>
    <x v="8"/>
    <s v="Avery Binder Labels"/>
    <n v="11.67"/>
    <n v="3"/>
    <n v="0"/>
    <n v="5.6015999999999995"/>
  </r>
  <r>
    <n v="5538"/>
    <x v="2760"/>
    <x v="0"/>
    <x v="112"/>
    <d v="2013-06-08T00:00:00"/>
    <s v="First Class"/>
    <s v="CK-12595"/>
    <s v="Clytie Kelty"/>
    <x v="0"/>
    <s v="United States"/>
    <s v="Little Rock"/>
    <x v="36"/>
    <n v="72209"/>
    <x v="0"/>
    <x v="1483"/>
    <x v="1"/>
    <x v="10"/>
    <s v="Xerox 230"/>
    <n v="12.96"/>
    <n v="2"/>
    <n v="0"/>
    <n v="6.2208000000000006"/>
  </r>
  <r>
    <n v="5539"/>
    <x v="2761"/>
    <x v="1"/>
    <x v="657"/>
    <d v="2012-04-20T00:00:00"/>
    <s v="Standard Class"/>
    <s v="SS-20590"/>
    <s v="Sonia Sunley"/>
    <x v="0"/>
    <s v="United States"/>
    <s v="Norfolk"/>
    <x v="8"/>
    <n v="68701"/>
    <x v="2"/>
    <x v="699"/>
    <x v="1"/>
    <x v="8"/>
    <s v="Fellowes Black Plastic Comb Bindings"/>
    <n v="17.43"/>
    <n v="3"/>
    <n v="0"/>
    <n v="8.0177999999999994"/>
  </r>
  <r>
    <n v="5540"/>
    <x v="2762"/>
    <x v="3"/>
    <x v="1053"/>
    <d v="2014-05-27T00:00:00"/>
    <s v="Standard Class"/>
    <s v="LE-16810"/>
    <s v="Laurel Elliston"/>
    <x v="0"/>
    <s v="United States"/>
    <s v="Chicago"/>
    <x v="10"/>
    <n v="60653"/>
    <x v="2"/>
    <x v="70"/>
    <x v="0"/>
    <x v="1"/>
    <s v="High-Back Leather Manager's Chair"/>
    <n v="181.98599999999999"/>
    <n v="2"/>
    <n v="0.3"/>
    <n v="-54.595799999999997"/>
  </r>
  <r>
    <n v="5541"/>
    <x v="2762"/>
    <x v="3"/>
    <x v="1053"/>
    <d v="2014-05-27T00:00:00"/>
    <s v="Standard Class"/>
    <s v="LE-16810"/>
    <s v="Laurel Elliston"/>
    <x v="0"/>
    <s v="United States"/>
    <s v="Chicago"/>
    <x v="10"/>
    <n v="60653"/>
    <x v="2"/>
    <x v="122"/>
    <x v="1"/>
    <x v="8"/>
    <s v="Avery Durable Slant Ring Binders, No Labels"/>
    <n v="1.5919999999999996"/>
    <n v="2"/>
    <n v="0.8"/>
    <n v="-2.6268000000000002"/>
  </r>
  <r>
    <n v="5542"/>
    <x v="2762"/>
    <x v="3"/>
    <x v="1053"/>
    <d v="2014-05-27T00:00:00"/>
    <s v="Standard Class"/>
    <s v="LE-16810"/>
    <s v="Laurel Elliston"/>
    <x v="0"/>
    <s v="United States"/>
    <s v="Chicago"/>
    <x v="10"/>
    <n v="60653"/>
    <x v="2"/>
    <x v="660"/>
    <x v="1"/>
    <x v="14"/>
    <s v="Acme Forged Steel Scissors with Black Enamel Handles"/>
    <n v="22.344000000000001"/>
    <n v="3"/>
    <n v="0.2"/>
    <n v="2.5136999999999983"/>
  </r>
  <r>
    <n v="5543"/>
    <x v="2763"/>
    <x v="0"/>
    <x v="1054"/>
    <d v="2013-12-26T00:00:00"/>
    <s v="Standard Class"/>
    <s v="ES-14080"/>
    <s v="Erin Smith"/>
    <x v="1"/>
    <s v="United States"/>
    <s v="Tucson"/>
    <x v="16"/>
    <n v="85705"/>
    <x v="1"/>
    <x v="1746"/>
    <x v="0"/>
    <x v="3"/>
    <s v="SAFCO PlanMaster Boards, 60w x 37-1/2d, White Melamine"/>
    <n v="455.97"/>
    <n v="6"/>
    <n v="0.5"/>
    <n v="-218.86559999999997"/>
  </r>
  <r>
    <n v="5544"/>
    <x v="2763"/>
    <x v="0"/>
    <x v="1054"/>
    <d v="2013-12-26T00:00:00"/>
    <s v="Standard Class"/>
    <s v="ES-14080"/>
    <s v="Erin Smith"/>
    <x v="1"/>
    <s v="United States"/>
    <s v="Tucson"/>
    <x v="16"/>
    <n v="85705"/>
    <x v="1"/>
    <x v="1458"/>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x v="530"/>
    <x v="1"/>
    <x v="8"/>
    <s v="Cardinal Slant-D Ring Binder, Heavy Gauge Vinyl"/>
    <n v="5.2140000000000004"/>
    <n v="2"/>
    <n v="0.7"/>
    <n v="-4.1711999999999989"/>
  </r>
  <r>
    <n v="5546"/>
    <x v="2764"/>
    <x v="3"/>
    <x v="585"/>
    <d v="2014-09-27T00:00:00"/>
    <s v="Standard Class"/>
    <s v="MG-17890"/>
    <s v="Michael Granlund"/>
    <x v="2"/>
    <s v="United States"/>
    <s v="Concord"/>
    <x v="38"/>
    <n v="3301"/>
    <x v="3"/>
    <x v="146"/>
    <x v="1"/>
    <x v="4"/>
    <s v="Tenex Personal Project File with Scoop Front Design, Black"/>
    <n v="67.400000000000006"/>
    <n v="5"/>
    <n v="0"/>
    <n v="17.523999999999997"/>
  </r>
  <r>
    <n v="5547"/>
    <x v="2765"/>
    <x v="3"/>
    <x v="210"/>
    <d v="2014-09-09T00:00:00"/>
    <s v="First Class"/>
    <s v="JM-16195"/>
    <s v="Justin MacKendrick"/>
    <x v="0"/>
    <s v="United States"/>
    <s v="Draper"/>
    <x v="7"/>
    <n v="84020"/>
    <x v="1"/>
    <x v="1598"/>
    <x v="0"/>
    <x v="5"/>
    <s v="DAX Copper Panel Document Frame, 5 x 7 Size"/>
    <n v="25.16"/>
    <n v="2"/>
    <n v="0"/>
    <n v="10.567200000000001"/>
  </r>
  <r>
    <n v="5548"/>
    <x v="2765"/>
    <x v="3"/>
    <x v="210"/>
    <d v="2014-09-09T00:00:00"/>
    <s v="First Class"/>
    <s v="JM-16195"/>
    <s v="Justin MacKendrick"/>
    <x v="0"/>
    <s v="United States"/>
    <s v="Draper"/>
    <x v="7"/>
    <n v="84020"/>
    <x v="1"/>
    <x v="1255"/>
    <x v="2"/>
    <x v="7"/>
    <s v="Motorla HX550 Universal Bluetooth Headset"/>
    <n v="126.56"/>
    <n v="4"/>
    <n v="0.2"/>
    <n v="47.459999999999994"/>
  </r>
  <r>
    <n v="5549"/>
    <x v="2766"/>
    <x v="2"/>
    <x v="683"/>
    <d v="2011-12-01T00:00:00"/>
    <s v="First Class"/>
    <s v="SG-20470"/>
    <s v="Sheri Gordon"/>
    <x v="0"/>
    <s v="United States"/>
    <s v="San Francisco"/>
    <x v="1"/>
    <n v="94109"/>
    <x v="1"/>
    <x v="937"/>
    <x v="1"/>
    <x v="9"/>
    <s v="Acco 6 Outlet Guardian Premium Surge Suppressor"/>
    <n v="43.68"/>
    <n v="3"/>
    <n v="0"/>
    <n v="11.793600000000001"/>
  </r>
  <r>
    <n v="5550"/>
    <x v="2766"/>
    <x v="2"/>
    <x v="683"/>
    <d v="2011-12-01T00:00:00"/>
    <s v="First Class"/>
    <s v="SG-20470"/>
    <s v="Sheri Gordon"/>
    <x v="0"/>
    <s v="United States"/>
    <s v="San Francisco"/>
    <x v="1"/>
    <n v="94109"/>
    <x v="1"/>
    <x v="808"/>
    <x v="2"/>
    <x v="11"/>
    <s v="Micropad Numeric Keypads"/>
    <n v="139.92999999999998"/>
    <n v="7"/>
    <n v="0"/>
    <n v="34.982499999999987"/>
  </r>
  <r>
    <n v="5551"/>
    <x v="2767"/>
    <x v="2"/>
    <x v="607"/>
    <d v="2011-11-16T00:00:00"/>
    <s v="Standard Class"/>
    <s v="DB-12970"/>
    <s v="Darren Budd"/>
    <x v="1"/>
    <s v="United States"/>
    <s v="Houston"/>
    <x v="5"/>
    <n v="77036"/>
    <x v="2"/>
    <x v="1412"/>
    <x v="1"/>
    <x v="6"/>
    <s v="Avery Fluorescent Highlighter Four-Color Set"/>
    <n v="2.6720000000000002"/>
    <n v="1"/>
    <n v="0.2"/>
    <n v="0.33399999999999974"/>
  </r>
  <r>
    <n v="5552"/>
    <x v="2767"/>
    <x v="2"/>
    <x v="607"/>
    <d v="2011-11-16T00:00:00"/>
    <s v="Standard Class"/>
    <s v="DB-12970"/>
    <s v="Darren Budd"/>
    <x v="1"/>
    <s v="United States"/>
    <s v="Houston"/>
    <x v="5"/>
    <n v="77036"/>
    <x v="2"/>
    <x v="1567"/>
    <x v="1"/>
    <x v="14"/>
    <s v="Acco Side-Punched Conventional Columnar Pads"/>
    <n v="16.656000000000002"/>
    <n v="6"/>
    <n v="0.2"/>
    <n v="-3.123000000000002"/>
  </r>
  <r>
    <n v="5553"/>
    <x v="2767"/>
    <x v="2"/>
    <x v="607"/>
    <d v="2011-11-16T00:00:00"/>
    <s v="Standard Class"/>
    <s v="DB-12970"/>
    <s v="Darren Budd"/>
    <x v="1"/>
    <s v="United States"/>
    <s v="Houston"/>
    <x v="5"/>
    <n v="77036"/>
    <x v="2"/>
    <x v="217"/>
    <x v="2"/>
    <x v="11"/>
    <s v="Imation 16GB Mini TravelDrive USB 2.0 Flash Drive"/>
    <n v="79.512000000000015"/>
    <n v="3"/>
    <n v="0.2"/>
    <n v="20.8719"/>
  </r>
  <r>
    <n v="5554"/>
    <x v="2767"/>
    <x v="2"/>
    <x v="607"/>
    <d v="2011-11-16T00:00:00"/>
    <s v="Standard Class"/>
    <s v="DB-12970"/>
    <s v="Darren Budd"/>
    <x v="1"/>
    <s v="United States"/>
    <s v="Houston"/>
    <x v="5"/>
    <n v="77036"/>
    <x v="2"/>
    <x v="260"/>
    <x v="1"/>
    <x v="10"/>
    <s v="Xerox 216"/>
    <n v="36.288000000000011"/>
    <n v="7"/>
    <n v="0.2"/>
    <n v="12.700800000000001"/>
  </r>
  <r>
    <n v="5555"/>
    <x v="2767"/>
    <x v="2"/>
    <x v="607"/>
    <d v="2011-11-16T00:00:00"/>
    <s v="Standard Class"/>
    <s v="DB-12970"/>
    <s v="Darren Budd"/>
    <x v="1"/>
    <s v="United States"/>
    <s v="Houston"/>
    <x v="5"/>
    <n v="77036"/>
    <x v="2"/>
    <x v="899"/>
    <x v="0"/>
    <x v="0"/>
    <s v="Bestar Classic Bookcase"/>
    <n v="67.993199999999987"/>
    <n v="1"/>
    <n v="0.32"/>
    <n v="-12.998700000000007"/>
  </r>
  <r>
    <n v="5556"/>
    <x v="2768"/>
    <x v="3"/>
    <x v="280"/>
    <d v="2014-10-07T00:00:00"/>
    <s v="Second Class"/>
    <s v="JW-15220"/>
    <s v="Jane Waco"/>
    <x v="1"/>
    <s v="United States"/>
    <s v="Montgomery"/>
    <x v="19"/>
    <n v="36116"/>
    <x v="0"/>
    <x v="1524"/>
    <x v="0"/>
    <x v="5"/>
    <s v="Master Caster Door Stop, Gray"/>
    <n v="10.16"/>
    <n v="2"/>
    <n v="0"/>
    <n v="3.4543999999999997"/>
  </r>
  <r>
    <n v="5557"/>
    <x v="2769"/>
    <x v="1"/>
    <x v="639"/>
    <d v="2012-12-18T00:00:00"/>
    <s v="Standard Class"/>
    <s v="KD-16495"/>
    <s v="Keith Dawkins"/>
    <x v="1"/>
    <s v="United States"/>
    <s v="Jackson"/>
    <x v="35"/>
    <n v="39212"/>
    <x v="0"/>
    <x v="1392"/>
    <x v="0"/>
    <x v="5"/>
    <s v="Stackable Trays"/>
    <n v="6.16"/>
    <n v="2"/>
    <n v="0"/>
    <n v="1.9711999999999996"/>
  </r>
  <r>
    <n v="5558"/>
    <x v="2769"/>
    <x v="1"/>
    <x v="639"/>
    <d v="2012-12-18T00:00:00"/>
    <s v="Standard Class"/>
    <s v="KD-16495"/>
    <s v="Keith Dawkins"/>
    <x v="1"/>
    <s v="United States"/>
    <s v="Jackson"/>
    <x v="35"/>
    <n v="39212"/>
    <x v="0"/>
    <x v="1473"/>
    <x v="1"/>
    <x v="6"/>
    <s v="Boston Electric Pencil Sharpener, Model 1818, Charcoal Black"/>
    <n v="56.3"/>
    <n v="2"/>
    <n v="0"/>
    <n v="15.764000000000003"/>
  </r>
  <r>
    <n v="5559"/>
    <x v="2770"/>
    <x v="1"/>
    <x v="401"/>
    <d v="2012-12-10T00:00:00"/>
    <s v="Standard Class"/>
    <s v="IL-15100"/>
    <s v="Ivan Liston"/>
    <x v="0"/>
    <s v="United States"/>
    <s v="North Las Vegas"/>
    <x v="33"/>
    <n v="89031"/>
    <x v="1"/>
    <x v="1747"/>
    <x v="1"/>
    <x v="10"/>
    <s v="Xerox 20"/>
    <n v="6.48"/>
    <n v="1"/>
    <n v="0"/>
    <n v="3.1104000000000003"/>
  </r>
  <r>
    <n v="5560"/>
    <x v="2770"/>
    <x v="1"/>
    <x v="401"/>
    <d v="2012-12-10T00:00:00"/>
    <s v="Standard Class"/>
    <s v="IL-15100"/>
    <s v="Ivan Liston"/>
    <x v="0"/>
    <s v="United States"/>
    <s v="North Las Vegas"/>
    <x v="33"/>
    <n v="89031"/>
    <x v="1"/>
    <x v="1244"/>
    <x v="1"/>
    <x v="4"/>
    <s v="Tennsco 6- and 18-Compartment Lockers"/>
    <n v="1325.8500000000001"/>
    <n v="5"/>
    <n v="0"/>
    <n v="238.65299999999991"/>
  </r>
  <r>
    <n v="5561"/>
    <x v="2770"/>
    <x v="1"/>
    <x v="401"/>
    <d v="2012-12-10T00:00:00"/>
    <s v="Standard Class"/>
    <s v="IL-15100"/>
    <s v="Ivan Liston"/>
    <x v="0"/>
    <s v="United States"/>
    <s v="North Las Vegas"/>
    <x v="33"/>
    <n v="89031"/>
    <x v="1"/>
    <x v="690"/>
    <x v="1"/>
    <x v="2"/>
    <s v="Avery 483"/>
    <n v="14.940000000000001"/>
    <n v="3"/>
    <n v="0"/>
    <n v="6.8723999999999998"/>
  </r>
  <r>
    <n v="5562"/>
    <x v="2771"/>
    <x v="3"/>
    <x v="185"/>
    <d v="2014-04-03T00:00:00"/>
    <s v="Second Class"/>
    <s v="JE-15610"/>
    <s v="Jim Epp"/>
    <x v="1"/>
    <s v="United States"/>
    <s v="Atlanta"/>
    <x v="32"/>
    <n v="30318"/>
    <x v="0"/>
    <x v="303"/>
    <x v="1"/>
    <x v="8"/>
    <s v="Ibico Recycled Grain-Textured Covers"/>
    <n v="34.54"/>
    <n v="1"/>
    <n v="0"/>
    <n v="17.27"/>
  </r>
  <r>
    <n v="5563"/>
    <x v="2771"/>
    <x v="3"/>
    <x v="185"/>
    <d v="2014-04-03T00:00:00"/>
    <s v="Second Class"/>
    <s v="JE-15610"/>
    <s v="Jim Epp"/>
    <x v="1"/>
    <s v="United States"/>
    <s v="Atlanta"/>
    <x v="32"/>
    <n v="30318"/>
    <x v="0"/>
    <x v="306"/>
    <x v="2"/>
    <x v="16"/>
    <s v="Hewlett Packard LaserJet 3310 Copier"/>
    <n v="2999.95"/>
    <n v="5"/>
    <n v="0"/>
    <n v="1439.9760000000001"/>
  </r>
  <r>
    <n v="5564"/>
    <x v="2771"/>
    <x v="3"/>
    <x v="185"/>
    <d v="2014-04-03T00:00:00"/>
    <s v="Second Class"/>
    <s v="JE-15610"/>
    <s v="Jim Epp"/>
    <x v="1"/>
    <s v="United States"/>
    <s v="Atlanta"/>
    <x v="32"/>
    <n v="30318"/>
    <x v="0"/>
    <x v="27"/>
    <x v="1"/>
    <x v="8"/>
    <s v="Avery Recycled Flexi-View Covers for Binding Systems"/>
    <n v="64.12"/>
    <n v="4"/>
    <n v="0"/>
    <n v="30.7776"/>
  </r>
  <r>
    <n v="5565"/>
    <x v="2772"/>
    <x v="3"/>
    <x v="677"/>
    <d v="2014-03-14T00:00:00"/>
    <s v="Same Day"/>
    <s v="SU-20665"/>
    <s v="Stephanie Ulpright"/>
    <x v="2"/>
    <s v="United States"/>
    <s v="Chicago"/>
    <x v="10"/>
    <n v="60610"/>
    <x v="2"/>
    <x v="1515"/>
    <x v="1"/>
    <x v="6"/>
    <s v="Col-Erase Pencils with Erasers"/>
    <n v="19.456000000000003"/>
    <n v="4"/>
    <n v="0.2"/>
    <n v="2.188799999999997"/>
  </r>
  <r>
    <n v="5566"/>
    <x v="2772"/>
    <x v="3"/>
    <x v="677"/>
    <d v="2014-03-14T00:00:00"/>
    <s v="Same Day"/>
    <s v="SU-20665"/>
    <s v="Stephanie Ulpright"/>
    <x v="2"/>
    <s v="United States"/>
    <s v="Chicago"/>
    <x v="10"/>
    <n v="60610"/>
    <x v="2"/>
    <x v="1748"/>
    <x v="2"/>
    <x v="15"/>
    <s v="HP Officejet Pro 8600 e-All-In-One Printer, Copier, Scanner, Fax"/>
    <n v="209.98599999999999"/>
    <n v="2"/>
    <n v="0.3"/>
    <n v="8.9993999999999801"/>
  </r>
  <r>
    <n v="5567"/>
    <x v="2772"/>
    <x v="3"/>
    <x v="677"/>
    <d v="2014-03-14T00:00:00"/>
    <s v="Same Day"/>
    <s v="SU-20665"/>
    <s v="Stephanie Ulpright"/>
    <x v="2"/>
    <s v="United States"/>
    <s v="Chicago"/>
    <x v="10"/>
    <n v="60610"/>
    <x v="2"/>
    <x v="1453"/>
    <x v="1"/>
    <x v="6"/>
    <s v="Eberhard Faber 3 1/2&quot; Golf Pencils"/>
    <n v="29.760000000000005"/>
    <n v="5"/>
    <n v="0.2"/>
    <n v="1.8599999999999994"/>
  </r>
  <r>
    <n v="5568"/>
    <x v="2772"/>
    <x v="3"/>
    <x v="677"/>
    <d v="2014-03-14T00:00:00"/>
    <s v="Same Day"/>
    <s v="SU-20665"/>
    <s v="Stephanie Ulpright"/>
    <x v="2"/>
    <s v="United States"/>
    <s v="Chicago"/>
    <x v="10"/>
    <n v="60610"/>
    <x v="2"/>
    <x v="1584"/>
    <x v="0"/>
    <x v="1"/>
    <s v="SAFCO Folding Chair Trolley"/>
    <n v="89.768000000000001"/>
    <n v="1"/>
    <n v="0.3"/>
    <n v="-2.5647999999999982"/>
  </r>
  <r>
    <n v="5569"/>
    <x v="2772"/>
    <x v="3"/>
    <x v="677"/>
    <d v="2014-03-14T00:00:00"/>
    <s v="Same Day"/>
    <s v="SU-20665"/>
    <s v="Stephanie Ulpright"/>
    <x v="2"/>
    <s v="United States"/>
    <s v="Chicago"/>
    <x v="10"/>
    <n v="60610"/>
    <x v="2"/>
    <x v="306"/>
    <x v="2"/>
    <x v="16"/>
    <s v="Hewlett Packard LaserJet 3310 Copier"/>
    <n v="959.98400000000004"/>
    <n v="2"/>
    <n v="0.2"/>
    <n v="335.99440000000004"/>
  </r>
  <r>
    <n v="5570"/>
    <x v="2772"/>
    <x v="3"/>
    <x v="677"/>
    <d v="2014-03-14T00:00:00"/>
    <s v="Same Day"/>
    <s v="SU-20665"/>
    <s v="Stephanie Ulpright"/>
    <x v="2"/>
    <s v="United States"/>
    <s v="Chicago"/>
    <x v="10"/>
    <n v="60610"/>
    <x v="2"/>
    <x v="548"/>
    <x v="1"/>
    <x v="10"/>
    <s v="Xerox 1993"/>
    <n v="15.552000000000003"/>
    <n v="3"/>
    <n v="0.2"/>
    <n v="5.6375999999999999"/>
  </r>
  <r>
    <n v="5571"/>
    <x v="2772"/>
    <x v="3"/>
    <x v="677"/>
    <d v="2014-03-14T00:00:00"/>
    <s v="Same Day"/>
    <s v="SU-20665"/>
    <s v="Stephanie Ulpright"/>
    <x v="2"/>
    <s v="United States"/>
    <s v="Chicago"/>
    <x v="10"/>
    <n v="60610"/>
    <x v="2"/>
    <x v="1300"/>
    <x v="2"/>
    <x v="7"/>
    <s v="Plantronics MX500i Earset"/>
    <n v="34.360000000000007"/>
    <n v="1"/>
    <n v="0.2"/>
    <n v="-7.3015000000000025"/>
  </r>
  <r>
    <n v="5572"/>
    <x v="2773"/>
    <x v="2"/>
    <x v="29"/>
    <d v="2011-12-09T00:00:00"/>
    <s v="Standard Class"/>
    <s v="EA-14035"/>
    <s v="Erin Ashbrook"/>
    <x v="1"/>
    <s v="United States"/>
    <s v="Columbus"/>
    <x v="24"/>
    <n v="43229"/>
    <x v="3"/>
    <x v="1522"/>
    <x v="1"/>
    <x v="10"/>
    <s v="Xerox 1893"/>
    <n v="98.376000000000005"/>
    <n v="3"/>
    <n v="0.2"/>
    <n v="35.661300000000004"/>
  </r>
  <r>
    <n v="5573"/>
    <x v="2773"/>
    <x v="2"/>
    <x v="29"/>
    <d v="2011-12-09T00:00:00"/>
    <s v="Standard Class"/>
    <s v="EA-14035"/>
    <s v="Erin Ashbrook"/>
    <x v="1"/>
    <s v="United States"/>
    <s v="Columbus"/>
    <x v="24"/>
    <n v="43229"/>
    <x v="3"/>
    <x v="691"/>
    <x v="1"/>
    <x v="8"/>
    <s v="Large Capacity Hanging Post Binders"/>
    <n v="29.940000000000005"/>
    <n v="4"/>
    <n v="0.7"/>
    <n v="-23.952000000000005"/>
  </r>
  <r>
    <n v="5574"/>
    <x v="2773"/>
    <x v="2"/>
    <x v="29"/>
    <d v="2011-12-09T00:00:00"/>
    <s v="Standard Class"/>
    <s v="EA-14035"/>
    <s v="Erin Ashbrook"/>
    <x v="1"/>
    <s v="United States"/>
    <s v="Columbus"/>
    <x v="24"/>
    <n v="43229"/>
    <x v="3"/>
    <x v="1749"/>
    <x v="1"/>
    <x v="10"/>
    <s v="Black Print Carbonless 8 1/2&quot; x 8 1/4&quot; Rapid Memo Book"/>
    <n v="17.472000000000001"/>
    <n v="3"/>
    <n v="0.2"/>
    <n v="5.6783999999999981"/>
  </r>
  <r>
    <n v="5575"/>
    <x v="2773"/>
    <x v="2"/>
    <x v="29"/>
    <d v="2011-12-09T00:00:00"/>
    <s v="Standard Class"/>
    <s v="EA-14035"/>
    <s v="Erin Ashbrook"/>
    <x v="1"/>
    <s v="United States"/>
    <s v="Columbus"/>
    <x v="24"/>
    <n v="43229"/>
    <x v="3"/>
    <x v="1750"/>
    <x v="2"/>
    <x v="7"/>
    <s v="Lunatik TT5L-002 Taktik Strike Impact Protection System for iPhone 5"/>
    <n v="36.738"/>
    <n v="1"/>
    <n v="0.4"/>
    <n v="-9.1845000000000034"/>
  </r>
  <r>
    <n v="5576"/>
    <x v="2773"/>
    <x v="2"/>
    <x v="29"/>
    <d v="2011-12-09T00:00:00"/>
    <s v="Standard Class"/>
    <s v="EA-14035"/>
    <s v="Erin Ashbrook"/>
    <x v="1"/>
    <s v="United States"/>
    <s v="Columbus"/>
    <x v="24"/>
    <n v="43229"/>
    <x v="3"/>
    <x v="1187"/>
    <x v="2"/>
    <x v="7"/>
    <s v="Panasonic KX T7736-B Digital phone"/>
    <n v="179.93999999999997"/>
    <n v="2"/>
    <n v="0.4"/>
    <n v="-44.984999999999999"/>
  </r>
  <r>
    <n v="5577"/>
    <x v="2774"/>
    <x v="0"/>
    <x v="939"/>
    <d v="2013-12-17T00:00:00"/>
    <s v="Standard Class"/>
    <s v="RF-19840"/>
    <s v="Roy Französisch"/>
    <x v="0"/>
    <s v="United States"/>
    <s v="Pasadena"/>
    <x v="1"/>
    <n v="91104"/>
    <x v="1"/>
    <x v="441"/>
    <x v="0"/>
    <x v="5"/>
    <s v="Howard Miller 14-1/2&quot; Diameter Chrome Round Wall Clock"/>
    <n v="383.64"/>
    <n v="6"/>
    <n v="0"/>
    <n v="122.76479999999999"/>
  </r>
  <r>
    <n v="5578"/>
    <x v="2774"/>
    <x v="0"/>
    <x v="939"/>
    <d v="2013-12-17T00:00:00"/>
    <s v="Standard Class"/>
    <s v="RF-19840"/>
    <s v="Roy Französisch"/>
    <x v="0"/>
    <s v="United States"/>
    <s v="Pasadena"/>
    <x v="1"/>
    <n v="91104"/>
    <x v="1"/>
    <x v="551"/>
    <x v="1"/>
    <x v="9"/>
    <s v="Belkin F9H710-06 7 Outlet SurgeMaster Surge Protector"/>
    <n v="56.519999999999996"/>
    <n v="3"/>
    <n v="0"/>
    <n v="15.8256"/>
  </r>
  <r>
    <n v="5579"/>
    <x v="2775"/>
    <x v="3"/>
    <x v="428"/>
    <d v="2014-09-15T00:00:00"/>
    <s v="Second Class"/>
    <s v="LC-17050"/>
    <s v="Liz Carlisle"/>
    <x v="0"/>
    <s v="United States"/>
    <s v="Los Angeles"/>
    <x v="1"/>
    <n v="90004"/>
    <x v="1"/>
    <x v="950"/>
    <x v="1"/>
    <x v="6"/>
    <s v="Newell 35"/>
    <n v="6.56"/>
    <n v="2"/>
    <n v="0"/>
    <n v="1.9023999999999992"/>
  </r>
  <r>
    <n v="5580"/>
    <x v="2775"/>
    <x v="3"/>
    <x v="428"/>
    <d v="2014-09-15T00:00:00"/>
    <s v="Second Class"/>
    <s v="LC-17050"/>
    <s v="Liz Carlisle"/>
    <x v="0"/>
    <s v="United States"/>
    <s v="Los Angeles"/>
    <x v="1"/>
    <n v="90004"/>
    <x v="1"/>
    <x v="1225"/>
    <x v="0"/>
    <x v="1"/>
    <s v="Novimex Fabric Task Chair"/>
    <n v="243.92"/>
    <n v="5"/>
    <n v="0.2"/>
    <n v="-15.245000000000005"/>
  </r>
  <r>
    <n v="5581"/>
    <x v="2775"/>
    <x v="3"/>
    <x v="428"/>
    <d v="2014-09-15T00:00:00"/>
    <s v="Second Class"/>
    <s v="LC-17050"/>
    <s v="Liz Carlisle"/>
    <x v="0"/>
    <s v="United States"/>
    <s v="Los Angeles"/>
    <x v="1"/>
    <n v="90004"/>
    <x v="1"/>
    <x v="1714"/>
    <x v="1"/>
    <x v="10"/>
    <s v="Astroparche Fine Business Paper"/>
    <n v="47.52"/>
    <n v="9"/>
    <n v="0"/>
    <n v="22.809600000000003"/>
  </r>
  <r>
    <n v="5582"/>
    <x v="2776"/>
    <x v="3"/>
    <x v="1055"/>
    <d v="2014-10-09T00:00:00"/>
    <s v="Standard Class"/>
    <s v="PS-18970"/>
    <s v="Paul Stevenson"/>
    <x v="2"/>
    <s v="United States"/>
    <s v="Clinton"/>
    <x v="39"/>
    <n v="20735"/>
    <x v="3"/>
    <x v="891"/>
    <x v="0"/>
    <x v="5"/>
    <s v="24-Hour Round Wall Clock"/>
    <n v="19.98"/>
    <n v="1"/>
    <n v="0"/>
    <n v="8.5914000000000019"/>
  </r>
  <r>
    <n v="5583"/>
    <x v="2777"/>
    <x v="0"/>
    <x v="195"/>
    <d v="2013-05-14T00:00:00"/>
    <s v="Standard Class"/>
    <s v="PS-18970"/>
    <s v="Paul Stevenson"/>
    <x v="2"/>
    <s v="United States"/>
    <s v="New York City"/>
    <x v="15"/>
    <n v="10024"/>
    <x v="3"/>
    <x v="902"/>
    <x v="1"/>
    <x v="6"/>
    <s v="Sanford Pocket Accent Highlighters"/>
    <n v="8"/>
    <n v="5"/>
    <n v="0"/>
    <n v="3.4400000000000008"/>
  </r>
  <r>
    <n v="5584"/>
    <x v="2778"/>
    <x v="2"/>
    <x v="534"/>
    <d v="2011-12-19T00:00:00"/>
    <s v="Second Class"/>
    <s v="JO-15280"/>
    <s v="Jas O'Carroll"/>
    <x v="0"/>
    <s v="United States"/>
    <s v="San Diego"/>
    <x v="1"/>
    <n v="92037"/>
    <x v="1"/>
    <x v="1392"/>
    <x v="0"/>
    <x v="5"/>
    <s v="Stackable Trays"/>
    <n v="6.16"/>
    <n v="2"/>
    <n v="0"/>
    <n v="1.9711999999999996"/>
  </r>
  <r>
    <n v="5585"/>
    <x v="2779"/>
    <x v="3"/>
    <x v="329"/>
    <d v="2014-12-05T00:00:00"/>
    <s v="Standard Class"/>
    <s v="VP-21730"/>
    <s v="Victor Preis"/>
    <x v="2"/>
    <s v="United States"/>
    <s v="New York City"/>
    <x v="15"/>
    <n v="10011"/>
    <x v="3"/>
    <x v="1751"/>
    <x v="1"/>
    <x v="4"/>
    <s v="Iris 3-Drawer Stacking Bin, Black"/>
    <n v="83.56"/>
    <n v="4"/>
    <n v="0"/>
    <n v="1.6711999999999989"/>
  </r>
  <r>
    <n v="5586"/>
    <x v="2779"/>
    <x v="3"/>
    <x v="329"/>
    <d v="2014-12-05T00:00:00"/>
    <s v="Standard Class"/>
    <s v="VP-21730"/>
    <s v="Victor Preis"/>
    <x v="2"/>
    <s v="United States"/>
    <s v="New York City"/>
    <x v="15"/>
    <n v="10011"/>
    <x v="3"/>
    <x v="1752"/>
    <x v="2"/>
    <x v="7"/>
    <s v="Panasonic Business Telephones KX-T7736"/>
    <n v="546.06000000000006"/>
    <n v="3"/>
    <n v="0"/>
    <n v="163.81799999999998"/>
  </r>
  <r>
    <n v="5587"/>
    <x v="2779"/>
    <x v="3"/>
    <x v="329"/>
    <d v="2014-12-05T00:00:00"/>
    <s v="Standard Class"/>
    <s v="VP-21730"/>
    <s v="Victor Preis"/>
    <x v="2"/>
    <s v="United States"/>
    <s v="New York City"/>
    <x v="15"/>
    <n v="10011"/>
    <x v="3"/>
    <x v="435"/>
    <x v="1"/>
    <x v="4"/>
    <s v="Fellowes Officeware Wire Shelving"/>
    <n v="269.49"/>
    <n v="3"/>
    <n v="0"/>
    <n v="5.3897999999999939"/>
  </r>
  <r>
    <n v="5588"/>
    <x v="2780"/>
    <x v="1"/>
    <x v="531"/>
    <d v="2012-03-20T00:00:00"/>
    <s v="First Class"/>
    <s v="GA-14725"/>
    <s v="Guy Armstrong"/>
    <x v="0"/>
    <s v="United States"/>
    <s v="Lancaster"/>
    <x v="1"/>
    <n v="93534"/>
    <x v="1"/>
    <x v="845"/>
    <x v="1"/>
    <x v="13"/>
    <s v="Stockwell Push Pins"/>
    <n v="10.9"/>
    <n v="5"/>
    <n v="0"/>
    <n v="3.5970000000000004"/>
  </r>
  <r>
    <n v="5589"/>
    <x v="2781"/>
    <x v="2"/>
    <x v="866"/>
    <d v="2011-07-24T00:00:00"/>
    <s v="Standard Class"/>
    <s v="EM-14140"/>
    <s v="Eugene Moren"/>
    <x v="2"/>
    <s v="United States"/>
    <s v="Great Falls"/>
    <x v="37"/>
    <n v="59405"/>
    <x v="1"/>
    <x v="733"/>
    <x v="1"/>
    <x v="8"/>
    <s v="Acco Pressboard Covers with Storage Hooks, 14 7/8&quot; x 11&quot;, Dark Blue"/>
    <n v="6.0960000000000001"/>
    <n v="2"/>
    <n v="0.2"/>
    <n v="2.2098"/>
  </r>
  <r>
    <n v="5590"/>
    <x v="2782"/>
    <x v="0"/>
    <x v="16"/>
    <d v="2013-12-12T00:00:00"/>
    <s v="Second Class"/>
    <s v="DB-13615"/>
    <s v="Doug Bickford"/>
    <x v="0"/>
    <s v="United States"/>
    <s v="San Francisco"/>
    <x v="1"/>
    <n v="94110"/>
    <x v="1"/>
    <x v="75"/>
    <x v="1"/>
    <x v="4"/>
    <s v="SimpliFile Personal File, Black Granite, 15w x 6-15/16d x 11-1/4h"/>
    <n v="34.049999999999997"/>
    <n v="3"/>
    <n v="0"/>
    <n v="9.5340000000000025"/>
  </r>
  <r>
    <n v="5591"/>
    <x v="2782"/>
    <x v="0"/>
    <x v="16"/>
    <d v="2013-12-12T00:00:00"/>
    <s v="Second Class"/>
    <s v="DB-13615"/>
    <s v="Doug Bickford"/>
    <x v="0"/>
    <s v="United States"/>
    <s v="San Francisco"/>
    <x v="1"/>
    <n v="94110"/>
    <x v="1"/>
    <x v="718"/>
    <x v="1"/>
    <x v="4"/>
    <s v="Fellowes High-Stak Drawer Files"/>
    <n v="352.38"/>
    <n v="2"/>
    <n v="0"/>
    <n v="81.047399999999982"/>
  </r>
  <r>
    <n v="5592"/>
    <x v="2783"/>
    <x v="2"/>
    <x v="303"/>
    <d v="2011-10-18T00:00:00"/>
    <s v="Second Class"/>
    <s v="ML-17395"/>
    <s v="Marina Lichtenstein"/>
    <x v="1"/>
    <s v="United States"/>
    <s v="Lakewood"/>
    <x v="30"/>
    <n v="8701"/>
    <x v="3"/>
    <x v="812"/>
    <x v="0"/>
    <x v="1"/>
    <s v="Global High-Back Leather Tilter, Burgundy"/>
    <n v="245.98"/>
    <n v="2"/>
    <n v="0"/>
    <n v="27.057799999999986"/>
  </r>
  <r>
    <n v="5593"/>
    <x v="2783"/>
    <x v="2"/>
    <x v="303"/>
    <d v="2011-10-18T00:00:00"/>
    <s v="Second Class"/>
    <s v="ML-17395"/>
    <s v="Marina Lichtenstein"/>
    <x v="1"/>
    <s v="United States"/>
    <s v="Lakewood"/>
    <x v="30"/>
    <n v="8701"/>
    <x v="3"/>
    <x v="92"/>
    <x v="1"/>
    <x v="8"/>
    <s v="Flexible Leather- Look Classic Collection Ring Binder"/>
    <n v="18.940000000000001"/>
    <n v="1"/>
    <n v="0"/>
    <n v="9.4700000000000006"/>
  </r>
  <r>
    <n v="5594"/>
    <x v="2784"/>
    <x v="3"/>
    <x v="123"/>
    <d v="2014-11-26T00:00:00"/>
    <s v="Standard Class"/>
    <s v="JH-15430"/>
    <s v="Jennifer Halladay"/>
    <x v="0"/>
    <s v="United States"/>
    <s v="Cleveland"/>
    <x v="24"/>
    <n v="44105"/>
    <x v="3"/>
    <x v="697"/>
    <x v="1"/>
    <x v="8"/>
    <s v="Lock-Up Easel 'Spel-Binder'"/>
    <n v="59.913000000000011"/>
    <n v="7"/>
    <n v="0.7"/>
    <n v="-45.933299999999988"/>
  </r>
  <r>
    <n v="5595"/>
    <x v="2785"/>
    <x v="3"/>
    <x v="241"/>
    <d v="2014-09-25T00:00:00"/>
    <s v="Same Day"/>
    <s v="BP-11095"/>
    <s v="Bart Pistole"/>
    <x v="1"/>
    <s v="United States"/>
    <s v="Lawrence"/>
    <x v="31"/>
    <n v="1841"/>
    <x v="3"/>
    <x v="469"/>
    <x v="2"/>
    <x v="7"/>
    <s v="Panasonic KX-TG9471B"/>
    <n v="391.98"/>
    <n v="2"/>
    <n v="0"/>
    <n v="109.75440000000003"/>
  </r>
  <r>
    <n v="5596"/>
    <x v="2785"/>
    <x v="3"/>
    <x v="241"/>
    <d v="2014-09-25T00:00:00"/>
    <s v="Same Day"/>
    <s v="BP-11095"/>
    <s v="Bart Pistole"/>
    <x v="1"/>
    <s v="United States"/>
    <s v="Lawrence"/>
    <x v="31"/>
    <n v="1841"/>
    <x v="3"/>
    <x v="1285"/>
    <x v="2"/>
    <x v="7"/>
    <s v="Wi-Ex zBoost YX540 Cellular Phone Signal Booster"/>
    <n v="437.84999999999997"/>
    <n v="3"/>
    <n v="0"/>
    <n v="131.35499999999996"/>
  </r>
  <r>
    <n v="5597"/>
    <x v="2786"/>
    <x v="1"/>
    <x v="12"/>
    <d v="2012-09-29T00:00:00"/>
    <s v="Standard Class"/>
    <s v="SB-20185"/>
    <s v="Sarah Brown"/>
    <x v="0"/>
    <s v="United States"/>
    <s v="Concord"/>
    <x v="38"/>
    <n v="3301"/>
    <x v="3"/>
    <x v="141"/>
    <x v="1"/>
    <x v="8"/>
    <s v="GBC Prestige Therm-A-Bind Covers"/>
    <n v="68.62"/>
    <n v="2"/>
    <n v="0"/>
    <n v="32.251400000000004"/>
  </r>
  <r>
    <n v="5598"/>
    <x v="2787"/>
    <x v="3"/>
    <x v="778"/>
    <d v="2014-02-21T00:00:00"/>
    <s v="Standard Class"/>
    <s v="SV-20785"/>
    <s v="Stewart Visinsky"/>
    <x v="0"/>
    <s v="United States"/>
    <s v="Baltimore"/>
    <x v="39"/>
    <n v="21215"/>
    <x v="3"/>
    <x v="1059"/>
    <x v="1"/>
    <x v="14"/>
    <s v="Acme Elite Stainless Steel Scissors"/>
    <n v="25.02"/>
    <n v="3"/>
    <n v="0"/>
    <n v="6.5052000000000003"/>
  </r>
  <r>
    <n v="5599"/>
    <x v="2787"/>
    <x v="3"/>
    <x v="778"/>
    <d v="2014-02-21T00:00:00"/>
    <s v="Standard Class"/>
    <s v="SV-20785"/>
    <s v="Stewart Visinsky"/>
    <x v="0"/>
    <s v="United States"/>
    <s v="Baltimore"/>
    <x v="39"/>
    <n v="21215"/>
    <x v="3"/>
    <x v="1742"/>
    <x v="1"/>
    <x v="6"/>
    <s v="Barrel Sharpener"/>
    <n v="10.709999999999999"/>
    <n v="3"/>
    <n v="0"/>
    <n v="2.7845999999999997"/>
  </r>
  <r>
    <n v="5600"/>
    <x v="2788"/>
    <x v="2"/>
    <x v="462"/>
    <d v="2011-10-03T00:00:00"/>
    <s v="Same Day"/>
    <s v="DO-13435"/>
    <s v="Denny Ordway"/>
    <x v="0"/>
    <s v="United States"/>
    <s v="Columbus"/>
    <x v="24"/>
    <n v="43229"/>
    <x v="3"/>
    <x v="1753"/>
    <x v="1"/>
    <x v="6"/>
    <s v="Hunt Boston Vacuum Mount KS Pencil Sharpener"/>
    <n v="55.984000000000009"/>
    <n v="2"/>
    <n v="0.2"/>
    <n v="4.1987999999999985"/>
  </r>
  <r>
    <n v="5601"/>
    <x v="2788"/>
    <x v="2"/>
    <x v="462"/>
    <d v="2011-10-03T00:00:00"/>
    <s v="Same Day"/>
    <s v="DO-13435"/>
    <s v="Denny Ordway"/>
    <x v="0"/>
    <s v="United States"/>
    <s v="Columbus"/>
    <x v="24"/>
    <n v="43229"/>
    <x v="3"/>
    <x v="135"/>
    <x v="1"/>
    <x v="12"/>
    <s v="Convenience Packs of Business Envelopes"/>
    <n v="14.480000000000002"/>
    <n v="5"/>
    <n v="0.2"/>
    <n v="4.8869999999999987"/>
  </r>
  <r>
    <n v="5602"/>
    <x v="2788"/>
    <x v="2"/>
    <x v="462"/>
    <d v="2011-10-03T00:00:00"/>
    <s v="Same Day"/>
    <s v="DO-13435"/>
    <s v="Denny Ordway"/>
    <x v="0"/>
    <s v="United States"/>
    <s v="Columbus"/>
    <x v="24"/>
    <n v="43229"/>
    <x v="3"/>
    <x v="1089"/>
    <x v="2"/>
    <x v="11"/>
    <s v="Logitech G105 Gaming Keyboard"/>
    <n v="142.488"/>
    <n v="3"/>
    <n v="0.2"/>
    <n v="-3.5622000000000043"/>
  </r>
  <r>
    <n v="5603"/>
    <x v="2789"/>
    <x v="0"/>
    <x v="278"/>
    <d v="2013-08-30T00:00:00"/>
    <s v="Second Class"/>
    <s v="TB-21355"/>
    <s v="Todd Boyes"/>
    <x v="1"/>
    <s v="United States"/>
    <s v="Houston"/>
    <x v="5"/>
    <n v="77041"/>
    <x v="2"/>
    <x v="1754"/>
    <x v="1"/>
    <x v="4"/>
    <s v="Portfile Personal File Boxes"/>
    <n v="14.16"/>
    <n v="1"/>
    <n v="0.2"/>
    <n v="1.0620000000000003"/>
  </r>
  <r>
    <n v="5604"/>
    <x v="2789"/>
    <x v="0"/>
    <x v="278"/>
    <d v="2013-08-30T00:00:00"/>
    <s v="Second Class"/>
    <s v="TB-21355"/>
    <s v="Todd Boyes"/>
    <x v="1"/>
    <s v="United States"/>
    <s v="Houston"/>
    <x v="5"/>
    <n v="77041"/>
    <x v="2"/>
    <x v="1673"/>
    <x v="1"/>
    <x v="10"/>
    <s v="Southworth 25% Cotton Premium Laser Paper and Envelopes"/>
    <n v="79.920000000000016"/>
    <n v="5"/>
    <n v="0.2"/>
    <n v="27.972000000000001"/>
  </r>
  <r>
    <n v="5605"/>
    <x v="2790"/>
    <x v="1"/>
    <x v="155"/>
    <d v="2012-12-07T00:00:00"/>
    <s v="Standard Class"/>
    <s v="BS-11380"/>
    <s v="Bill Stewart"/>
    <x v="1"/>
    <s v="United States"/>
    <s v="New York City"/>
    <x v="15"/>
    <n v="10011"/>
    <x v="3"/>
    <x v="1681"/>
    <x v="1"/>
    <x v="8"/>
    <s v="GBC Therma-A-Bind 250T Electric Binding System"/>
    <n v="590.35199999999998"/>
    <n v="6"/>
    <n v="0.2"/>
    <n v="206.62319999999997"/>
  </r>
  <r>
    <n v="5606"/>
    <x v="2791"/>
    <x v="0"/>
    <x v="873"/>
    <d v="2013-09-26T00:00:00"/>
    <s v="Standard Class"/>
    <s v="FM-14215"/>
    <s v="Filia McAdams"/>
    <x v="1"/>
    <s v="United States"/>
    <s v="Greensboro"/>
    <x v="3"/>
    <n v="27405"/>
    <x v="0"/>
    <x v="1445"/>
    <x v="0"/>
    <x v="5"/>
    <s v="Dana Swing-Arm Lamps"/>
    <n v="17.088000000000001"/>
    <n v="2"/>
    <n v="0.2"/>
    <n v="1.0679999999999996"/>
  </r>
  <r>
    <n v="5607"/>
    <x v="2791"/>
    <x v="0"/>
    <x v="873"/>
    <d v="2013-09-26T00:00:00"/>
    <s v="Standard Class"/>
    <s v="FM-14215"/>
    <s v="Filia McAdams"/>
    <x v="1"/>
    <s v="United States"/>
    <s v="Greensboro"/>
    <x v="3"/>
    <n v="27405"/>
    <x v="0"/>
    <x v="812"/>
    <x v="0"/>
    <x v="1"/>
    <s v="Global High-Back Leather Tilter, Burgundy"/>
    <n v="98.391999999999996"/>
    <n v="1"/>
    <n v="0.2"/>
    <n v="-11.069100000000006"/>
  </r>
  <r>
    <n v="5608"/>
    <x v="2792"/>
    <x v="3"/>
    <x v="613"/>
    <d v="2014-04-01T00:00:00"/>
    <s v="Standard Class"/>
    <s v="JL-15835"/>
    <s v="John Lee"/>
    <x v="0"/>
    <s v="United States"/>
    <s v="New York City"/>
    <x v="15"/>
    <n v="10024"/>
    <x v="3"/>
    <x v="147"/>
    <x v="1"/>
    <x v="6"/>
    <s v="Newell 311"/>
    <n v="11.05"/>
    <n v="5"/>
    <n v="0"/>
    <n v="2.9835000000000003"/>
  </r>
  <r>
    <n v="5609"/>
    <x v="2793"/>
    <x v="1"/>
    <x v="401"/>
    <d v="2012-12-11T00:00:00"/>
    <s v="Standard Class"/>
    <s v="AF-10870"/>
    <s v="Art Ferguson"/>
    <x v="0"/>
    <s v="United States"/>
    <s v="San Francisco"/>
    <x v="1"/>
    <n v="94109"/>
    <x v="1"/>
    <x v="1034"/>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x v="764"/>
    <x v="2"/>
    <x v="11"/>
    <s v="Plantronics CS510 - Over-the-Head monaural Wireless Headset System"/>
    <n v="659.9"/>
    <n v="2"/>
    <n v="0"/>
    <n v="217.76699999999994"/>
  </r>
  <r>
    <n v="5611"/>
    <x v="2795"/>
    <x v="1"/>
    <x v="348"/>
    <d v="2012-10-07T00:00:00"/>
    <s v="First Class"/>
    <s v="MB-17305"/>
    <s v="Maria Bertelson"/>
    <x v="0"/>
    <s v="United States"/>
    <s v="Cincinnati"/>
    <x v="24"/>
    <n v="45231"/>
    <x v="3"/>
    <x v="176"/>
    <x v="2"/>
    <x v="11"/>
    <s v="SanDisk Ultra 32 GB MicroSDHC Class 10 Memory Card"/>
    <n v="53.040000000000006"/>
    <n v="3"/>
    <n v="0.2"/>
    <n v="-4.6409999999999982"/>
  </r>
  <r>
    <n v="5612"/>
    <x v="2796"/>
    <x v="3"/>
    <x v="238"/>
    <d v="2014-08-23T00:00:00"/>
    <s v="Standard Class"/>
    <s v="HW-14935"/>
    <s v="Helen Wasserman"/>
    <x v="1"/>
    <s v="United States"/>
    <s v="Seattle"/>
    <x v="4"/>
    <n v="98105"/>
    <x v="1"/>
    <x v="695"/>
    <x v="2"/>
    <x v="11"/>
    <s v="Plantronics Savi W720 Multi-Device Wireless Headset System"/>
    <n v="843.9"/>
    <n v="2"/>
    <n v="0"/>
    <n v="371.31600000000003"/>
  </r>
  <r>
    <n v="5613"/>
    <x v="2796"/>
    <x v="3"/>
    <x v="238"/>
    <d v="2014-08-23T00:00:00"/>
    <s v="Standard Class"/>
    <s v="HW-14935"/>
    <s v="Helen Wasserman"/>
    <x v="1"/>
    <s v="United States"/>
    <s v="Seattle"/>
    <x v="4"/>
    <n v="98105"/>
    <x v="1"/>
    <x v="577"/>
    <x v="2"/>
    <x v="11"/>
    <s v="Imation Bio 8GB USB Flash Drive Imation Corp"/>
    <n v="1496.16"/>
    <n v="9"/>
    <n v="0"/>
    <n v="224.42400000000006"/>
  </r>
  <r>
    <n v="5614"/>
    <x v="2797"/>
    <x v="0"/>
    <x v="1056"/>
    <d v="2013-02-07T00:00:00"/>
    <s v="Standard Class"/>
    <s v="AB-10105"/>
    <s v="Adrian Barton"/>
    <x v="0"/>
    <s v="United States"/>
    <s v="New York City"/>
    <x v="15"/>
    <n v="10011"/>
    <x v="3"/>
    <x v="1755"/>
    <x v="1"/>
    <x v="4"/>
    <s v="Belkin 19&quot; Center-Weighted Shelf, Gray"/>
    <n v="117.96"/>
    <n v="2"/>
    <n v="0"/>
    <n v="5.8979999999999961"/>
  </r>
  <r>
    <n v="5615"/>
    <x v="2798"/>
    <x v="0"/>
    <x v="828"/>
    <d v="2013-08-28T00:00:00"/>
    <s v="Standard Class"/>
    <s v="JP-15460"/>
    <s v="Jennifer Patt"/>
    <x v="1"/>
    <s v="United States"/>
    <s v="New York City"/>
    <x v="15"/>
    <n v="10035"/>
    <x v="3"/>
    <x v="319"/>
    <x v="1"/>
    <x v="6"/>
    <s v="Dixon Prang Watercolor Pencils, 10-Color Set with Brush"/>
    <n v="21.299999999999997"/>
    <n v="5"/>
    <n v="0"/>
    <n v="8.7330000000000005"/>
  </r>
  <r>
    <n v="5616"/>
    <x v="2798"/>
    <x v="0"/>
    <x v="828"/>
    <d v="2013-08-28T00:00:00"/>
    <s v="Standard Class"/>
    <s v="JP-15460"/>
    <s v="Jennifer Patt"/>
    <x v="1"/>
    <s v="United States"/>
    <s v="New York City"/>
    <x v="15"/>
    <n v="10035"/>
    <x v="3"/>
    <x v="77"/>
    <x v="1"/>
    <x v="9"/>
    <s v="1.7 Cubic Foot Compact &quot;Cube&quot; Office Refrigerators"/>
    <n v="1040.8"/>
    <n v="5"/>
    <n v="0"/>
    <n v="281.01600000000008"/>
  </r>
  <r>
    <n v="5617"/>
    <x v="2798"/>
    <x v="0"/>
    <x v="828"/>
    <d v="2013-08-28T00:00:00"/>
    <s v="Standard Class"/>
    <s v="JP-15460"/>
    <s v="Jennifer Patt"/>
    <x v="1"/>
    <s v="United States"/>
    <s v="New York City"/>
    <x v="15"/>
    <n v="10035"/>
    <x v="3"/>
    <x v="563"/>
    <x v="1"/>
    <x v="6"/>
    <s v="Newell 331"/>
    <n v="29.339999999999996"/>
    <n v="6"/>
    <n v="0"/>
    <n v="7.9218000000000002"/>
  </r>
  <r>
    <n v="5618"/>
    <x v="2799"/>
    <x v="3"/>
    <x v="160"/>
    <d v="2014-07-05T00:00:00"/>
    <s v="Standard Class"/>
    <s v="DV-13045"/>
    <s v="Darrin Van Huff"/>
    <x v="1"/>
    <s v="United States"/>
    <s v="Memphis"/>
    <x v="18"/>
    <n v="38109"/>
    <x v="0"/>
    <x v="1122"/>
    <x v="0"/>
    <x v="5"/>
    <s v="Advantus Panel Wall Certificate Holder - 8.5x11"/>
    <n v="19.52"/>
    <n v="2"/>
    <n v="0.2"/>
    <n v="5.3680000000000012"/>
  </r>
  <r>
    <n v="5619"/>
    <x v="2800"/>
    <x v="1"/>
    <x v="227"/>
    <d v="2012-09-21T00:00:00"/>
    <s v="First Class"/>
    <s v="CM-12190"/>
    <s v="Charlotte Melton"/>
    <x v="0"/>
    <s v="United States"/>
    <s v="San Diego"/>
    <x v="1"/>
    <n v="92105"/>
    <x v="1"/>
    <x v="16"/>
    <x v="1"/>
    <x v="4"/>
    <s v="Stur-D-Stor Shelving, Vertical 5-Shelf: 72&quot;H x 36&quot;W x 18 1/2&quot;D"/>
    <n v="443.92"/>
    <n v="4"/>
    <n v="0"/>
    <n v="8.8783999999999992"/>
  </r>
  <r>
    <n v="5620"/>
    <x v="2801"/>
    <x v="0"/>
    <x v="477"/>
    <d v="2013-10-01T00:00:00"/>
    <s v="Standard Class"/>
    <s v="SC-20695"/>
    <s v="Steve Chapman"/>
    <x v="1"/>
    <s v="United States"/>
    <s v="La Crosse"/>
    <x v="6"/>
    <n v="54601"/>
    <x v="2"/>
    <x v="295"/>
    <x v="2"/>
    <x v="11"/>
    <s v="Logitech Wireless Headset h800"/>
    <n v="499.95"/>
    <n v="5"/>
    <n v="0"/>
    <n v="174.98249999999999"/>
  </r>
  <r>
    <n v="5621"/>
    <x v="2801"/>
    <x v="0"/>
    <x v="477"/>
    <d v="2013-10-01T00:00:00"/>
    <s v="Standard Class"/>
    <s v="SC-20695"/>
    <s v="Steve Chapman"/>
    <x v="1"/>
    <s v="United States"/>
    <s v="La Crosse"/>
    <x v="6"/>
    <n v="54601"/>
    <x v="2"/>
    <x v="1279"/>
    <x v="1"/>
    <x v="6"/>
    <s v="Manco Dry-Lighter Erasable Highlighter"/>
    <n v="3.04"/>
    <n v="1"/>
    <n v="0"/>
    <n v="1.0335999999999999"/>
  </r>
  <r>
    <n v="5622"/>
    <x v="2801"/>
    <x v="0"/>
    <x v="477"/>
    <d v="2013-10-01T00:00:00"/>
    <s v="Standard Class"/>
    <s v="SC-20695"/>
    <s v="Steve Chapman"/>
    <x v="1"/>
    <s v="United States"/>
    <s v="La Crosse"/>
    <x v="6"/>
    <n v="54601"/>
    <x v="2"/>
    <x v="38"/>
    <x v="0"/>
    <x v="1"/>
    <s v="Global Fabric Manager's Chair, Dark Gray"/>
    <n v="201.96"/>
    <n v="2"/>
    <n v="0"/>
    <n v="50.490000000000009"/>
  </r>
  <r>
    <n v="5623"/>
    <x v="2801"/>
    <x v="0"/>
    <x v="477"/>
    <d v="2013-10-01T00:00:00"/>
    <s v="Standard Class"/>
    <s v="SC-20695"/>
    <s v="Steve Chapman"/>
    <x v="1"/>
    <s v="United States"/>
    <s v="La Crosse"/>
    <x v="6"/>
    <n v="54601"/>
    <x v="2"/>
    <x v="1466"/>
    <x v="0"/>
    <x v="5"/>
    <s v="Eldon Expressions Mahogany Wood Desk Collection"/>
    <n v="68.64"/>
    <n v="11"/>
    <n v="0"/>
    <n v="17.160000000000004"/>
  </r>
  <r>
    <n v="5624"/>
    <x v="2802"/>
    <x v="0"/>
    <x v="1057"/>
    <d v="2013-10-29T00:00:00"/>
    <s v="Second Class"/>
    <s v="VW-21775"/>
    <s v="Victoria Wilson"/>
    <x v="1"/>
    <s v="United States"/>
    <s v="Los Angeles"/>
    <x v="1"/>
    <n v="90032"/>
    <x v="1"/>
    <x v="1072"/>
    <x v="2"/>
    <x v="11"/>
    <s v="Micro Innovations USB RF Wireless Keyboard with Mouse"/>
    <n v="100"/>
    <n v="4"/>
    <n v="0"/>
    <n v="21"/>
  </r>
  <r>
    <n v="5625"/>
    <x v="2802"/>
    <x v="0"/>
    <x v="1057"/>
    <d v="2013-10-29T00:00:00"/>
    <s v="Second Class"/>
    <s v="VW-21775"/>
    <s v="Victoria Wilson"/>
    <x v="1"/>
    <s v="United States"/>
    <s v="Los Angeles"/>
    <x v="1"/>
    <n v="90032"/>
    <x v="1"/>
    <x v="1332"/>
    <x v="2"/>
    <x v="11"/>
    <s v="Logitech VX Revolution Cordless Laser Mouse for Notebooks (Black)"/>
    <n v="359.98"/>
    <n v="2"/>
    <n v="0"/>
    <n v="21.598799999999983"/>
  </r>
  <r>
    <n v="5626"/>
    <x v="2803"/>
    <x v="2"/>
    <x v="411"/>
    <d v="2011-10-01T00:00:00"/>
    <s v="Second Class"/>
    <s v="PP-18955"/>
    <s v="Paul Prost"/>
    <x v="2"/>
    <s v="United States"/>
    <s v="Seattle"/>
    <x v="4"/>
    <n v="98115"/>
    <x v="1"/>
    <x v="50"/>
    <x v="0"/>
    <x v="5"/>
    <s v="Longer-Life Soft White Bulbs"/>
    <n v="6.16"/>
    <n v="2"/>
    <n v="0"/>
    <n v="2.9567999999999999"/>
  </r>
  <r>
    <n v="5627"/>
    <x v="2803"/>
    <x v="2"/>
    <x v="411"/>
    <d v="2011-10-01T00:00:00"/>
    <s v="Second Class"/>
    <s v="PP-18955"/>
    <s v="Paul Prost"/>
    <x v="2"/>
    <s v="United States"/>
    <s v="Seattle"/>
    <x v="4"/>
    <n v="98115"/>
    <x v="1"/>
    <x v="971"/>
    <x v="0"/>
    <x v="3"/>
    <s v="Bevis Oval Conference Table, Walnut"/>
    <n v="2348.8200000000002"/>
    <n v="9"/>
    <n v="0"/>
    <n v="399.29939999999976"/>
  </r>
  <r>
    <n v="5628"/>
    <x v="2804"/>
    <x v="3"/>
    <x v="335"/>
    <d v="2014-07-02T00:00:00"/>
    <s v="Standard Class"/>
    <s v="DR-12880"/>
    <s v="Dan Reichenbach"/>
    <x v="1"/>
    <s v="United States"/>
    <s v="Miami"/>
    <x v="2"/>
    <n v="33180"/>
    <x v="0"/>
    <x v="264"/>
    <x v="1"/>
    <x v="2"/>
    <s v="Avery 512"/>
    <n v="13.872000000000002"/>
    <n v="6"/>
    <n v="0.2"/>
    <n v="4.6818000000000008"/>
  </r>
  <r>
    <n v="5629"/>
    <x v="2804"/>
    <x v="3"/>
    <x v="335"/>
    <d v="2014-07-02T00:00:00"/>
    <s v="Standard Class"/>
    <s v="DR-12880"/>
    <s v="Dan Reichenbach"/>
    <x v="1"/>
    <s v="United States"/>
    <s v="Miami"/>
    <x v="2"/>
    <n v="33180"/>
    <x v="0"/>
    <x v="1756"/>
    <x v="0"/>
    <x v="1"/>
    <s v="Hon Comfortask Task/Swivel Chairs"/>
    <n v="273.55200000000002"/>
    <n v="3"/>
    <n v="0.2"/>
    <n v="-13.677599999999998"/>
  </r>
  <r>
    <n v="5630"/>
    <x v="2805"/>
    <x v="0"/>
    <x v="1036"/>
    <d v="2013-08-24T00:00:00"/>
    <s v="Second Class"/>
    <s v="RB-19465"/>
    <s v="Rick Bensley"/>
    <x v="2"/>
    <s v="United States"/>
    <s v="Philadelphia"/>
    <x v="9"/>
    <n v="19143"/>
    <x v="3"/>
    <x v="1000"/>
    <x v="0"/>
    <x v="3"/>
    <s v="Iceberg OfficeWorks 42&quot; Round Tables"/>
    <n v="815.29199999999992"/>
    <n v="9"/>
    <n v="0.4"/>
    <n v="-339.7050000000001"/>
  </r>
  <r>
    <n v="5631"/>
    <x v="2806"/>
    <x v="2"/>
    <x v="1058"/>
    <d v="2011-02-16T00:00:00"/>
    <s v="Standard Class"/>
    <s v="NF-18385"/>
    <s v="Natalie Fritzler"/>
    <x v="0"/>
    <s v="United States"/>
    <s v="Chesapeake"/>
    <x v="17"/>
    <n v="23320"/>
    <x v="0"/>
    <x v="475"/>
    <x v="2"/>
    <x v="11"/>
    <s v="Enermax Aurora Lite Keyboard"/>
    <n v="234.45000000000002"/>
    <n v="3"/>
    <n v="0"/>
    <n v="103.15800000000003"/>
  </r>
  <r>
    <n v="5632"/>
    <x v="2806"/>
    <x v="2"/>
    <x v="1058"/>
    <d v="2011-02-16T00:00:00"/>
    <s v="Standard Class"/>
    <s v="NF-18385"/>
    <s v="Natalie Fritzler"/>
    <x v="0"/>
    <s v="United States"/>
    <s v="Chesapeake"/>
    <x v="17"/>
    <n v="23320"/>
    <x v="0"/>
    <x v="1021"/>
    <x v="0"/>
    <x v="3"/>
    <s v="Hon 2111 Invitation Series Corner Table"/>
    <n v="1256.22"/>
    <n v="6"/>
    <n v="0"/>
    <n v="75.37319999999994"/>
  </r>
  <r>
    <n v="5633"/>
    <x v="2806"/>
    <x v="2"/>
    <x v="1058"/>
    <d v="2011-02-16T00:00:00"/>
    <s v="Standard Class"/>
    <s v="NF-18385"/>
    <s v="Natalie Fritzler"/>
    <x v="0"/>
    <s v="United States"/>
    <s v="Chesapeake"/>
    <x v="17"/>
    <n v="23320"/>
    <x v="0"/>
    <x v="44"/>
    <x v="1"/>
    <x v="8"/>
    <s v="Wilson Jones Leather-Like Binders with DublLock Round Rings"/>
    <n v="17.46"/>
    <n v="2"/>
    <n v="0"/>
    <n v="8.2061999999999991"/>
  </r>
  <r>
    <n v="5634"/>
    <x v="2807"/>
    <x v="0"/>
    <x v="713"/>
    <d v="2013-09-29T00:00:00"/>
    <s v="Second Class"/>
    <s v="CR-12580"/>
    <s v="Clay Rozendal"/>
    <x v="2"/>
    <s v="United States"/>
    <s v="New York City"/>
    <x v="15"/>
    <n v="10009"/>
    <x v="3"/>
    <x v="620"/>
    <x v="1"/>
    <x v="8"/>
    <s v="Staples"/>
    <n v="10.528"/>
    <n v="7"/>
    <n v="0.2"/>
    <n v="3.6847999999999987"/>
  </r>
  <r>
    <n v="5635"/>
    <x v="2808"/>
    <x v="1"/>
    <x v="901"/>
    <d v="2012-12-06T00:00:00"/>
    <s v="First Class"/>
    <s v="SU-20665"/>
    <s v="Stephanie Ulpright"/>
    <x v="2"/>
    <s v="United States"/>
    <s v="Ann Arbor"/>
    <x v="12"/>
    <n v="48104"/>
    <x v="2"/>
    <x v="997"/>
    <x v="1"/>
    <x v="8"/>
    <s v="Surelock Post Binders"/>
    <n v="152.79999999999998"/>
    <n v="5"/>
    <n v="0"/>
    <n v="76.399999999999991"/>
  </r>
  <r>
    <n v="5636"/>
    <x v="2809"/>
    <x v="3"/>
    <x v="213"/>
    <d v="2014-09-09T00:00:00"/>
    <s v="Standard Class"/>
    <s v="SC-20050"/>
    <s v="Sample Company A"/>
    <x v="2"/>
    <s v="United States"/>
    <s v="La Mesa"/>
    <x v="1"/>
    <n v="91941"/>
    <x v="1"/>
    <x v="340"/>
    <x v="1"/>
    <x v="8"/>
    <s v="Square Ring Data Binders, Rigid 75 Pt. Covers, 11&quot; x 14-7/8&quot;"/>
    <n v="82.56"/>
    <n v="5"/>
    <n v="0.2"/>
    <n v="28.896000000000001"/>
  </r>
  <r>
    <n v="5637"/>
    <x v="2809"/>
    <x v="3"/>
    <x v="213"/>
    <d v="2014-09-09T00:00:00"/>
    <s v="Standard Class"/>
    <s v="SC-20050"/>
    <s v="Sample Company A"/>
    <x v="2"/>
    <s v="United States"/>
    <s v="La Mesa"/>
    <x v="1"/>
    <n v="91941"/>
    <x v="1"/>
    <x v="1523"/>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x v="1757"/>
    <x v="0"/>
    <x v="5"/>
    <s v="Career Cubicle Clock, 8 1/4&quot;, Black"/>
    <n v="60.84"/>
    <n v="3"/>
    <n v="0"/>
    <n v="23.119199999999999"/>
  </r>
  <r>
    <n v="5639"/>
    <x v="2811"/>
    <x v="2"/>
    <x v="1059"/>
    <d v="2011-12-27T00:00:00"/>
    <s v="Standard Class"/>
    <s v="GM-14440"/>
    <s v="Gary McGarr"/>
    <x v="0"/>
    <s v="United States"/>
    <s v="San Diego"/>
    <x v="1"/>
    <n v="92024"/>
    <x v="1"/>
    <x v="157"/>
    <x v="0"/>
    <x v="1"/>
    <s v="SAFCO Arco Folding Chair"/>
    <n v="1325.76"/>
    <n v="6"/>
    <n v="0.2"/>
    <n v="149.14799999999991"/>
  </r>
  <r>
    <n v="5640"/>
    <x v="2811"/>
    <x v="2"/>
    <x v="1059"/>
    <d v="2011-12-27T00:00:00"/>
    <s v="Standard Class"/>
    <s v="GM-14440"/>
    <s v="Gary McGarr"/>
    <x v="0"/>
    <s v="United States"/>
    <s v="San Diego"/>
    <x v="1"/>
    <n v="92024"/>
    <x v="1"/>
    <x v="467"/>
    <x v="0"/>
    <x v="1"/>
    <s v="Safco Contoured Stacking Chairs"/>
    <n v="572.16000000000008"/>
    <n v="3"/>
    <n v="0.2"/>
    <n v="35.759999999999962"/>
  </r>
  <r>
    <n v="5641"/>
    <x v="2812"/>
    <x v="2"/>
    <x v="865"/>
    <d v="2011-09-28T00:00:00"/>
    <s v="Standard Class"/>
    <s v="JK-15640"/>
    <s v="Jim Kriz"/>
    <x v="2"/>
    <s v="United States"/>
    <s v="Lakewood"/>
    <x v="24"/>
    <n v="44107"/>
    <x v="3"/>
    <x v="1732"/>
    <x v="1"/>
    <x v="10"/>
    <s v="EcoTones Memo Sheets"/>
    <n v="28.8"/>
    <n v="9"/>
    <n v="0.2"/>
    <n v="10.080000000000002"/>
  </r>
  <r>
    <n v="5642"/>
    <x v="2813"/>
    <x v="3"/>
    <x v="459"/>
    <d v="2014-04-06T00:00:00"/>
    <s v="First Class"/>
    <s v="AT-10435"/>
    <s v="Alyssa Tate"/>
    <x v="2"/>
    <s v="United States"/>
    <s v="Meriden"/>
    <x v="29"/>
    <n v="6450"/>
    <x v="3"/>
    <x v="21"/>
    <x v="1"/>
    <x v="6"/>
    <s v="Newell 318"/>
    <n v="11.12"/>
    <n v="4"/>
    <n v="0"/>
    <n v="2.8911999999999995"/>
  </r>
  <r>
    <n v="5643"/>
    <x v="2814"/>
    <x v="0"/>
    <x v="178"/>
    <d v="2013-04-06T00:00:00"/>
    <s v="Second Class"/>
    <s v="DB-12910"/>
    <s v="Daniel Byrd"/>
    <x v="2"/>
    <s v="United States"/>
    <s v="Columbus"/>
    <x v="32"/>
    <n v="31907"/>
    <x v="0"/>
    <x v="247"/>
    <x v="0"/>
    <x v="5"/>
    <s v="Regeneration Desk Collection"/>
    <n v="7.04"/>
    <n v="4"/>
    <n v="0"/>
    <n v="3.0976000000000004"/>
  </r>
  <r>
    <n v="5644"/>
    <x v="2815"/>
    <x v="1"/>
    <x v="1060"/>
    <d v="2012-05-20T00:00:00"/>
    <s v="Second Class"/>
    <s v="AH-10690"/>
    <s v="Anna Häberlin"/>
    <x v="1"/>
    <s v="United States"/>
    <s v="Roswell"/>
    <x v="32"/>
    <n v="30076"/>
    <x v="0"/>
    <x v="1303"/>
    <x v="1"/>
    <x v="12"/>
    <s v="Wausau Papers Astrobrights Colored Envelopes"/>
    <n v="17.940000000000001"/>
    <n v="3"/>
    <n v="0"/>
    <n v="8.7906000000000013"/>
  </r>
  <r>
    <n v="5645"/>
    <x v="2816"/>
    <x v="3"/>
    <x v="721"/>
    <d v="2014-03-27T00:00:00"/>
    <s v="First Class"/>
    <s v="SJ-20125"/>
    <s v="Sanjit Jacobs"/>
    <x v="2"/>
    <s v="United States"/>
    <s v="Seattle"/>
    <x v="4"/>
    <n v="98105"/>
    <x v="1"/>
    <x v="530"/>
    <x v="1"/>
    <x v="8"/>
    <s v="Cardinal Slant-D Ring Binder, Heavy Gauge Vinyl"/>
    <n v="34.76"/>
    <n v="5"/>
    <n v="0.2"/>
    <n v="11.296999999999999"/>
  </r>
  <r>
    <n v="5646"/>
    <x v="2817"/>
    <x v="3"/>
    <x v="349"/>
    <d v="2014-04-20T00:00:00"/>
    <s v="Standard Class"/>
    <s v="HM-14860"/>
    <s v="Harry Marie"/>
    <x v="1"/>
    <s v="United States"/>
    <s v="Morristown"/>
    <x v="30"/>
    <n v="7960"/>
    <x v="3"/>
    <x v="943"/>
    <x v="0"/>
    <x v="5"/>
    <s v="Tensor Computer Mounted Lamp"/>
    <n v="74.45"/>
    <n v="5"/>
    <n v="0"/>
    <n v="20.101500000000001"/>
  </r>
  <r>
    <n v="5647"/>
    <x v="2818"/>
    <x v="1"/>
    <x v="1038"/>
    <d v="2012-01-09T00:00:00"/>
    <s v="Standard Class"/>
    <s v="AG-10495"/>
    <s v="Andrew Gjertsen"/>
    <x v="1"/>
    <s v="United States"/>
    <s v="Alexandria"/>
    <x v="17"/>
    <n v="22304"/>
    <x v="0"/>
    <x v="1001"/>
    <x v="0"/>
    <x v="5"/>
    <s v="DAX Wood Document Frame"/>
    <n v="192.22"/>
    <n v="14"/>
    <n v="0"/>
    <n v="69.199200000000005"/>
  </r>
  <r>
    <n v="5648"/>
    <x v="2819"/>
    <x v="3"/>
    <x v="808"/>
    <d v="2014-11-08T00:00:00"/>
    <s v="Standard Class"/>
    <s v="JB-16000"/>
    <s v="Joy Bell-"/>
    <x v="0"/>
    <s v="United States"/>
    <s v="Salt Lake City"/>
    <x v="7"/>
    <n v="84106"/>
    <x v="1"/>
    <x v="585"/>
    <x v="1"/>
    <x v="10"/>
    <s v="Xerox 220"/>
    <n v="19.440000000000001"/>
    <n v="3"/>
    <n v="0"/>
    <n v="9.3312000000000008"/>
  </r>
  <r>
    <n v="5649"/>
    <x v="2820"/>
    <x v="3"/>
    <x v="729"/>
    <d v="2014-07-20T00:00:00"/>
    <s v="Second Class"/>
    <s v="AJ-10795"/>
    <s v="Anthony Johnson"/>
    <x v="1"/>
    <s v="United States"/>
    <s v="Apple Valley"/>
    <x v="1"/>
    <n v="92307"/>
    <x v="1"/>
    <x v="1516"/>
    <x v="1"/>
    <x v="10"/>
    <s v="Xerox 221"/>
    <n v="32.400000000000006"/>
    <n v="5"/>
    <n v="0"/>
    <n v="15.552000000000001"/>
  </r>
  <r>
    <n v="5650"/>
    <x v="2820"/>
    <x v="3"/>
    <x v="729"/>
    <d v="2014-07-20T00:00:00"/>
    <s v="Second Class"/>
    <s v="AJ-10795"/>
    <s v="Anthony Johnson"/>
    <x v="1"/>
    <s v="United States"/>
    <s v="Apple Valley"/>
    <x v="1"/>
    <n v="92307"/>
    <x v="1"/>
    <x v="1758"/>
    <x v="1"/>
    <x v="12"/>
    <s v="Peel &amp; Seel Recycled Catalog Envelopes, Brown"/>
    <n v="57.9"/>
    <n v="5"/>
    <n v="0"/>
    <n v="28.95"/>
  </r>
  <r>
    <n v="5651"/>
    <x v="2820"/>
    <x v="3"/>
    <x v="729"/>
    <d v="2014-07-20T00:00:00"/>
    <s v="Second Class"/>
    <s v="AJ-10795"/>
    <s v="Anthony Johnson"/>
    <x v="1"/>
    <s v="United States"/>
    <s v="Apple Valley"/>
    <x v="1"/>
    <n v="92307"/>
    <x v="1"/>
    <x v="1505"/>
    <x v="1"/>
    <x v="4"/>
    <s v="Sterilite Show Offs Storage Containers"/>
    <n v="10.56"/>
    <n v="2"/>
    <n v="0"/>
    <n v="0"/>
  </r>
  <r>
    <n v="5652"/>
    <x v="2820"/>
    <x v="3"/>
    <x v="729"/>
    <d v="2014-07-20T00:00:00"/>
    <s v="Second Class"/>
    <s v="AJ-10795"/>
    <s v="Anthony Johnson"/>
    <x v="1"/>
    <s v="United States"/>
    <s v="Apple Valley"/>
    <x v="1"/>
    <n v="92307"/>
    <x v="1"/>
    <x v="178"/>
    <x v="0"/>
    <x v="0"/>
    <s v="Atlantic Metals Mobile 4-Shelf Bookcases, Custom Colors"/>
    <n v="1194.165"/>
    <n v="5"/>
    <n v="0.15"/>
    <n v="210.73499999999993"/>
  </r>
  <r>
    <n v="5653"/>
    <x v="2821"/>
    <x v="3"/>
    <x v="833"/>
    <d v="2014-10-12T00:00:00"/>
    <s v="Standard Class"/>
    <s v="MM-18280"/>
    <s v="Muhammed MacIntyre"/>
    <x v="1"/>
    <s v="United States"/>
    <s v="New York City"/>
    <x v="15"/>
    <n v="10009"/>
    <x v="3"/>
    <x v="1522"/>
    <x v="1"/>
    <x v="10"/>
    <s v="Xerox 1893"/>
    <n v="40.99"/>
    <n v="1"/>
    <n v="0"/>
    <n v="20.085100000000001"/>
  </r>
  <r>
    <n v="5654"/>
    <x v="2822"/>
    <x v="2"/>
    <x v="130"/>
    <d v="2011-11-11T00:00:00"/>
    <s v="Standard Class"/>
    <s v="TH-21235"/>
    <s v="Tiffany House"/>
    <x v="1"/>
    <s v="United States"/>
    <s v="Long Beach"/>
    <x v="1"/>
    <n v="90805"/>
    <x v="1"/>
    <x v="134"/>
    <x v="1"/>
    <x v="6"/>
    <s v="Newell 343"/>
    <n v="2.94"/>
    <n v="1"/>
    <n v="0"/>
    <n v="0.79380000000000006"/>
  </r>
  <r>
    <n v="5655"/>
    <x v="2823"/>
    <x v="0"/>
    <x v="122"/>
    <d v="2013-12-22T00:00:00"/>
    <s v="First Class"/>
    <s v="AH-10120"/>
    <s v="Adrian Hane"/>
    <x v="2"/>
    <s v="United States"/>
    <s v="Salem"/>
    <x v="21"/>
    <n v="97301"/>
    <x v="1"/>
    <x v="443"/>
    <x v="1"/>
    <x v="8"/>
    <s v="Vinyl Sectional Post Binders"/>
    <n v="45.240000000000009"/>
    <n v="4"/>
    <n v="0.7"/>
    <n v="-30.159999999999997"/>
  </r>
  <r>
    <n v="5656"/>
    <x v="2823"/>
    <x v="0"/>
    <x v="122"/>
    <d v="2013-12-22T00:00:00"/>
    <s v="First Class"/>
    <s v="AH-10120"/>
    <s v="Adrian Hane"/>
    <x v="2"/>
    <s v="United States"/>
    <s v="Salem"/>
    <x v="21"/>
    <n v="97301"/>
    <x v="1"/>
    <x v="512"/>
    <x v="1"/>
    <x v="6"/>
    <s v="Newell 312"/>
    <n v="18.687999999999999"/>
    <n v="4"/>
    <n v="0.2"/>
    <n v="2.3359999999999994"/>
  </r>
  <r>
    <n v="5657"/>
    <x v="2823"/>
    <x v="0"/>
    <x v="122"/>
    <d v="2013-12-22T00:00:00"/>
    <s v="First Class"/>
    <s v="AH-10120"/>
    <s v="Adrian Hane"/>
    <x v="2"/>
    <s v="United States"/>
    <s v="Salem"/>
    <x v="21"/>
    <n v="97301"/>
    <x v="1"/>
    <x v="1749"/>
    <x v="1"/>
    <x v="10"/>
    <s v="Black Print Carbonless 8 1/2&quot; x 8 1/4&quot; Rapid Memo Book"/>
    <n v="11.648000000000001"/>
    <n v="2"/>
    <n v="0.2"/>
    <n v="3.7855999999999992"/>
  </r>
  <r>
    <n v="5658"/>
    <x v="2823"/>
    <x v="0"/>
    <x v="122"/>
    <d v="2013-12-22T00:00:00"/>
    <s v="First Class"/>
    <s v="AH-10120"/>
    <s v="Adrian Hane"/>
    <x v="2"/>
    <s v="United States"/>
    <s v="Salem"/>
    <x v="21"/>
    <n v="97301"/>
    <x v="1"/>
    <x v="437"/>
    <x v="2"/>
    <x v="11"/>
    <s v="Sony Micro Vault Click 8 GB USB 2.0 Flash Drive"/>
    <n v="112.77600000000001"/>
    <n v="3"/>
    <n v="0.2"/>
    <n v="-8.4581999999999979"/>
  </r>
  <r>
    <n v="5659"/>
    <x v="2823"/>
    <x v="0"/>
    <x v="122"/>
    <d v="2013-12-22T00:00:00"/>
    <s v="First Class"/>
    <s v="AH-10120"/>
    <s v="Adrian Hane"/>
    <x v="2"/>
    <s v="United States"/>
    <s v="Salem"/>
    <x v="21"/>
    <n v="97301"/>
    <x v="1"/>
    <x v="1000"/>
    <x v="0"/>
    <x v="3"/>
    <s v="Iceberg OfficeWorks 42&quot; Round Tables"/>
    <n v="377.45"/>
    <n v="5"/>
    <n v="0.5"/>
    <n v="-264.21500000000003"/>
  </r>
  <r>
    <n v="5660"/>
    <x v="2823"/>
    <x v="0"/>
    <x v="122"/>
    <d v="2013-12-22T00:00:00"/>
    <s v="First Class"/>
    <s v="AH-10120"/>
    <s v="Adrian Hane"/>
    <x v="2"/>
    <s v="United States"/>
    <s v="Salem"/>
    <x v="21"/>
    <n v="97301"/>
    <x v="1"/>
    <x v="1508"/>
    <x v="1"/>
    <x v="2"/>
    <s v="Avery White Multi-Purpose Labels"/>
    <n v="15.936000000000002"/>
    <n v="4"/>
    <n v="0.2"/>
    <n v="5.1791999999999998"/>
  </r>
  <r>
    <n v="5661"/>
    <x v="2823"/>
    <x v="0"/>
    <x v="122"/>
    <d v="2013-12-22T00:00:00"/>
    <s v="First Class"/>
    <s v="AH-10120"/>
    <s v="Adrian Hane"/>
    <x v="2"/>
    <s v="United States"/>
    <s v="Salem"/>
    <x v="21"/>
    <n v="97301"/>
    <x v="1"/>
    <x v="1378"/>
    <x v="2"/>
    <x v="7"/>
    <s v="Macally Suction Cup Mount"/>
    <n v="28.68"/>
    <n v="3"/>
    <n v="0.2"/>
    <n v="-7.17"/>
  </r>
  <r>
    <n v="5662"/>
    <x v="2824"/>
    <x v="0"/>
    <x v="446"/>
    <d v="2013-10-02T00:00:00"/>
    <s v="Standard Class"/>
    <s v="CL-12700"/>
    <s v="Craig Leslie"/>
    <x v="2"/>
    <s v="United States"/>
    <s v="Aurora"/>
    <x v="22"/>
    <n v="80013"/>
    <x v="1"/>
    <x v="278"/>
    <x v="0"/>
    <x v="5"/>
    <s v="Electrix 20W Halogen Replacement Bulb for Zoom-In Desk Lamp"/>
    <n v="21.44"/>
    <n v="2"/>
    <n v="0.2"/>
    <n v="7.5039999999999987"/>
  </r>
  <r>
    <n v="5663"/>
    <x v="2824"/>
    <x v="0"/>
    <x v="446"/>
    <d v="2013-10-02T00:00:00"/>
    <s v="Standard Class"/>
    <s v="CL-12700"/>
    <s v="Craig Leslie"/>
    <x v="2"/>
    <s v="United States"/>
    <s v="Aurora"/>
    <x v="22"/>
    <n v="80013"/>
    <x v="1"/>
    <x v="1043"/>
    <x v="1"/>
    <x v="4"/>
    <s v="Sensible Storage WireTech Storage Systems"/>
    <n v="511.05600000000004"/>
    <n v="9"/>
    <n v="0.2"/>
    <n v="-95.823000000000079"/>
  </r>
  <r>
    <n v="5664"/>
    <x v="2825"/>
    <x v="0"/>
    <x v="658"/>
    <d v="2013-07-22T00:00:00"/>
    <s v="Same Day"/>
    <s v="JG-15310"/>
    <s v="Jason Gross"/>
    <x v="1"/>
    <s v="United States"/>
    <s v="Newark"/>
    <x v="24"/>
    <n v="43055"/>
    <x v="3"/>
    <x v="1759"/>
    <x v="1"/>
    <x v="6"/>
    <s v="Boston 16765 Mini Stand Up Battery Pencil Sharpener"/>
    <n v="18.656000000000002"/>
    <n v="2"/>
    <n v="0.2"/>
    <n v="1.3992000000000013"/>
  </r>
  <r>
    <n v="5665"/>
    <x v="2825"/>
    <x v="0"/>
    <x v="658"/>
    <d v="2013-07-22T00:00:00"/>
    <s v="Same Day"/>
    <s v="JG-15310"/>
    <s v="Jason Gross"/>
    <x v="1"/>
    <s v="United States"/>
    <s v="Newark"/>
    <x v="24"/>
    <n v="43055"/>
    <x v="3"/>
    <x v="1085"/>
    <x v="1"/>
    <x v="8"/>
    <s v="Wilson Jones 1&quot; Hanging DublLock Ring Binders"/>
    <n v="11.088000000000003"/>
    <n v="7"/>
    <n v="0.7"/>
    <n v="-8.1311999999999998"/>
  </r>
  <r>
    <n v="5666"/>
    <x v="2825"/>
    <x v="0"/>
    <x v="658"/>
    <d v="2013-07-22T00:00:00"/>
    <s v="Same Day"/>
    <s v="JG-15310"/>
    <s v="Jason Gross"/>
    <x v="1"/>
    <s v="United States"/>
    <s v="Newark"/>
    <x v="24"/>
    <n v="43055"/>
    <x v="3"/>
    <x v="225"/>
    <x v="1"/>
    <x v="4"/>
    <s v="Safco Steel Mobile File Cart"/>
    <n v="66.688000000000002"/>
    <n v="1"/>
    <n v="0.2"/>
    <n v="4.1680000000000028"/>
  </r>
  <r>
    <n v="5667"/>
    <x v="2825"/>
    <x v="0"/>
    <x v="658"/>
    <d v="2013-07-22T00:00:00"/>
    <s v="Same Day"/>
    <s v="JG-15310"/>
    <s v="Jason Gross"/>
    <x v="1"/>
    <s v="United States"/>
    <s v="Newark"/>
    <x v="24"/>
    <n v="43055"/>
    <x v="3"/>
    <x v="821"/>
    <x v="1"/>
    <x v="4"/>
    <s v="Fellowes Mobile File Cart, Black"/>
    <n v="99.488"/>
    <n v="2"/>
    <n v="0.2"/>
    <n v="8.7052000000000049"/>
  </r>
  <r>
    <n v="5668"/>
    <x v="2826"/>
    <x v="0"/>
    <x v="725"/>
    <d v="2013-06-16T00:00:00"/>
    <s v="Standard Class"/>
    <s v="SE-20110"/>
    <s v="Sanjit Engle"/>
    <x v="0"/>
    <s v="United States"/>
    <s v="Seattle"/>
    <x v="4"/>
    <n v="98103"/>
    <x v="1"/>
    <x v="676"/>
    <x v="1"/>
    <x v="2"/>
    <s v="Avery 486"/>
    <n v="14.62"/>
    <n v="2"/>
    <n v="0"/>
    <n v="6.8713999999999995"/>
  </r>
  <r>
    <n v="5669"/>
    <x v="2826"/>
    <x v="0"/>
    <x v="725"/>
    <d v="2013-06-16T00:00:00"/>
    <s v="Standard Class"/>
    <s v="SE-20110"/>
    <s v="Sanjit Engle"/>
    <x v="0"/>
    <s v="United States"/>
    <s v="Seattle"/>
    <x v="4"/>
    <n v="98103"/>
    <x v="1"/>
    <x v="544"/>
    <x v="1"/>
    <x v="8"/>
    <s v="Wilson Jones Turn Tabs Binder Tool for Ring Binders"/>
    <n v="53.984000000000002"/>
    <n v="14"/>
    <n v="0.2"/>
    <n v="17.544800000000002"/>
  </r>
  <r>
    <n v="5670"/>
    <x v="2826"/>
    <x v="0"/>
    <x v="725"/>
    <d v="2013-06-16T00:00:00"/>
    <s v="Standard Class"/>
    <s v="SE-20110"/>
    <s v="Sanjit Engle"/>
    <x v="0"/>
    <s v="United States"/>
    <s v="Seattle"/>
    <x v="4"/>
    <n v="98103"/>
    <x v="1"/>
    <x v="1301"/>
    <x v="2"/>
    <x v="11"/>
    <s v="Logitech G35 7.1-Channel Surround Sound Headset"/>
    <n v="389.97"/>
    <n v="3"/>
    <n v="0"/>
    <n v="132.58980000000003"/>
  </r>
  <r>
    <n v="5671"/>
    <x v="2827"/>
    <x v="1"/>
    <x v="988"/>
    <d v="2012-06-11T00:00:00"/>
    <s v="Second Class"/>
    <s v="TG-21640"/>
    <s v="Trudy Glocke"/>
    <x v="0"/>
    <s v="United States"/>
    <s v="Pocatello"/>
    <x v="45"/>
    <n v="83201"/>
    <x v="1"/>
    <x v="1740"/>
    <x v="0"/>
    <x v="5"/>
    <s v="Luxo Adjustable Task Clamp Lamp"/>
    <n v="355.36"/>
    <n v="4"/>
    <n v="0"/>
    <n v="92.393599999999992"/>
  </r>
  <r>
    <n v="5672"/>
    <x v="2827"/>
    <x v="1"/>
    <x v="988"/>
    <d v="2012-06-11T00:00:00"/>
    <s v="Second Class"/>
    <s v="TG-21640"/>
    <s v="Trudy Glocke"/>
    <x v="0"/>
    <s v="United States"/>
    <s v="Pocatello"/>
    <x v="45"/>
    <n v="83201"/>
    <x v="1"/>
    <x v="1717"/>
    <x v="2"/>
    <x v="7"/>
    <s v="Dexim XPower Skin Super-Thin Power Case for iPhone 5 - Black"/>
    <n v="140.376"/>
    <n v="3"/>
    <n v="0.2"/>
    <n v="8.7735000000000056"/>
  </r>
  <r>
    <n v="5673"/>
    <x v="2828"/>
    <x v="3"/>
    <x v="855"/>
    <d v="2014-11-04T00:00:00"/>
    <s v="Standard Class"/>
    <s v="SH-19975"/>
    <s v="Sally Hughsby"/>
    <x v="1"/>
    <s v="United States"/>
    <s v="Dallas"/>
    <x v="5"/>
    <n v="75081"/>
    <x v="2"/>
    <x v="1652"/>
    <x v="1"/>
    <x v="12"/>
    <s v="#6 3/4 Gummed Flap White Envelopes"/>
    <n v="15.840000000000002"/>
    <n v="2"/>
    <n v="0.2"/>
    <n v="5.5439999999999987"/>
  </r>
  <r>
    <n v="5674"/>
    <x v="2828"/>
    <x v="3"/>
    <x v="855"/>
    <d v="2014-11-04T00:00:00"/>
    <s v="Standard Class"/>
    <s v="SH-19975"/>
    <s v="Sally Hughsby"/>
    <x v="1"/>
    <s v="United States"/>
    <s v="Dallas"/>
    <x v="5"/>
    <n v="75081"/>
    <x v="2"/>
    <x v="523"/>
    <x v="1"/>
    <x v="10"/>
    <s v="Xerox 1972"/>
    <n v="8.4480000000000004"/>
    <n v="2"/>
    <n v="0.2"/>
    <n v="2.6399999999999997"/>
  </r>
  <r>
    <n v="5675"/>
    <x v="2829"/>
    <x v="0"/>
    <x v="115"/>
    <d v="2013-01-27T00:00:00"/>
    <s v="Standard Class"/>
    <s v="MC-17275"/>
    <s v="Marc Crier"/>
    <x v="0"/>
    <s v="United States"/>
    <s v="Seattle"/>
    <x v="4"/>
    <n v="98105"/>
    <x v="1"/>
    <x v="644"/>
    <x v="1"/>
    <x v="10"/>
    <s v="Xerox 218"/>
    <n v="12.96"/>
    <n v="2"/>
    <n v="0"/>
    <n v="6.2208000000000006"/>
  </r>
  <r>
    <n v="5676"/>
    <x v="2830"/>
    <x v="2"/>
    <x v="1061"/>
    <d v="2011-06-02T00:00:00"/>
    <s v="Standard Class"/>
    <s v="PJ-18835"/>
    <s v="Patrick Jones"/>
    <x v="1"/>
    <s v="United States"/>
    <s v="Seattle"/>
    <x v="4"/>
    <n v="98115"/>
    <x v="1"/>
    <x v="179"/>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x v="1691"/>
    <x v="2"/>
    <x v="11"/>
    <s v="Imation 30456 USB Flash Drive 8GB"/>
    <n v="27.6"/>
    <n v="4"/>
    <n v="0"/>
    <n v="2.2079999999999984"/>
  </r>
  <r>
    <n v="5678"/>
    <x v="2831"/>
    <x v="2"/>
    <x v="282"/>
    <d v="2012-01-05T00:00:00"/>
    <s v="Standard Class"/>
    <s v="ZC-21910"/>
    <s v="Zuschuss Carroll"/>
    <x v="0"/>
    <s v="United States"/>
    <s v="Chicago"/>
    <x v="10"/>
    <n v="60610"/>
    <x v="2"/>
    <x v="1525"/>
    <x v="0"/>
    <x v="5"/>
    <s v="Tenex Chairmats For Use with Hard Floors"/>
    <n v="38.975999999999999"/>
    <n v="3"/>
    <n v="0.6"/>
    <n v="-50.66879999999999"/>
  </r>
  <r>
    <n v="5679"/>
    <x v="2832"/>
    <x v="0"/>
    <x v="1062"/>
    <d v="2013-08-04T00:00:00"/>
    <s v="Standard Class"/>
    <s v="SC-20680"/>
    <s v="Steve Carroll"/>
    <x v="2"/>
    <s v="United States"/>
    <s v="Holland"/>
    <x v="12"/>
    <n v="49423"/>
    <x v="2"/>
    <x v="848"/>
    <x v="1"/>
    <x v="13"/>
    <s v="Staples"/>
    <n v="20.439999999999998"/>
    <n v="7"/>
    <n v="0"/>
    <n v="9.1979999999999986"/>
  </r>
  <r>
    <n v="5680"/>
    <x v="2832"/>
    <x v="0"/>
    <x v="1062"/>
    <d v="2013-08-04T00:00:00"/>
    <s v="Standard Class"/>
    <s v="SC-20680"/>
    <s v="Steve Carroll"/>
    <x v="2"/>
    <s v="United States"/>
    <s v="Holland"/>
    <x v="12"/>
    <n v="49423"/>
    <x v="2"/>
    <x v="519"/>
    <x v="1"/>
    <x v="10"/>
    <s v="Xerox 1889"/>
    <n v="109.92"/>
    <n v="2"/>
    <n v="0"/>
    <n v="53.860799999999998"/>
  </r>
  <r>
    <n v="5681"/>
    <x v="2833"/>
    <x v="0"/>
    <x v="446"/>
    <d v="2013-10-01T00:00:00"/>
    <s v="Standard Class"/>
    <s v="BP-11230"/>
    <s v="Benjamin Patterson"/>
    <x v="0"/>
    <s v="United States"/>
    <s v="Broken Arrow"/>
    <x v="26"/>
    <n v="74012"/>
    <x v="2"/>
    <x v="1206"/>
    <x v="1"/>
    <x v="8"/>
    <s v="Avery Heavy-Duty EZD View Binder with Locking Rings"/>
    <n v="6.38"/>
    <n v="1"/>
    <n v="0"/>
    <n v="2.9347999999999996"/>
  </r>
  <r>
    <n v="5682"/>
    <x v="2833"/>
    <x v="0"/>
    <x v="446"/>
    <d v="2013-10-01T00:00:00"/>
    <s v="Standard Class"/>
    <s v="BP-11230"/>
    <s v="Benjamin Patterson"/>
    <x v="0"/>
    <s v="United States"/>
    <s v="Broken Arrow"/>
    <x v="26"/>
    <n v="74012"/>
    <x v="2"/>
    <x v="55"/>
    <x v="1"/>
    <x v="10"/>
    <s v="Xerox 232"/>
    <n v="6.48"/>
    <n v="1"/>
    <n v="0"/>
    <n v="3.1104000000000003"/>
  </r>
  <r>
    <n v="5683"/>
    <x v="2834"/>
    <x v="2"/>
    <x v="1063"/>
    <d v="2011-04-08T00:00:00"/>
    <s v="Standard Class"/>
    <s v="RD-19585"/>
    <s v="Rob Dowd"/>
    <x v="0"/>
    <s v="United States"/>
    <s v="Athens"/>
    <x v="32"/>
    <n v="30605"/>
    <x v="0"/>
    <x v="1634"/>
    <x v="1"/>
    <x v="10"/>
    <s v="Xerox 1990"/>
    <n v="15.84"/>
    <n v="3"/>
    <n v="0"/>
    <n v="7.1280000000000001"/>
  </r>
  <r>
    <n v="5684"/>
    <x v="2834"/>
    <x v="2"/>
    <x v="1063"/>
    <d v="2011-04-08T00:00:00"/>
    <s v="Standard Class"/>
    <s v="RD-19585"/>
    <s v="Rob Dowd"/>
    <x v="0"/>
    <s v="United States"/>
    <s v="Athens"/>
    <x v="32"/>
    <n v="30605"/>
    <x v="0"/>
    <x v="1521"/>
    <x v="2"/>
    <x v="7"/>
    <s v="Motorola Droid Maxx"/>
    <n v="1049.93"/>
    <n v="7"/>
    <n v="0"/>
    <n v="293.98040000000003"/>
  </r>
  <r>
    <n v="5685"/>
    <x v="2834"/>
    <x v="2"/>
    <x v="1063"/>
    <d v="2011-04-08T00:00:00"/>
    <s v="Standard Class"/>
    <s v="RD-19585"/>
    <s v="Rob Dowd"/>
    <x v="0"/>
    <s v="United States"/>
    <s v="Athens"/>
    <x v="32"/>
    <n v="30605"/>
    <x v="0"/>
    <x v="1271"/>
    <x v="1"/>
    <x v="9"/>
    <s v="Euro-Pro Shark Turbo Vacuum"/>
    <n v="154.9"/>
    <n v="5"/>
    <n v="0"/>
    <n v="40.274000000000001"/>
  </r>
  <r>
    <n v="5686"/>
    <x v="2835"/>
    <x v="1"/>
    <x v="599"/>
    <d v="2012-11-05T00:00:00"/>
    <s v="Same Day"/>
    <s v="KL-16645"/>
    <s v="Ken Lonsdale"/>
    <x v="0"/>
    <s v="United States"/>
    <s v="Seattle"/>
    <x v="4"/>
    <n v="98105"/>
    <x v="1"/>
    <x v="102"/>
    <x v="1"/>
    <x v="8"/>
    <s v="Avery Trapezoid Ring Binder, 3&quot; Capacity, Black, 1040 sheets"/>
    <n v="98.352000000000004"/>
    <n v="3"/>
    <n v="0.2"/>
    <n v="35.652599999999993"/>
  </r>
  <r>
    <n v="5687"/>
    <x v="2836"/>
    <x v="2"/>
    <x v="1064"/>
    <d v="2011-07-28T00:00:00"/>
    <s v="Same Day"/>
    <s v="CK-12205"/>
    <s v="Chloris Kastensmidt"/>
    <x v="0"/>
    <s v="United States"/>
    <s v="Apopka"/>
    <x v="2"/>
    <n v="32712"/>
    <x v="0"/>
    <x v="110"/>
    <x v="1"/>
    <x v="13"/>
    <s v="OIC Colored Binder Clips, Assorted Sizes"/>
    <n v="14.320000000000002"/>
    <n v="5"/>
    <n v="0.2"/>
    <n v="5.1910000000000007"/>
  </r>
  <r>
    <n v="5688"/>
    <x v="2836"/>
    <x v="2"/>
    <x v="1064"/>
    <d v="2011-07-28T00:00:00"/>
    <s v="Same Day"/>
    <s v="CK-12205"/>
    <s v="Chloris Kastensmidt"/>
    <x v="0"/>
    <s v="United States"/>
    <s v="Apopka"/>
    <x v="2"/>
    <n v="32712"/>
    <x v="0"/>
    <x v="1251"/>
    <x v="0"/>
    <x v="5"/>
    <s v="DataProducts Ampli Magnifier Task Lamp, Black,"/>
    <n v="129.88800000000001"/>
    <n v="6"/>
    <n v="0.2"/>
    <n v="12.988799999999991"/>
  </r>
  <r>
    <n v="5689"/>
    <x v="2836"/>
    <x v="2"/>
    <x v="1064"/>
    <d v="2011-07-28T00:00:00"/>
    <s v="Same Day"/>
    <s v="CK-12205"/>
    <s v="Chloris Kastensmidt"/>
    <x v="0"/>
    <s v="United States"/>
    <s v="Apopka"/>
    <x v="2"/>
    <n v="32712"/>
    <x v="0"/>
    <x v="1214"/>
    <x v="1"/>
    <x v="12"/>
    <s v="#10- 4 1/8&quot; x 9 1/2&quot; Recycled Envelopes"/>
    <n v="48.944000000000003"/>
    <n v="7"/>
    <n v="0.2"/>
    <n v="16.518599999999999"/>
  </r>
  <r>
    <n v="5690"/>
    <x v="2837"/>
    <x v="1"/>
    <x v="207"/>
    <d v="2012-12-31T00:00:00"/>
    <s v="Standard Class"/>
    <s v="RB-19705"/>
    <s v="Roger Barcio"/>
    <x v="2"/>
    <s v="United States"/>
    <s v="Houston"/>
    <x v="5"/>
    <n v="77070"/>
    <x v="2"/>
    <x v="1745"/>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x v="1279"/>
    <x v="1"/>
    <x v="6"/>
    <s v="Manco Dry-Lighter Erasable Highlighter"/>
    <n v="27.36"/>
    <n v="9"/>
    <n v="0"/>
    <n v="9.3023999999999987"/>
  </r>
  <r>
    <n v="5692"/>
    <x v="2838"/>
    <x v="1"/>
    <x v="895"/>
    <d v="2012-12-16T00:00:00"/>
    <s v="Standard Class"/>
    <s v="KM-16225"/>
    <s v="Kalyca Meade"/>
    <x v="1"/>
    <s v="United States"/>
    <s v="Baltimore"/>
    <x v="39"/>
    <n v="21215"/>
    <x v="3"/>
    <x v="422"/>
    <x v="1"/>
    <x v="10"/>
    <s v="Recycled Desk Saver Line &quot;While You Were Out&quot; Book, 5 1/2&quot; X 4&quot;"/>
    <n v="44.75"/>
    <n v="5"/>
    <n v="0"/>
    <n v="20.584999999999994"/>
  </r>
  <r>
    <n v="5693"/>
    <x v="2838"/>
    <x v="1"/>
    <x v="895"/>
    <d v="2012-12-16T00:00:00"/>
    <s v="Standard Class"/>
    <s v="KM-16225"/>
    <s v="Kalyca Meade"/>
    <x v="1"/>
    <s v="United States"/>
    <s v="Baltimore"/>
    <x v="39"/>
    <n v="21215"/>
    <x v="3"/>
    <x v="524"/>
    <x v="2"/>
    <x v="7"/>
    <s v="Cisco 8x8 Inc. 6753i IP Business Phone System"/>
    <n v="134.99"/>
    <n v="1"/>
    <n v="0"/>
    <n v="36.447299999999998"/>
  </r>
  <r>
    <n v="5694"/>
    <x v="2838"/>
    <x v="1"/>
    <x v="895"/>
    <d v="2012-12-16T00:00:00"/>
    <s v="Standard Class"/>
    <s v="KM-16225"/>
    <s v="Kalyca Meade"/>
    <x v="1"/>
    <s v="United States"/>
    <s v="Baltimore"/>
    <x v="39"/>
    <n v="21215"/>
    <x v="3"/>
    <x v="1714"/>
    <x v="1"/>
    <x v="10"/>
    <s v="Astroparche Fine Business Paper"/>
    <n v="26.400000000000002"/>
    <n v="5"/>
    <n v="0"/>
    <n v="12.672000000000001"/>
  </r>
  <r>
    <n v="5695"/>
    <x v="2838"/>
    <x v="1"/>
    <x v="895"/>
    <d v="2012-12-16T00:00:00"/>
    <s v="Standard Class"/>
    <s v="KM-16225"/>
    <s v="Kalyca Meade"/>
    <x v="1"/>
    <s v="United States"/>
    <s v="Baltimore"/>
    <x v="39"/>
    <n v="21215"/>
    <x v="3"/>
    <x v="323"/>
    <x v="0"/>
    <x v="1"/>
    <s v="Global Ergonomic Managers Chair"/>
    <n v="542.93999999999994"/>
    <n v="3"/>
    <n v="0"/>
    <n v="141.1644"/>
  </r>
  <r>
    <n v="5696"/>
    <x v="2839"/>
    <x v="0"/>
    <x v="465"/>
    <d v="2013-05-08T00:00:00"/>
    <s v="Second Class"/>
    <s v="AH-10465"/>
    <s v="Amy Hunt"/>
    <x v="0"/>
    <s v="United States"/>
    <s v="San Francisco"/>
    <x v="1"/>
    <n v="94109"/>
    <x v="1"/>
    <x v="972"/>
    <x v="0"/>
    <x v="3"/>
    <s v="Hon 61000 Series Interactive Training Tables"/>
    <n v="71.088000000000008"/>
    <n v="2"/>
    <n v="0.2"/>
    <n v="-1.7772000000000041"/>
  </r>
  <r>
    <n v="5697"/>
    <x v="2840"/>
    <x v="3"/>
    <x v="336"/>
    <d v="2014-10-19T00:00:00"/>
    <s v="Standard Class"/>
    <s v="AG-10765"/>
    <s v="Anthony Garverick"/>
    <x v="2"/>
    <s v="United States"/>
    <s v="Chicago"/>
    <x v="10"/>
    <n v="60623"/>
    <x v="2"/>
    <x v="338"/>
    <x v="1"/>
    <x v="8"/>
    <s v="GBC Twin Loop Wire Binding Elements, 9/16&quot; Spine, Black"/>
    <n v="27.395999999999997"/>
    <n v="9"/>
    <n v="0.8"/>
    <n v="-42.46380000000002"/>
  </r>
  <r>
    <n v="5698"/>
    <x v="2840"/>
    <x v="3"/>
    <x v="336"/>
    <d v="2014-10-19T00:00:00"/>
    <s v="Standard Class"/>
    <s v="AG-10765"/>
    <s v="Anthony Garverick"/>
    <x v="2"/>
    <s v="United States"/>
    <s v="Chicago"/>
    <x v="10"/>
    <n v="60623"/>
    <x v="2"/>
    <x v="1080"/>
    <x v="1"/>
    <x v="8"/>
    <s v="Catalog Binders with Expanding Posts"/>
    <n v="13.455999999999998"/>
    <n v="1"/>
    <n v="0.8"/>
    <n v="-23.548000000000009"/>
  </r>
  <r>
    <n v="5699"/>
    <x v="2841"/>
    <x v="0"/>
    <x v="732"/>
    <d v="2013-11-06T00:00:00"/>
    <s v="Same Day"/>
    <s v="EB-14170"/>
    <s v="Evan Bailliet"/>
    <x v="0"/>
    <s v="United States"/>
    <s v="Laredo"/>
    <x v="5"/>
    <n v="78041"/>
    <x v="2"/>
    <x v="579"/>
    <x v="1"/>
    <x v="2"/>
    <s v="Avery 490"/>
    <n v="11.840000000000002"/>
    <n v="1"/>
    <n v="0.2"/>
    <n v="4.4399999999999995"/>
  </r>
  <r>
    <n v="5700"/>
    <x v="2842"/>
    <x v="3"/>
    <x v="132"/>
    <d v="2014-11-09T00:00:00"/>
    <s v="Standard Class"/>
    <s v="PG-18895"/>
    <s v="Paul Gonzalez"/>
    <x v="0"/>
    <s v="United States"/>
    <s v="San Francisco"/>
    <x v="1"/>
    <n v="94109"/>
    <x v="1"/>
    <x v="1665"/>
    <x v="1"/>
    <x v="10"/>
    <s v="Xerox 1992"/>
    <n v="35.880000000000003"/>
    <n v="6"/>
    <n v="0"/>
    <n v="17.581200000000003"/>
  </r>
  <r>
    <n v="5701"/>
    <x v="2843"/>
    <x v="0"/>
    <x v="390"/>
    <d v="2013-11-27T00:00:00"/>
    <s v="First Class"/>
    <s v="CA-12055"/>
    <s v="Cathy Armstrong"/>
    <x v="2"/>
    <s v="United States"/>
    <s v="Cleveland"/>
    <x v="24"/>
    <n v="44105"/>
    <x v="3"/>
    <x v="618"/>
    <x v="1"/>
    <x v="12"/>
    <s v="Brown Kraft Recycled Envelopes"/>
    <n v="40.752000000000002"/>
    <n v="3"/>
    <n v="0.2"/>
    <n v="15.281999999999998"/>
  </r>
  <r>
    <n v="5702"/>
    <x v="2843"/>
    <x v="0"/>
    <x v="390"/>
    <d v="2013-11-27T00:00:00"/>
    <s v="First Class"/>
    <s v="CA-12055"/>
    <s v="Cathy Armstrong"/>
    <x v="2"/>
    <s v="United States"/>
    <s v="Cleveland"/>
    <x v="24"/>
    <n v="44105"/>
    <x v="3"/>
    <x v="1067"/>
    <x v="2"/>
    <x v="11"/>
    <s v="V7 USB Numeric Keypad"/>
    <n v="139.96000000000004"/>
    <n v="5"/>
    <n v="0.2"/>
    <n v="-22.743500000000004"/>
  </r>
  <r>
    <n v="5703"/>
    <x v="2844"/>
    <x v="2"/>
    <x v="637"/>
    <d v="2011-12-21T00:00:00"/>
    <s v="Standard Class"/>
    <s v="SS-20875"/>
    <s v="Sung Shariari"/>
    <x v="0"/>
    <s v="United States"/>
    <s v="Marion"/>
    <x v="24"/>
    <n v="43302"/>
    <x v="3"/>
    <x v="950"/>
    <x v="1"/>
    <x v="6"/>
    <s v="Newell 35"/>
    <n v="2.6240000000000001"/>
    <n v="1"/>
    <n v="0.2"/>
    <n v="0.29519999999999957"/>
  </r>
  <r>
    <n v="5704"/>
    <x v="2844"/>
    <x v="2"/>
    <x v="637"/>
    <d v="2011-12-21T00:00:00"/>
    <s v="Standard Class"/>
    <s v="SS-20875"/>
    <s v="Sung Shariari"/>
    <x v="0"/>
    <s v="United States"/>
    <s v="Marion"/>
    <x v="24"/>
    <n v="43302"/>
    <x v="3"/>
    <x v="1337"/>
    <x v="0"/>
    <x v="3"/>
    <s v="Hon Rectangular Conference Tables"/>
    <n v="136.53"/>
    <n v="1"/>
    <n v="0.4"/>
    <n v="-52.336500000000029"/>
  </r>
  <r>
    <n v="5705"/>
    <x v="2844"/>
    <x v="2"/>
    <x v="637"/>
    <d v="2011-12-21T00:00:00"/>
    <s v="Standard Class"/>
    <s v="SS-20875"/>
    <s v="Sung Shariari"/>
    <x v="0"/>
    <s v="United States"/>
    <s v="Marion"/>
    <x v="24"/>
    <n v="43302"/>
    <x v="3"/>
    <x v="764"/>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x v="1562"/>
    <x v="1"/>
    <x v="14"/>
    <s v="Acme Kleen Earth Office Shears"/>
    <n v="11.64"/>
    <n v="3"/>
    <n v="0"/>
    <n v="3.3755999999999986"/>
  </r>
  <r>
    <n v="5707"/>
    <x v="2846"/>
    <x v="3"/>
    <x v="585"/>
    <d v="2014-09-26T00:00:00"/>
    <s v="Second Class"/>
    <s v="SC-20440"/>
    <s v="Shaun Chance"/>
    <x v="1"/>
    <s v="United States"/>
    <s v="New York City"/>
    <x v="15"/>
    <n v="10009"/>
    <x v="3"/>
    <x v="1595"/>
    <x v="1"/>
    <x v="8"/>
    <s v="GBC Poly Designer Binding Covers"/>
    <n v="40.176000000000002"/>
    <n v="3"/>
    <n v="0.2"/>
    <n v="14.563799999999997"/>
  </r>
  <r>
    <n v="5708"/>
    <x v="2847"/>
    <x v="1"/>
    <x v="412"/>
    <d v="2012-05-15T00:00:00"/>
    <s v="Standard Class"/>
    <s v="NW-18400"/>
    <s v="Natalie Webber"/>
    <x v="0"/>
    <s v="United States"/>
    <s v="New York City"/>
    <x v="15"/>
    <n v="10024"/>
    <x v="3"/>
    <x v="750"/>
    <x v="0"/>
    <x v="5"/>
    <s v="DAX Black Cherry Wood-Tone Poster Frame"/>
    <n v="79.44"/>
    <n v="3"/>
    <n v="0"/>
    <n v="30.187200000000001"/>
  </r>
  <r>
    <n v="5709"/>
    <x v="2847"/>
    <x v="1"/>
    <x v="412"/>
    <d v="2012-05-15T00:00:00"/>
    <s v="Standard Class"/>
    <s v="NW-18400"/>
    <s v="Natalie Webber"/>
    <x v="0"/>
    <s v="United States"/>
    <s v="New York City"/>
    <x v="15"/>
    <n v="10024"/>
    <x v="3"/>
    <x v="1420"/>
    <x v="1"/>
    <x v="14"/>
    <s v="Compact Automatic Electric Letter Opener"/>
    <n v="357.93"/>
    <n v="3"/>
    <n v="0"/>
    <n v="7.158600000000007"/>
  </r>
  <r>
    <n v="5710"/>
    <x v="2847"/>
    <x v="1"/>
    <x v="412"/>
    <d v="2012-05-15T00:00:00"/>
    <s v="Standard Class"/>
    <s v="NW-18400"/>
    <s v="Natalie Webber"/>
    <x v="0"/>
    <s v="United States"/>
    <s v="New York City"/>
    <x v="15"/>
    <n v="10024"/>
    <x v="3"/>
    <x v="474"/>
    <x v="0"/>
    <x v="1"/>
    <s v="Situations Contoured Folding Chairs, 4/Set"/>
    <n v="127.76400000000001"/>
    <n v="2"/>
    <n v="0.1"/>
    <n v="21.294000000000008"/>
  </r>
  <r>
    <n v="5711"/>
    <x v="2847"/>
    <x v="1"/>
    <x v="412"/>
    <d v="2012-05-15T00:00:00"/>
    <s v="Standard Class"/>
    <s v="NW-18400"/>
    <s v="Natalie Webber"/>
    <x v="0"/>
    <s v="United States"/>
    <s v="New York City"/>
    <x v="15"/>
    <n v="10024"/>
    <x v="3"/>
    <x v="361"/>
    <x v="2"/>
    <x v="16"/>
    <s v="Sharp AL-1530CS Digital Copier"/>
    <n v="2799.944"/>
    <n v="7"/>
    <n v="0.2"/>
    <n v="1014.9797"/>
  </r>
  <r>
    <n v="5712"/>
    <x v="2847"/>
    <x v="1"/>
    <x v="412"/>
    <d v="2012-05-15T00:00:00"/>
    <s v="Standard Class"/>
    <s v="NW-18400"/>
    <s v="Natalie Webber"/>
    <x v="0"/>
    <s v="United States"/>
    <s v="New York City"/>
    <x v="15"/>
    <n v="10024"/>
    <x v="3"/>
    <x v="1541"/>
    <x v="1"/>
    <x v="10"/>
    <s v="Xerox 204"/>
    <n v="19.440000000000001"/>
    <n v="3"/>
    <n v="0"/>
    <n v="9.3312000000000008"/>
  </r>
  <r>
    <n v="5713"/>
    <x v="2848"/>
    <x v="3"/>
    <x v="689"/>
    <d v="2014-08-01T00:00:00"/>
    <s v="Same Day"/>
    <s v="KW-16435"/>
    <s v="Katrina Willman"/>
    <x v="0"/>
    <s v="United States"/>
    <s v="Chicago"/>
    <x v="10"/>
    <n v="60653"/>
    <x v="2"/>
    <x v="521"/>
    <x v="2"/>
    <x v="7"/>
    <s v="Motorola L804"/>
    <n v="36.792000000000002"/>
    <n v="1"/>
    <n v="0.2"/>
    <n v="4.1390999999999991"/>
  </r>
  <r>
    <n v="5714"/>
    <x v="2849"/>
    <x v="2"/>
    <x v="72"/>
    <d v="2011-03-05T00:00:00"/>
    <s v="Standard Class"/>
    <s v="HR-14770"/>
    <s v="Hallie Redmond"/>
    <x v="2"/>
    <s v="United States"/>
    <s v="New York City"/>
    <x v="15"/>
    <n v="10035"/>
    <x v="3"/>
    <x v="869"/>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x v="841"/>
    <x v="1"/>
    <x v="4"/>
    <s v="Steel Personal Filing/Posting Tote"/>
    <n v="177.54999999999998"/>
    <n v="5"/>
    <n v="0"/>
    <n v="47.938500000000005"/>
  </r>
  <r>
    <n v="5716"/>
    <x v="2851"/>
    <x v="1"/>
    <x v="330"/>
    <d v="2012-10-12T00:00:00"/>
    <s v="Second Class"/>
    <s v="BM-11650"/>
    <s v="Brian Moss"/>
    <x v="1"/>
    <s v="United States"/>
    <s v="Ann Arbor"/>
    <x v="12"/>
    <n v="48104"/>
    <x v="2"/>
    <x v="695"/>
    <x v="2"/>
    <x v="11"/>
    <s v="Logitech G19 Programmable Gaming Keyboard"/>
    <n v="619.94999999999993"/>
    <n v="5"/>
    <n v="0"/>
    <n v="111.59099999999995"/>
  </r>
  <r>
    <n v="5717"/>
    <x v="2851"/>
    <x v="1"/>
    <x v="330"/>
    <d v="2012-10-12T00:00:00"/>
    <s v="Second Class"/>
    <s v="BM-11650"/>
    <s v="Brian Moss"/>
    <x v="1"/>
    <s v="United States"/>
    <s v="Ann Arbor"/>
    <x v="12"/>
    <n v="48104"/>
    <x v="2"/>
    <x v="119"/>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x v="1451"/>
    <x v="1"/>
    <x v="12"/>
    <s v="Staples"/>
    <n v="57.959999999999994"/>
    <n v="7"/>
    <n v="0"/>
    <n v="27.241199999999996"/>
  </r>
  <r>
    <n v="5719"/>
    <x v="2851"/>
    <x v="1"/>
    <x v="330"/>
    <d v="2012-10-12T00:00:00"/>
    <s v="Second Class"/>
    <s v="BM-11650"/>
    <s v="Brian Moss"/>
    <x v="1"/>
    <s v="United States"/>
    <s v="Ann Arbor"/>
    <x v="12"/>
    <n v="48104"/>
    <x v="2"/>
    <x v="930"/>
    <x v="1"/>
    <x v="9"/>
    <s v="Belkin 6 Outlet Metallic Surge Strip"/>
    <n v="29.402999999999999"/>
    <n v="3"/>
    <n v="0.1"/>
    <n v="5.2272000000000007"/>
  </r>
  <r>
    <n v="5720"/>
    <x v="2852"/>
    <x v="3"/>
    <x v="1065"/>
    <d v="2014-04-03T00:00:00"/>
    <s v="Second Class"/>
    <s v="RD-19720"/>
    <s v="Roger Demir"/>
    <x v="0"/>
    <s v="United States"/>
    <s v="Lafayette"/>
    <x v="14"/>
    <n v="47905"/>
    <x v="2"/>
    <x v="1569"/>
    <x v="1"/>
    <x v="4"/>
    <s v="Adjustable Personal File Tote"/>
    <n v="81.400000000000006"/>
    <n v="5"/>
    <n v="0"/>
    <n v="21.164000000000005"/>
  </r>
  <r>
    <n v="5721"/>
    <x v="2853"/>
    <x v="1"/>
    <x v="717"/>
    <d v="2012-11-17T00:00:00"/>
    <s v="First Class"/>
    <s v="KB-16585"/>
    <s v="Ken Black"/>
    <x v="1"/>
    <s v="United States"/>
    <s v="Springfield"/>
    <x v="21"/>
    <n v="97477"/>
    <x v="1"/>
    <x v="52"/>
    <x v="1"/>
    <x v="13"/>
    <s v="Advantus Push Pins"/>
    <n v="8.7200000000000006"/>
    <n v="5"/>
    <n v="0.2"/>
    <n v="2.289000000000001"/>
  </r>
  <r>
    <n v="5722"/>
    <x v="2853"/>
    <x v="1"/>
    <x v="717"/>
    <d v="2012-11-17T00:00:00"/>
    <s v="First Class"/>
    <s v="KB-16585"/>
    <s v="Ken Black"/>
    <x v="1"/>
    <s v="United States"/>
    <s v="Springfield"/>
    <x v="21"/>
    <n v="97477"/>
    <x v="1"/>
    <x v="1302"/>
    <x v="2"/>
    <x v="11"/>
    <s v="Imation Secure Drive + Hardware Encrypted USB flash drive - 16 GB"/>
    <n v="91.176000000000016"/>
    <n v="3"/>
    <n v="0.2"/>
    <n v="4.5587999999999944"/>
  </r>
  <r>
    <n v="5723"/>
    <x v="2853"/>
    <x v="1"/>
    <x v="717"/>
    <d v="2012-11-17T00:00:00"/>
    <s v="First Class"/>
    <s v="KB-16585"/>
    <s v="Ken Black"/>
    <x v="1"/>
    <s v="United States"/>
    <s v="Springfield"/>
    <x v="21"/>
    <n v="97477"/>
    <x v="1"/>
    <x v="1233"/>
    <x v="2"/>
    <x v="11"/>
    <s v="Plantronics Audio 478 Stereo USB Headset"/>
    <n v="159.96800000000002"/>
    <n v="4"/>
    <n v="0.2"/>
    <n v="29.993999999999986"/>
  </r>
  <r>
    <n v="5724"/>
    <x v="2854"/>
    <x v="0"/>
    <x v="182"/>
    <d v="2013-10-01T00:00:00"/>
    <s v="Standard Class"/>
    <s v="DW-13585"/>
    <s v="Dorothy Wardle"/>
    <x v="1"/>
    <s v="United States"/>
    <s v="San Francisco"/>
    <x v="1"/>
    <n v="94109"/>
    <x v="1"/>
    <x v="832"/>
    <x v="1"/>
    <x v="10"/>
    <s v="Xerox 1905"/>
    <n v="12.96"/>
    <n v="2"/>
    <n v="0"/>
    <n v="6.2208000000000006"/>
  </r>
  <r>
    <n v="5725"/>
    <x v="2855"/>
    <x v="2"/>
    <x v="358"/>
    <d v="2011-09-27T00:00:00"/>
    <s v="Standard Class"/>
    <s v="VG-21805"/>
    <s v="Vivek Grady"/>
    <x v="1"/>
    <s v="United States"/>
    <s v="Chicago"/>
    <x v="10"/>
    <n v="60653"/>
    <x v="2"/>
    <x v="942"/>
    <x v="1"/>
    <x v="4"/>
    <s v="SAFCO Commercial Wire Shelving, Black"/>
    <n v="331.536"/>
    <n v="3"/>
    <n v="0.2"/>
    <n v="-82.884"/>
  </r>
  <r>
    <n v="5726"/>
    <x v="2856"/>
    <x v="1"/>
    <x v="12"/>
    <d v="2012-09-27T00:00:00"/>
    <s v="First Class"/>
    <s v="DR-12880"/>
    <s v="Dan Reichenbach"/>
    <x v="1"/>
    <s v="United States"/>
    <s v="New York City"/>
    <x v="15"/>
    <n v="10011"/>
    <x v="3"/>
    <x v="1336"/>
    <x v="2"/>
    <x v="11"/>
    <s v="Razer Kraken 7.1 Surround Sound Over Ear USB Gaming Headset"/>
    <n v="899.91"/>
    <n v="9"/>
    <n v="0"/>
    <n v="395.96040000000005"/>
  </r>
  <r>
    <n v="5727"/>
    <x v="2857"/>
    <x v="1"/>
    <x v="124"/>
    <d v="2012-05-08T00:00:00"/>
    <s v="Standard Class"/>
    <s v="AH-10690"/>
    <s v="Anna Häberlin"/>
    <x v="1"/>
    <s v="United States"/>
    <s v="Houston"/>
    <x v="5"/>
    <n v="77095"/>
    <x v="2"/>
    <x v="981"/>
    <x v="2"/>
    <x v="7"/>
    <s v="ShoreTel ShorePhone IP 230 VoIP phone"/>
    <n v="946.34400000000005"/>
    <n v="7"/>
    <n v="0.2"/>
    <n v="118.29299999999989"/>
  </r>
  <r>
    <n v="5728"/>
    <x v="2858"/>
    <x v="3"/>
    <x v="166"/>
    <d v="2014-12-14T00:00:00"/>
    <s v="Standard Class"/>
    <s v="JP-15520"/>
    <s v="Jeremy Pistek"/>
    <x v="0"/>
    <s v="United States"/>
    <s v="Madison"/>
    <x v="6"/>
    <n v="53711"/>
    <x v="2"/>
    <x v="1089"/>
    <x v="2"/>
    <x v="11"/>
    <s v="Logitech G105 Gaming Keyboard"/>
    <n v="178.10999999999999"/>
    <n v="3"/>
    <n v="0"/>
    <n v="32.059799999999996"/>
  </r>
  <r>
    <n v="5729"/>
    <x v="2858"/>
    <x v="3"/>
    <x v="166"/>
    <d v="2014-12-14T00:00:00"/>
    <s v="Standard Class"/>
    <s v="JP-15520"/>
    <s v="Jeremy Pistek"/>
    <x v="0"/>
    <s v="United States"/>
    <s v="Madison"/>
    <x v="6"/>
    <n v="53711"/>
    <x v="2"/>
    <x v="963"/>
    <x v="1"/>
    <x v="9"/>
    <s v="Hoover WindTunnel Plus Canister Vacuum"/>
    <n v="1089.75"/>
    <n v="3"/>
    <n v="0"/>
    <n v="305.13000000000011"/>
  </r>
  <r>
    <n v="5730"/>
    <x v="2858"/>
    <x v="3"/>
    <x v="166"/>
    <d v="2014-12-14T00:00:00"/>
    <s v="Standard Class"/>
    <s v="JP-15520"/>
    <s v="Jeremy Pistek"/>
    <x v="0"/>
    <s v="United States"/>
    <s v="Madison"/>
    <x v="6"/>
    <n v="53711"/>
    <x v="2"/>
    <x v="58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x v="1121"/>
    <x v="0"/>
    <x v="0"/>
    <s v="Sauder Camden County Collection Libraries, Planked Cherry Finish"/>
    <n v="459.92"/>
    <n v="4"/>
    <n v="0"/>
    <n v="41.392799999999966"/>
  </r>
  <r>
    <n v="5732"/>
    <x v="2858"/>
    <x v="3"/>
    <x v="166"/>
    <d v="2014-12-14T00:00:00"/>
    <s v="Standard Class"/>
    <s v="JP-15520"/>
    <s v="Jeremy Pistek"/>
    <x v="0"/>
    <s v="United States"/>
    <s v="Madison"/>
    <x v="6"/>
    <n v="53711"/>
    <x v="2"/>
    <x v="320"/>
    <x v="1"/>
    <x v="10"/>
    <s v="Adams Phone Message Book, 200 Message Capacity, 8 1/16” x 11”"/>
    <n v="27.52"/>
    <n v="4"/>
    <n v="0"/>
    <n v="12.659199999999998"/>
  </r>
  <r>
    <n v="5733"/>
    <x v="2859"/>
    <x v="3"/>
    <x v="222"/>
    <d v="2014-07-03T00:00:00"/>
    <s v="First Class"/>
    <s v="DR-12880"/>
    <s v="Dan Reichenbach"/>
    <x v="1"/>
    <s v="United States"/>
    <s v="Milford"/>
    <x v="29"/>
    <n v="6460"/>
    <x v="3"/>
    <x v="1531"/>
    <x v="0"/>
    <x v="0"/>
    <s v="Hon Metal Bookcases, Putty"/>
    <n v="638.82000000000005"/>
    <n v="9"/>
    <n v="0"/>
    <n v="185.25779999999997"/>
  </r>
  <r>
    <n v="5734"/>
    <x v="2859"/>
    <x v="3"/>
    <x v="222"/>
    <d v="2014-07-03T00:00:00"/>
    <s v="First Class"/>
    <s v="DR-12880"/>
    <s v="Dan Reichenbach"/>
    <x v="1"/>
    <s v="United States"/>
    <s v="Milford"/>
    <x v="29"/>
    <n v="6460"/>
    <x v="3"/>
    <x v="682"/>
    <x v="1"/>
    <x v="14"/>
    <s v="Acme Box Cutter Scissors"/>
    <n v="30.69"/>
    <n v="3"/>
    <n v="0"/>
    <n v="7.9794000000000018"/>
  </r>
  <r>
    <n v="5735"/>
    <x v="2859"/>
    <x v="3"/>
    <x v="222"/>
    <d v="2014-07-03T00:00:00"/>
    <s v="First Class"/>
    <s v="DR-12880"/>
    <s v="Dan Reichenbach"/>
    <x v="1"/>
    <s v="United States"/>
    <s v="Milford"/>
    <x v="29"/>
    <n v="6460"/>
    <x v="3"/>
    <x v="980"/>
    <x v="0"/>
    <x v="5"/>
    <s v="DAX Executive Solid Wood Document Frame, Desktop or Hang, Mahogany, 5 x 7"/>
    <n v="25.16"/>
    <n v="2"/>
    <n v="0"/>
    <n v="8.5543999999999976"/>
  </r>
  <r>
    <n v="5736"/>
    <x v="2860"/>
    <x v="2"/>
    <x v="290"/>
    <d v="2011-07-03T00:00:00"/>
    <s v="Standard Class"/>
    <s v="JK-15625"/>
    <s v="Jim Karlsson"/>
    <x v="0"/>
    <s v="United States"/>
    <s v="New York City"/>
    <x v="15"/>
    <n v="10024"/>
    <x v="3"/>
    <x v="1458"/>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x v="364"/>
    <x v="1"/>
    <x v="10"/>
    <s v="Wirebound Service Call Books, 5 1/2&quot; x 4&quot;"/>
    <n v="19.36"/>
    <n v="2"/>
    <n v="0"/>
    <n v="9.2927999999999997"/>
  </r>
  <r>
    <n v="5738"/>
    <x v="2861"/>
    <x v="2"/>
    <x v="407"/>
    <d v="2011-01-26T00:00:00"/>
    <s v="Standard Class"/>
    <s v="MV-17485"/>
    <s v="Mark Van Huff"/>
    <x v="0"/>
    <s v="United States"/>
    <s v="Los Angeles"/>
    <x v="1"/>
    <n v="90049"/>
    <x v="1"/>
    <x v="76"/>
    <x v="0"/>
    <x v="5"/>
    <s v="Eldon Expressions Desk Accessory, Wood Pencil Holder, Oak"/>
    <n v="19.3"/>
    <n v="2"/>
    <n v="0"/>
    <n v="5.7899999999999991"/>
  </r>
  <r>
    <n v="5739"/>
    <x v="2862"/>
    <x v="3"/>
    <x v="413"/>
    <d v="2014-01-07T00:00:00"/>
    <s v="Standard Class"/>
    <s v="BP-11155"/>
    <s v="Becky Pak"/>
    <x v="0"/>
    <s v="United States"/>
    <s v="San Francisco"/>
    <x v="1"/>
    <n v="94109"/>
    <x v="1"/>
    <x v="1399"/>
    <x v="1"/>
    <x v="8"/>
    <s v="GBC Pre-Punched Binding Paper, Plastic, White, 8-1/2&quot; x 11&quot;"/>
    <n v="38.376000000000005"/>
    <n v="3"/>
    <n v="0.2"/>
    <n v="13.4316"/>
  </r>
  <r>
    <n v="5740"/>
    <x v="2863"/>
    <x v="3"/>
    <x v="615"/>
    <d v="2014-04-01T00:00:00"/>
    <s v="First Class"/>
    <s v="DH-13075"/>
    <s v="Dave Hallsten"/>
    <x v="1"/>
    <s v="United States"/>
    <s v="Fairfield"/>
    <x v="1"/>
    <n v="94533"/>
    <x v="1"/>
    <x v="1641"/>
    <x v="1"/>
    <x v="10"/>
    <s v="Xerox 1975"/>
    <n v="12.96"/>
    <n v="2"/>
    <n v="0"/>
    <n v="6.3504000000000005"/>
  </r>
  <r>
    <n v="5741"/>
    <x v="2863"/>
    <x v="3"/>
    <x v="615"/>
    <d v="2014-04-01T00:00:00"/>
    <s v="First Class"/>
    <s v="DH-13075"/>
    <s v="Dave Hallsten"/>
    <x v="1"/>
    <s v="United States"/>
    <s v="Fairfield"/>
    <x v="1"/>
    <n v="94533"/>
    <x v="1"/>
    <x v="750"/>
    <x v="0"/>
    <x v="5"/>
    <s v="DAX Black Cherry Wood-Tone Poster Frame"/>
    <n v="26.48"/>
    <n v="1"/>
    <n v="0"/>
    <n v="10.0624"/>
  </r>
  <r>
    <n v="5742"/>
    <x v="2863"/>
    <x v="3"/>
    <x v="615"/>
    <d v="2014-04-01T00:00:00"/>
    <s v="First Class"/>
    <s v="DH-13075"/>
    <s v="Dave Hallsten"/>
    <x v="1"/>
    <s v="United States"/>
    <s v="Fairfield"/>
    <x v="1"/>
    <n v="94533"/>
    <x v="1"/>
    <x v="1093"/>
    <x v="2"/>
    <x v="15"/>
    <s v="StarTech.com 10/100 VDSL2 Ethernet Extender Kit"/>
    <n v="532.72"/>
    <n v="2"/>
    <n v="0.2"/>
    <n v="53.271999999999991"/>
  </r>
  <r>
    <n v="5743"/>
    <x v="2863"/>
    <x v="3"/>
    <x v="615"/>
    <d v="2014-04-01T00:00:00"/>
    <s v="First Class"/>
    <s v="DH-13075"/>
    <s v="Dave Hallsten"/>
    <x v="1"/>
    <s v="United States"/>
    <s v="Fairfield"/>
    <x v="1"/>
    <n v="94533"/>
    <x v="1"/>
    <x v="652"/>
    <x v="1"/>
    <x v="10"/>
    <s v="Xerox 1968"/>
    <n v="26.72"/>
    <n v="4"/>
    <n v="0"/>
    <n v="12.8256"/>
  </r>
  <r>
    <n v="5744"/>
    <x v="2863"/>
    <x v="3"/>
    <x v="615"/>
    <d v="2014-04-01T00:00:00"/>
    <s v="First Class"/>
    <s v="DH-13075"/>
    <s v="Dave Hallsten"/>
    <x v="1"/>
    <s v="United States"/>
    <s v="Fairfield"/>
    <x v="1"/>
    <n v="94533"/>
    <x v="1"/>
    <x v="578"/>
    <x v="1"/>
    <x v="10"/>
    <s v="Xerox 1977"/>
    <n v="20.04"/>
    <n v="3"/>
    <n v="0"/>
    <n v="9.6191999999999993"/>
  </r>
  <r>
    <n v="5745"/>
    <x v="2863"/>
    <x v="3"/>
    <x v="615"/>
    <d v="2014-04-01T00:00:00"/>
    <s v="First Class"/>
    <s v="DH-13075"/>
    <s v="Dave Hallsten"/>
    <x v="1"/>
    <s v="United States"/>
    <s v="Fairfield"/>
    <x v="1"/>
    <n v="94533"/>
    <x v="1"/>
    <x v="418"/>
    <x v="1"/>
    <x v="4"/>
    <s v="SAFCO Boltless Steel Shelving"/>
    <n v="795.48"/>
    <n v="7"/>
    <n v="0"/>
    <n v="7.9547999999999632"/>
  </r>
  <r>
    <n v="5746"/>
    <x v="2863"/>
    <x v="3"/>
    <x v="615"/>
    <d v="2014-04-01T00:00:00"/>
    <s v="First Class"/>
    <s v="DH-13075"/>
    <s v="Dave Hallsten"/>
    <x v="1"/>
    <s v="United States"/>
    <s v="Fairfield"/>
    <x v="1"/>
    <n v="94533"/>
    <x v="1"/>
    <x v="1392"/>
    <x v="0"/>
    <x v="5"/>
    <s v="Stackable Trays"/>
    <n v="21.560000000000002"/>
    <n v="7"/>
    <n v="0"/>
    <n v="6.8991999999999987"/>
  </r>
  <r>
    <n v="5747"/>
    <x v="2864"/>
    <x v="0"/>
    <x v="16"/>
    <d v="2013-12-13T00:00:00"/>
    <s v="Standard Class"/>
    <s v="LH-16900"/>
    <s v="Lena Hernandez"/>
    <x v="0"/>
    <s v="United States"/>
    <s v="Greenville"/>
    <x v="3"/>
    <n v="27834"/>
    <x v="0"/>
    <x v="495"/>
    <x v="2"/>
    <x v="7"/>
    <s v="Cisco SPA301"/>
    <n v="249.58400000000003"/>
    <n v="2"/>
    <n v="0.2"/>
    <n v="31.197999999999986"/>
  </r>
  <r>
    <n v="5748"/>
    <x v="2864"/>
    <x v="0"/>
    <x v="16"/>
    <d v="2013-12-13T00:00:00"/>
    <s v="Standard Class"/>
    <s v="LH-16900"/>
    <s v="Lena Hernandez"/>
    <x v="0"/>
    <s v="United States"/>
    <s v="Greenville"/>
    <x v="3"/>
    <n v="27834"/>
    <x v="0"/>
    <x v="721"/>
    <x v="2"/>
    <x v="11"/>
    <s v="Maxell 4.7GB DVD-R"/>
    <n v="68.111999999999995"/>
    <n v="3"/>
    <n v="0.2"/>
    <n v="17.879399999999997"/>
  </r>
  <r>
    <n v="5749"/>
    <x v="2864"/>
    <x v="0"/>
    <x v="16"/>
    <d v="2013-12-13T00:00:00"/>
    <s v="Standard Class"/>
    <s v="LH-16900"/>
    <s v="Lena Hernandez"/>
    <x v="0"/>
    <s v="United States"/>
    <s v="Greenville"/>
    <x v="3"/>
    <n v="27834"/>
    <x v="0"/>
    <x v="1691"/>
    <x v="2"/>
    <x v="11"/>
    <s v="Imation 30456 USB Flash Drive 8GB"/>
    <n v="16.560000000000002"/>
    <n v="3"/>
    <n v="0.2"/>
    <n v="-2.4840000000000018"/>
  </r>
  <r>
    <n v="5750"/>
    <x v="2865"/>
    <x v="3"/>
    <x v="551"/>
    <d v="2014-11-23T00:00:00"/>
    <s v="Standard Class"/>
    <s v="DK-13090"/>
    <s v="Dave Kipp"/>
    <x v="0"/>
    <s v="United States"/>
    <s v="Long Beach"/>
    <x v="15"/>
    <n v="11561"/>
    <x v="3"/>
    <x v="1250"/>
    <x v="2"/>
    <x v="7"/>
    <s v="Belkin SportFit Armband For iPhone 5s/5c, Fuchsia"/>
    <n v="74.95"/>
    <n v="5"/>
    <n v="0"/>
    <n v="36.725500000000004"/>
  </r>
  <r>
    <n v="5751"/>
    <x v="2866"/>
    <x v="2"/>
    <x v="992"/>
    <d v="2011-06-05T00:00:00"/>
    <s v="Standard Class"/>
    <s v="SS-20410"/>
    <s v="Shahid Shariari"/>
    <x v="0"/>
    <s v="United States"/>
    <s v="Buffalo Grove"/>
    <x v="10"/>
    <n v="60089"/>
    <x v="2"/>
    <x v="10"/>
    <x v="0"/>
    <x v="3"/>
    <s v="Chromcraft Rectangular Conference Tables"/>
    <n v="355.45499999999998"/>
    <n v="3"/>
    <n v="0.5"/>
    <n v="-184.83660000000003"/>
  </r>
  <r>
    <n v="5752"/>
    <x v="2867"/>
    <x v="0"/>
    <x v="115"/>
    <d v="2013-01-28T00:00:00"/>
    <s v="Standard Class"/>
    <s v="FP-14320"/>
    <s v="Frank Preis"/>
    <x v="0"/>
    <s v="United States"/>
    <s v="San Diego"/>
    <x v="1"/>
    <n v="92037"/>
    <x v="1"/>
    <x v="1760"/>
    <x v="1"/>
    <x v="2"/>
    <s v="Avery 475"/>
    <n v="44.400000000000006"/>
    <n v="3"/>
    <n v="0"/>
    <n v="22.200000000000003"/>
  </r>
  <r>
    <n v="5753"/>
    <x v="2867"/>
    <x v="0"/>
    <x v="115"/>
    <d v="2013-01-28T00:00:00"/>
    <s v="Standard Class"/>
    <s v="FP-14320"/>
    <s v="Frank Preis"/>
    <x v="0"/>
    <s v="United States"/>
    <s v="San Diego"/>
    <x v="1"/>
    <n v="92037"/>
    <x v="1"/>
    <x v="617"/>
    <x v="1"/>
    <x v="2"/>
    <s v="Avery 476"/>
    <n v="20.65"/>
    <n v="5"/>
    <n v="0"/>
    <n v="9.4989999999999988"/>
  </r>
  <r>
    <n v="5754"/>
    <x v="2868"/>
    <x v="0"/>
    <x v="1066"/>
    <d v="2013-02-10T00:00:00"/>
    <s v="Standard Class"/>
    <s v="LC-17050"/>
    <s v="Liz Carlisle"/>
    <x v="0"/>
    <s v="United States"/>
    <s v="Richmond"/>
    <x v="0"/>
    <n v="40475"/>
    <x v="0"/>
    <x v="377"/>
    <x v="0"/>
    <x v="1"/>
    <s v="Hon Multipurpose Stacking Arm Chairs"/>
    <n v="866.4"/>
    <n v="4"/>
    <n v="0"/>
    <n v="225.26400000000001"/>
  </r>
  <r>
    <n v="5755"/>
    <x v="2869"/>
    <x v="1"/>
    <x v="368"/>
    <d v="2012-04-03T00:00:00"/>
    <s v="Second Class"/>
    <s v="AS-10240"/>
    <s v="Alan Shonely"/>
    <x v="0"/>
    <s v="United States"/>
    <s v="Springfield"/>
    <x v="17"/>
    <n v="22153"/>
    <x v="0"/>
    <x v="324"/>
    <x v="1"/>
    <x v="6"/>
    <s v="Newell 333"/>
    <n v="5.56"/>
    <n v="2"/>
    <n v="0"/>
    <n v="1.4455999999999998"/>
  </r>
  <r>
    <n v="5756"/>
    <x v="2870"/>
    <x v="2"/>
    <x v="1005"/>
    <d v="2011-10-18T00:00:00"/>
    <s v="Standard Class"/>
    <s v="HG-15025"/>
    <s v="Hunter Glantz"/>
    <x v="0"/>
    <s v="United States"/>
    <s v="Fort Worth"/>
    <x v="5"/>
    <n v="76106"/>
    <x v="2"/>
    <x v="1683"/>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x v="615"/>
    <x v="2"/>
    <x v="16"/>
    <s v="Hewlett Packard 610 Color Digital Copier / Printer"/>
    <n v="1999.96"/>
    <n v="5"/>
    <n v="0.2"/>
    <n v="624.98749999999995"/>
  </r>
  <r>
    <n v="5758"/>
    <x v="2871"/>
    <x v="1"/>
    <x v="1067"/>
    <d v="2012-08-16T00:00:00"/>
    <s v="Standard Class"/>
    <s v="BW-11065"/>
    <s v="Barry Weirich"/>
    <x v="0"/>
    <s v="United States"/>
    <s v="Raleigh"/>
    <x v="3"/>
    <n v="27604"/>
    <x v="0"/>
    <x v="1006"/>
    <x v="0"/>
    <x v="5"/>
    <s v="Executive Impressions 13&quot; Clairmont Wall Clock"/>
    <n v="46.152000000000001"/>
    <n v="3"/>
    <n v="0.2"/>
    <n v="12.114900000000002"/>
  </r>
  <r>
    <n v="5759"/>
    <x v="2872"/>
    <x v="1"/>
    <x v="6"/>
    <d v="2012-11-23T00:00:00"/>
    <s v="First Class"/>
    <s v="BH-11710"/>
    <s v="Brosina Hoffman"/>
    <x v="0"/>
    <s v="United States"/>
    <s v="Hialeah"/>
    <x v="2"/>
    <n v="33012"/>
    <x v="0"/>
    <x v="1734"/>
    <x v="2"/>
    <x v="15"/>
    <s v="Texas Instruments TI-34 Scientific Calculator"/>
    <n v="32.984999999999999"/>
    <n v="3"/>
    <n v="0.5"/>
    <n v="-1.9791000000000025"/>
  </r>
  <r>
    <n v="5760"/>
    <x v="2873"/>
    <x v="0"/>
    <x v="945"/>
    <d v="2013-12-31T00:00:00"/>
    <s v="Same Day"/>
    <s v="JP-16135"/>
    <s v="Julie Prescott"/>
    <x v="2"/>
    <s v="United States"/>
    <s v="Los Angeles"/>
    <x v="1"/>
    <n v="90032"/>
    <x v="1"/>
    <x v="772"/>
    <x v="1"/>
    <x v="4"/>
    <s v="Iceberg Mobile Mega Data/Printer Cart "/>
    <n v="481.32"/>
    <n v="4"/>
    <n v="0"/>
    <n v="125.14319999999998"/>
  </r>
  <r>
    <n v="5761"/>
    <x v="2873"/>
    <x v="0"/>
    <x v="945"/>
    <d v="2013-12-31T00:00:00"/>
    <s v="Same Day"/>
    <s v="JP-16135"/>
    <s v="Julie Prescott"/>
    <x v="2"/>
    <s v="United States"/>
    <s v="Los Angeles"/>
    <x v="1"/>
    <n v="90032"/>
    <x v="1"/>
    <x v="416"/>
    <x v="1"/>
    <x v="8"/>
    <s v="Cardinal Hold-It CD Pocket"/>
    <n v="6.3840000000000003"/>
    <n v="1"/>
    <n v="0.2"/>
    <n v="2.1546000000000003"/>
  </r>
  <r>
    <n v="5762"/>
    <x v="2874"/>
    <x v="3"/>
    <x v="801"/>
    <d v="2014-08-16T00:00:00"/>
    <s v="First Class"/>
    <s v="JM-16195"/>
    <s v="Justin MacKendrick"/>
    <x v="0"/>
    <s v="United States"/>
    <s v="Lake Forest"/>
    <x v="1"/>
    <n v="92630"/>
    <x v="1"/>
    <x v="1107"/>
    <x v="1"/>
    <x v="9"/>
    <s v="Avanti 4.4 Cu. Ft. Refrigerator"/>
    <n v="542.93999999999994"/>
    <n v="3"/>
    <n v="0"/>
    <n v="152.02319999999997"/>
  </r>
  <r>
    <n v="5763"/>
    <x v="2874"/>
    <x v="3"/>
    <x v="801"/>
    <d v="2014-08-16T00:00:00"/>
    <s v="First Class"/>
    <s v="JM-16195"/>
    <s v="Justin MacKendrick"/>
    <x v="0"/>
    <s v="United States"/>
    <s v="Lake Forest"/>
    <x v="1"/>
    <n v="92630"/>
    <x v="1"/>
    <x v="1001"/>
    <x v="0"/>
    <x v="5"/>
    <s v="DAX Wood Document Frame"/>
    <n v="54.92"/>
    <n v="4"/>
    <n v="0"/>
    <n v="19.7712"/>
  </r>
  <r>
    <n v="5764"/>
    <x v="2875"/>
    <x v="1"/>
    <x v="502"/>
    <d v="2012-11-05T00:00:00"/>
    <s v="First Class"/>
    <s v="FH-14365"/>
    <s v="Fred Hopkins"/>
    <x v="1"/>
    <s v="United States"/>
    <s v="Long Beach"/>
    <x v="15"/>
    <n v="11561"/>
    <x v="3"/>
    <x v="1578"/>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x v="1755"/>
    <x v="1"/>
    <x v="4"/>
    <s v="Belkin 19&quot; Center-Weighted Shelf, Gray"/>
    <n v="353.88"/>
    <n v="6"/>
    <n v="0"/>
    <n v="17.693999999999988"/>
  </r>
  <r>
    <n v="5766"/>
    <x v="2877"/>
    <x v="2"/>
    <x v="1068"/>
    <d v="2011-11-14T00:00:00"/>
    <s v="Standard Class"/>
    <s v="EB-13870"/>
    <s v="Emily Burns"/>
    <x v="0"/>
    <s v="United States"/>
    <s v="Redding"/>
    <x v="1"/>
    <n v="96003"/>
    <x v="1"/>
    <x v="872"/>
    <x v="2"/>
    <x v="7"/>
    <s v="Toshiba IPT2010-SD IP Telephone"/>
    <n v="333.57600000000002"/>
    <n v="3"/>
    <n v="0.2"/>
    <n v="25.018199999999993"/>
  </r>
  <r>
    <n v="5767"/>
    <x v="2878"/>
    <x v="0"/>
    <x v="750"/>
    <d v="2013-10-16T00:00:00"/>
    <s v="Standard Class"/>
    <s v="PM-19135"/>
    <s v="Peter McVee"/>
    <x v="2"/>
    <s v="United States"/>
    <s v="San Antonio"/>
    <x v="5"/>
    <n v="78207"/>
    <x v="2"/>
    <x v="1351"/>
    <x v="1"/>
    <x v="2"/>
    <s v="Avery 50"/>
    <n v="60.144000000000005"/>
    <n v="6"/>
    <n v="0.2"/>
    <n v="20.298599999999993"/>
  </r>
  <r>
    <n v="5768"/>
    <x v="2879"/>
    <x v="3"/>
    <x v="565"/>
    <d v="2014-09-13T00:00:00"/>
    <s v="Second Class"/>
    <s v="AR-10345"/>
    <s v="Alex Russell"/>
    <x v="1"/>
    <s v="United States"/>
    <s v="Houston"/>
    <x v="5"/>
    <n v="77070"/>
    <x v="2"/>
    <x v="936"/>
    <x v="2"/>
    <x v="11"/>
    <s v="Memorex Froggy Flash Drive 8 GB"/>
    <n v="85.2"/>
    <n v="6"/>
    <n v="0.2"/>
    <n v="20.234999999999996"/>
  </r>
  <r>
    <n v="5769"/>
    <x v="2880"/>
    <x v="1"/>
    <x v="1069"/>
    <d v="2012-03-01T00:00:00"/>
    <s v="Standard Class"/>
    <s v="SS-20875"/>
    <s v="Sung Shariari"/>
    <x v="0"/>
    <s v="United States"/>
    <s v="Leominster"/>
    <x v="31"/>
    <n v="1453"/>
    <x v="3"/>
    <x v="1042"/>
    <x v="1"/>
    <x v="2"/>
    <s v="Avery 518"/>
    <n v="3.15"/>
    <n v="1"/>
    <n v="0"/>
    <n v="1.512"/>
  </r>
  <r>
    <n v="5770"/>
    <x v="2880"/>
    <x v="1"/>
    <x v="1069"/>
    <d v="2012-03-01T00:00:00"/>
    <s v="Standard Class"/>
    <s v="SS-20875"/>
    <s v="Sung Shariari"/>
    <x v="0"/>
    <s v="United States"/>
    <s v="Leominster"/>
    <x v="31"/>
    <n v="1453"/>
    <x v="3"/>
    <x v="126"/>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x v="527"/>
    <x v="0"/>
    <x v="5"/>
    <s v="DAX Value U-Channel Document Frames, Easel Back"/>
    <n v="14.91"/>
    <n v="3"/>
    <n v="0"/>
    <n v="4.6220999999999997"/>
  </r>
  <r>
    <n v="5772"/>
    <x v="2881"/>
    <x v="1"/>
    <x v="496"/>
    <d v="2012-09-28T00:00:00"/>
    <s v="Standard Class"/>
    <s v="SC-20440"/>
    <s v="Shaun Chance"/>
    <x v="1"/>
    <s v="United States"/>
    <s v="Los Angeles"/>
    <x v="1"/>
    <n v="90032"/>
    <x v="1"/>
    <x v="1364"/>
    <x v="1"/>
    <x v="9"/>
    <s v="Hoover Upright Vacuum With Dirt Cup"/>
    <n v="1158.1199999999999"/>
    <n v="4"/>
    <n v="0"/>
    <n v="335.85479999999984"/>
  </r>
  <r>
    <n v="5773"/>
    <x v="2882"/>
    <x v="1"/>
    <x v="650"/>
    <d v="2012-12-01T00:00:00"/>
    <s v="Standard Class"/>
    <s v="EA-14035"/>
    <s v="Erin Ashbrook"/>
    <x v="1"/>
    <s v="United States"/>
    <s v="Springfield"/>
    <x v="25"/>
    <n v="65807"/>
    <x v="2"/>
    <x v="349"/>
    <x v="2"/>
    <x v="16"/>
    <s v="Canon PC1080F Personal Copier"/>
    <n v="599.99"/>
    <n v="1"/>
    <n v="0"/>
    <n v="233.99610000000001"/>
  </r>
  <r>
    <n v="5774"/>
    <x v="2883"/>
    <x v="0"/>
    <x v="1070"/>
    <d v="2013-09-07T00:00:00"/>
    <s v="Standard Class"/>
    <s v="TP-21130"/>
    <s v="Theone Pippenger"/>
    <x v="0"/>
    <s v="United States"/>
    <s v="Waco"/>
    <x v="5"/>
    <n v="76706"/>
    <x v="2"/>
    <x v="355"/>
    <x v="1"/>
    <x v="4"/>
    <s v="Super Decoflex Portable Personal File"/>
    <n v="23.968000000000004"/>
    <n v="2"/>
    <n v="0.2"/>
    <n v="2.3967999999999989"/>
  </r>
  <r>
    <n v="5775"/>
    <x v="2884"/>
    <x v="0"/>
    <x v="408"/>
    <d v="2013-04-17T00:00:00"/>
    <s v="Standard Class"/>
    <s v="BP-11290"/>
    <s v="Beth Paige"/>
    <x v="0"/>
    <s v="United States"/>
    <s v="Los Angeles"/>
    <x v="1"/>
    <n v="90036"/>
    <x v="1"/>
    <x v="1756"/>
    <x v="0"/>
    <x v="1"/>
    <s v="Hon Comfortask Task/Swivel Chairs"/>
    <n v="638.28800000000012"/>
    <n v="7"/>
    <n v="0.2"/>
    <n v="-31.914400000000015"/>
  </r>
  <r>
    <n v="5776"/>
    <x v="2884"/>
    <x v="0"/>
    <x v="408"/>
    <d v="2013-04-17T00:00:00"/>
    <s v="Standard Class"/>
    <s v="BP-11290"/>
    <s v="Beth Paige"/>
    <x v="0"/>
    <s v="United States"/>
    <s v="Los Angeles"/>
    <x v="1"/>
    <n v="90036"/>
    <x v="1"/>
    <x v="729"/>
    <x v="1"/>
    <x v="8"/>
    <s v="JM Magazine Binder"/>
    <n v="13.208000000000002"/>
    <n v="1"/>
    <n v="0.2"/>
    <n v="4.6228000000000007"/>
  </r>
  <r>
    <n v="5777"/>
    <x v="2885"/>
    <x v="0"/>
    <x v="429"/>
    <d v="2013-12-09T00:00:00"/>
    <s v="Standard Class"/>
    <s v="LM-17065"/>
    <s v="Liz MacKendrick"/>
    <x v="0"/>
    <s v="United States"/>
    <s v="Auburn"/>
    <x v="15"/>
    <n v="13021"/>
    <x v="3"/>
    <x v="625"/>
    <x v="1"/>
    <x v="8"/>
    <s v="GBC Instant Report Kit"/>
    <n v="15.528"/>
    <n v="3"/>
    <n v="0.2"/>
    <n v="5.8230000000000004"/>
  </r>
  <r>
    <n v="5778"/>
    <x v="2886"/>
    <x v="0"/>
    <x v="429"/>
    <d v="2013-12-10T00:00:00"/>
    <s v="Standard Class"/>
    <s v="KT-16465"/>
    <s v="Kean Takahito"/>
    <x v="0"/>
    <s v="United States"/>
    <s v="San Francisco"/>
    <x v="1"/>
    <n v="94109"/>
    <x v="1"/>
    <x v="921"/>
    <x v="1"/>
    <x v="10"/>
    <s v="Xerox 1915"/>
    <n v="104.85"/>
    <n v="1"/>
    <n v="0"/>
    <n v="50.327999999999996"/>
  </r>
  <r>
    <n v="5779"/>
    <x v="2887"/>
    <x v="2"/>
    <x v="7"/>
    <d v="2011-11-18T00:00:00"/>
    <s v="Standard Class"/>
    <s v="AP-10915"/>
    <s v="Arthur Prichep"/>
    <x v="0"/>
    <s v="United States"/>
    <s v="Los Angeles"/>
    <x v="1"/>
    <n v="90008"/>
    <x v="1"/>
    <x v="400"/>
    <x v="1"/>
    <x v="6"/>
    <s v="50 Colored Long Pencils"/>
    <n v="30.48"/>
    <n v="3"/>
    <n v="0"/>
    <n v="7.9248000000000012"/>
  </r>
  <r>
    <n v="5780"/>
    <x v="2887"/>
    <x v="2"/>
    <x v="7"/>
    <d v="2011-11-18T00:00:00"/>
    <s v="Standard Class"/>
    <s v="AP-10915"/>
    <s v="Arthur Prichep"/>
    <x v="0"/>
    <s v="United States"/>
    <s v="Los Angeles"/>
    <x v="1"/>
    <n v="90008"/>
    <x v="1"/>
    <x v="1153"/>
    <x v="0"/>
    <x v="1"/>
    <s v="Hon Olson Stacker Stools"/>
    <n v="112.64800000000001"/>
    <n v="1"/>
    <n v="0.2"/>
    <n v="11.264799999999997"/>
  </r>
  <r>
    <n v="5781"/>
    <x v="2888"/>
    <x v="1"/>
    <x v="788"/>
    <d v="2012-04-09T00:00:00"/>
    <s v="Standard Class"/>
    <s v="JD-15790"/>
    <s v="John Dryer"/>
    <x v="0"/>
    <s v="United States"/>
    <s v="Los Angeles"/>
    <x v="1"/>
    <n v="90049"/>
    <x v="1"/>
    <x v="1761"/>
    <x v="2"/>
    <x v="15"/>
    <s v="Vtech AT&amp;T CL2940 Corded Speakerphone, Black"/>
    <n v="71.975999999999999"/>
    <n v="3"/>
    <n v="0.2"/>
    <n v="24.291899999999998"/>
  </r>
  <r>
    <n v="5782"/>
    <x v="2889"/>
    <x v="1"/>
    <x v="295"/>
    <d v="2012-12-16T00:00:00"/>
    <s v="Second Class"/>
    <s v="XP-21865"/>
    <s v="Xylona Preis"/>
    <x v="0"/>
    <s v="United States"/>
    <s v="Chico"/>
    <x v="1"/>
    <n v="95928"/>
    <x v="1"/>
    <x v="147"/>
    <x v="1"/>
    <x v="6"/>
    <s v="Newell 311"/>
    <n v="2.21"/>
    <n v="1"/>
    <n v="0"/>
    <n v="0.59670000000000001"/>
  </r>
  <r>
    <n v="5783"/>
    <x v="2889"/>
    <x v="1"/>
    <x v="295"/>
    <d v="2012-12-16T00:00:00"/>
    <s v="Second Class"/>
    <s v="XP-21865"/>
    <s v="Xylona Preis"/>
    <x v="0"/>
    <s v="United States"/>
    <s v="Chico"/>
    <x v="1"/>
    <n v="95928"/>
    <x v="1"/>
    <x v="776"/>
    <x v="1"/>
    <x v="12"/>
    <s v="Peel &amp; Seel Envelopes"/>
    <n v="15.52"/>
    <n v="4"/>
    <n v="0"/>
    <n v="7.4496000000000002"/>
  </r>
  <r>
    <n v="5784"/>
    <x v="2889"/>
    <x v="1"/>
    <x v="295"/>
    <d v="2012-12-16T00:00:00"/>
    <s v="Second Class"/>
    <s v="XP-21865"/>
    <s v="Xylona Preis"/>
    <x v="0"/>
    <s v="United States"/>
    <s v="Chico"/>
    <x v="1"/>
    <n v="95928"/>
    <x v="1"/>
    <x v="1346"/>
    <x v="1"/>
    <x v="10"/>
    <s v="Black Print Carbonless Snap-Off Rapid Letter, 8 1/2&quot; x 7&quot;"/>
    <n v="36.44"/>
    <n v="4"/>
    <n v="0"/>
    <n v="16.397999999999996"/>
  </r>
  <r>
    <n v="5785"/>
    <x v="2890"/>
    <x v="3"/>
    <x v="280"/>
    <d v="2014-10-09T00:00:00"/>
    <s v="Standard Class"/>
    <s v="JK-16090"/>
    <s v="Juliana Krohn"/>
    <x v="0"/>
    <s v="United States"/>
    <s v="Springfield"/>
    <x v="21"/>
    <n v="97477"/>
    <x v="1"/>
    <x v="366"/>
    <x v="0"/>
    <x v="0"/>
    <s v="O'Sullivan 4-Shelf Bookcase in Odessa Pine"/>
    <n v="217.76400000000001"/>
    <n v="6"/>
    <n v="0.7"/>
    <n v="-384.71640000000002"/>
  </r>
  <r>
    <n v="5786"/>
    <x v="2890"/>
    <x v="3"/>
    <x v="280"/>
    <d v="2014-10-09T00:00:00"/>
    <s v="Standard Class"/>
    <s v="JK-16090"/>
    <s v="Juliana Krohn"/>
    <x v="0"/>
    <s v="United States"/>
    <s v="Springfield"/>
    <x v="21"/>
    <n v="97477"/>
    <x v="1"/>
    <x v="597"/>
    <x v="1"/>
    <x v="14"/>
    <s v="Acme Softgrip Scissors"/>
    <n v="39.072000000000003"/>
    <n v="6"/>
    <n v="0.2"/>
    <n v="4.3955999999999982"/>
  </r>
  <r>
    <n v="5787"/>
    <x v="2890"/>
    <x v="3"/>
    <x v="280"/>
    <d v="2014-10-09T00:00:00"/>
    <s v="Standard Class"/>
    <s v="JK-16090"/>
    <s v="Juliana Krohn"/>
    <x v="0"/>
    <s v="United States"/>
    <s v="Springfield"/>
    <x v="21"/>
    <n v="97477"/>
    <x v="1"/>
    <x v="828"/>
    <x v="1"/>
    <x v="8"/>
    <s v="GBC Standard Recycled Report Covers, Clear Plastic Sheets"/>
    <n v="22.638000000000002"/>
    <n v="7"/>
    <n v="0.7"/>
    <n v="-16.601199999999999"/>
  </r>
  <r>
    <n v="5788"/>
    <x v="2890"/>
    <x v="3"/>
    <x v="280"/>
    <d v="2014-10-09T00:00:00"/>
    <s v="Standard Class"/>
    <s v="JK-16090"/>
    <s v="Juliana Krohn"/>
    <x v="0"/>
    <s v="United States"/>
    <s v="Springfield"/>
    <x v="21"/>
    <n v="97477"/>
    <x v="1"/>
    <x v="1385"/>
    <x v="1"/>
    <x v="6"/>
    <s v="Berol Giant Pencil Sharpener"/>
    <n v="95.143999999999991"/>
    <n v="7"/>
    <n v="0.2"/>
    <n v="10.703699999999987"/>
  </r>
  <r>
    <n v="5789"/>
    <x v="2891"/>
    <x v="3"/>
    <x v="318"/>
    <d v="2014-04-15T00:00:00"/>
    <s v="Second Class"/>
    <s v="MG-18205"/>
    <s v="Mitch Gastineau"/>
    <x v="1"/>
    <s v="United States"/>
    <s v="Jacksonville"/>
    <x v="2"/>
    <n v="32216"/>
    <x v="0"/>
    <x v="1392"/>
    <x v="0"/>
    <x v="5"/>
    <s v="Stackable Trays"/>
    <n v="12.320000000000002"/>
    <n v="5"/>
    <n v="0.2"/>
    <n v="1.8479999999999985"/>
  </r>
  <r>
    <n v="5790"/>
    <x v="2891"/>
    <x v="3"/>
    <x v="318"/>
    <d v="2014-04-15T00:00:00"/>
    <s v="Second Class"/>
    <s v="MG-18205"/>
    <s v="Mitch Gastineau"/>
    <x v="1"/>
    <s v="United States"/>
    <s v="Jacksonville"/>
    <x v="2"/>
    <n v="32216"/>
    <x v="0"/>
    <x v="696"/>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x v="659"/>
    <x v="1"/>
    <x v="13"/>
    <s v="Advantus Plastic Paper Clips"/>
    <n v="35"/>
    <n v="7"/>
    <n v="0"/>
    <n v="16.8"/>
  </r>
  <r>
    <n v="5792"/>
    <x v="2892"/>
    <x v="3"/>
    <x v="365"/>
    <d v="2014-10-03T00:00:00"/>
    <s v="First Class"/>
    <s v="PG-18820"/>
    <s v="Patrick Gardner"/>
    <x v="0"/>
    <s v="United States"/>
    <s v="Bakersfield"/>
    <x v="1"/>
    <n v="93309"/>
    <x v="1"/>
    <x v="955"/>
    <x v="0"/>
    <x v="1"/>
    <s v="Leather Task Chair, Black"/>
    <n v="72.784000000000006"/>
    <n v="1"/>
    <n v="0.2"/>
    <n v="0"/>
  </r>
  <r>
    <n v="5793"/>
    <x v="2892"/>
    <x v="3"/>
    <x v="365"/>
    <d v="2014-10-03T00:00:00"/>
    <s v="First Class"/>
    <s v="PG-18820"/>
    <s v="Patrick Gardner"/>
    <x v="0"/>
    <s v="United States"/>
    <s v="Bakersfield"/>
    <x v="1"/>
    <n v="93309"/>
    <x v="1"/>
    <x v="414"/>
    <x v="1"/>
    <x v="9"/>
    <s v="Fellowes Premier Superior Surge Suppressor, 10-Outlet, With Phone and Remote"/>
    <n v="97.84"/>
    <n v="2"/>
    <n v="0"/>
    <n v="25.438400000000001"/>
  </r>
  <r>
    <n v="5794"/>
    <x v="2892"/>
    <x v="3"/>
    <x v="365"/>
    <d v="2014-10-03T00:00:00"/>
    <s v="First Class"/>
    <s v="PG-18820"/>
    <s v="Patrick Gardner"/>
    <x v="0"/>
    <s v="United States"/>
    <s v="Bakersfield"/>
    <x v="1"/>
    <n v="93309"/>
    <x v="1"/>
    <x v="28"/>
    <x v="0"/>
    <x v="5"/>
    <s v="Howard Miller 13-3/4&quot; Diameter Brushed Chrome Round Wall Clock"/>
    <n v="51.75"/>
    <n v="1"/>
    <n v="0"/>
    <n v="15.524999999999999"/>
  </r>
  <r>
    <n v="5795"/>
    <x v="2892"/>
    <x v="3"/>
    <x v="365"/>
    <d v="2014-10-03T00:00:00"/>
    <s v="First Class"/>
    <s v="PG-18820"/>
    <s v="Patrick Gardner"/>
    <x v="0"/>
    <s v="United States"/>
    <s v="Bakersfield"/>
    <x v="1"/>
    <n v="93309"/>
    <x v="1"/>
    <x v="705"/>
    <x v="1"/>
    <x v="8"/>
    <s v="Binding Machine Supplies"/>
    <n v="46.672000000000004"/>
    <n v="2"/>
    <n v="0.2"/>
    <n v="16.3352"/>
  </r>
  <r>
    <n v="5796"/>
    <x v="2893"/>
    <x v="2"/>
    <x v="411"/>
    <d v="2011-10-03T00:00:00"/>
    <s v="Second Class"/>
    <s v="LD-17005"/>
    <s v="Lisa DeCherney"/>
    <x v="0"/>
    <s v="United States"/>
    <s v="New York City"/>
    <x v="15"/>
    <n v="10011"/>
    <x v="3"/>
    <x v="1449"/>
    <x v="1"/>
    <x v="4"/>
    <s v="Dual Level, Single-Width Filing Carts"/>
    <n v="1395.54"/>
    <n v="9"/>
    <n v="0"/>
    <n v="362.84040000000005"/>
  </r>
  <r>
    <n v="5797"/>
    <x v="2893"/>
    <x v="2"/>
    <x v="411"/>
    <d v="2011-10-03T00:00:00"/>
    <s v="Second Class"/>
    <s v="LD-17005"/>
    <s v="Lisa DeCherney"/>
    <x v="0"/>
    <s v="United States"/>
    <s v="New York City"/>
    <x v="15"/>
    <n v="10011"/>
    <x v="3"/>
    <x v="138"/>
    <x v="0"/>
    <x v="5"/>
    <s v="Seth Thomas 14&quot; Putty-Colored Wall Clock"/>
    <n v="117.36"/>
    <n v="4"/>
    <n v="0"/>
    <n v="36.381599999999992"/>
  </r>
  <r>
    <n v="5798"/>
    <x v="2893"/>
    <x v="2"/>
    <x v="411"/>
    <d v="2011-10-03T00:00:00"/>
    <s v="Second Class"/>
    <s v="LD-17005"/>
    <s v="Lisa DeCherney"/>
    <x v="0"/>
    <s v="United States"/>
    <s v="New York City"/>
    <x v="15"/>
    <n v="10011"/>
    <x v="3"/>
    <x v="919"/>
    <x v="1"/>
    <x v="2"/>
    <s v="Avery 48"/>
    <n v="18.899999999999999"/>
    <n v="3"/>
    <n v="0"/>
    <n v="8.6939999999999991"/>
  </r>
  <r>
    <n v="5799"/>
    <x v="2893"/>
    <x v="2"/>
    <x v="411"/>
    <d v="2011-10-03T00:00:00"/>
    <s v="Second Class"/>
    <s v="LD-17005"/>
    <s v="Lisa DeCherney"/>
    <x v="0"/>
    <s v="United States"/>
    <s v="New York City"/>
    <x v="15"/>
    <n v="10011"/>
    <x v="3"/>
    <x v="968"/>
    <x v="1"/>
    <x v="10"/>
    <s v="White Computer Printout Paper by Universal"/>
    <n v="77.52"/>
    <n v="2"/>
    <n v="0"/>
    <n v="37.9848"/>
  </r>
  <r>
    <n v="5800"/>
    <x v="2894"/>
    <x v="2"/>
    <x v="1071"/>
    <d v="2011-08-25T00:00:00"/>
    <s v="Second Class"/>
    <s v="CR-12730"/>
    <s v="Craig Reiter"/>
    <x v="0"/>
    <s v="United States"/>
    <s v="Chicago"/>
    <x v="10"/>
    <n v="60610"/>
    <x v="2"/>
    <x v="1496"/>
    <x v="0"/>
    <x v="1"/>
    <s v="Global Leather and Oak Executive Chair, Black"/>
    <n v="421.37200000000001"/>
    <n v="2"/>
    <n v="0.3"/>
    <n v="-6.0196000000000538"/>
  </r>
  <r>
    <n v="5801"/>
    <x v="2895"/>
    <x v="2"/>
    <x v="384"/>
    <d v="2011-07-14T00:00:00"/>
    <s v="First Class"/>
    <s v="MN-17935"/>
    <s v="Michael Nguyen"/>
    <x v="0"/>
    <s v="United States"/>
    <s v="El Paso"/>
    <x v="5"/>
    <n v="79907"/>
    <x v="2"/>
    <x v="1149"/>
    <x v="2"/>
    <x v="7"/>
    <s v="Polycom VVX 310 VoIP phone"/>
    <n v="575.96800000000007"/>
    <n v="4"/>
    <n v="0.2"/>
    <n v="43.197600000000023"/>
  </r>
  <r>
    <n v="5802"/>
    <x v="2895"/>
    <x v="2"/>
    <x v="384"/>
    <d v="2011-07-14T00:00:00"/>
    <s v="First Class"/>
    <s v="MN-17935"/>
    <s v="Michael Nguyen"/>
    <x v="0"/>
    <s v="United States"/>
    <s v="El Paso"/>
    <x v="5"/>
    <n v="79907"/>
    <x v="2"/>
    <x v="1553"/>
    <x v="1"/>
    <x v="10"/>
    <s v="Xerox 200"/>
    <n v="10.368000000000002"/>
    <n v="2"/>
    <n v="0.2"/>
    <n v="3.6288"/>
  </r>
  <r>
    <n v="5803"/>
    <x v="2896"/>
    <x v="1"/>
    <x v="204"/>
    <d v="2012-03-24T00:00:00"/>
    <s v="First Class"/>
    <s v="RD-19900"/>
    <s v="Ruben Dartt"/>
    <x v="0"/>
    <s v="United States"/>
    <s v="Thousand Oaks"/>
    <x v="1"/>
    <n v="91360"/>
    <x v="1"/>
    <x v="433"/>
    <x v="2"/>
    <x v="7"/>
    <s v="Square Credit Card Reader"/>
    <n v="15.984000000000002"/>
    <n v="2"/>
    <n v="0.2"/>
    <n v="1.1988000000000003"/>
  </r>
  <r>
    <n v="5804"/>
    <x v="2897"/>
    <x v="3"/>
    <x v="605"/>
    <d v="2014-05-20T00:00:00"/>
    <s v="Standard Class"/>
    <s v="JP-16135"/>
    <s v="Julie Prescott"/>
    <x v="2"/>
    <s v="United States"/>
    <s v="Springfield"/>
    <x v="24"/>
    <n v="45503"/>
    <x v="3"/>
    <x v="1046"/>
    <x v="1"/>
    <x v="6"/>
    <s v="Newell 347"/>
    <n v="10.272000000000002"/>
    <n v="3"/>
    <n v="0.2"/>
    <n v="1.1555999999999984"/>
  </r>
  <r>
    <n v="5805"/>
    <x v="2898"/>
    <x v="3"/>
    <x v="38"/>
    <d v="2014-11-20T00:00:00"/>
    <s v="Standard Class"/>
    <s v="KE-16420"/>
    <s v="Katrina Edelman"/>
    <x v="1"/>
    <s v="United States"/>
    <s v="Dallas"/>
    <x v="5"/>
    <n v="75220"/>
    <x v="2"/>
    <x v="1220"/>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x v="713"/>
    <x v="0"/>
    <x v="0"/>
    <s v="Bush Westfield Collection Bookcases, Fully Assembled"/>
    <n v="205.99919999999997"/>
    <n v="3"/>
    <n v="0.32"/>
    <n v="-27.264600000000016"/>
  </r>
  <r>
    <n v="5807"/>
    <x v="2899"/>
    <x v="0"/>
    <x v="913"/>
    <d v="2013-09-08T00:00:00"/>
    <s v="Second Class"/>
    <s v="DL-13315"/>
    <s v="Delfina Latchford"/>
    <x v="0"/>
    <s v="United States"/>
    <s v="Knoxville"/>
    <x v="18"/>
    <n v="37918"/>
    <x v="0"/>
    <x v="727"/>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x v="1309"/>
    <x v="1"/>
    <x v="9"/>
    <s v="Belkin 5 Outlet SurgeMaster Power Centers"/>
    <n v="87.168000000000006"/>
    <n v="2"/>
    <n v="0.2"/>
    <n v="8.7168000000000063"/>
  </r>
  <r>
    <n v="5809"/>
    <x v="2899"/>
    <x v="0"/>
    <x v="913"/>
    <d v="2013-09-08T00:00:00"/>
    <s v="Second Class"/>
    <s v="DL-13315"/>
    <s v="Delfina Latchford"/>
    <x v="0"/>
    <s v="United States"/>
    <s v="Knoxville"/>
    <x v="18"/>
    <n v="37918"/>
    <x v="0"/>
    <x v="1571"/>
    <x v="1"/>
    <x v="6"/>
    <s v="Prismacolor Color Pencil Set"/>
    <n v="31.744"/>
    <n v="2"/>
    <n v="0.2"/>
    <n v="8.3328000000000024"/>
  </r>
  <r>
    <n v="5810"/>
    <x v="2900"/>
    <x v="0"/>
    <x v="1072"/>
    <d v="2013-02-11T00:00:00"/>
    <s v="Standard Class"/>
    <s v="KB-16240"/>
    <s v="Karen Bern"/>
    <x v="1"/>
    <s v="United States"/>
    <s v="Chattanooga"/>
    <x v="18"/>
    <n v="37421"/>
    <x v="0"/>
    <x v="479"/>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x v="813"/>
    <x v="1"/>
    <x v="10"/>
    <s v="Staples"/>
    <n v="105.52"/>
    <n v="4"/>
    <n v="0"/>
    <n v="48.539199999999994"/>
  </r>
  <r>
    <n v="5812"/>
    <x v="2901"/>
    <x v="1"/>
    <x v="204"/>
    <d v="2012-03-26T00:00:00"/>
    <s v="Standard Class"/>
    <s v="JD-16150"/>
    <s v="Justin Deggeller"/>
    <x v="1"/>
    <s v="United States"/>
    <s v="San Diego"/>
    <x v="1"/>
    <n v="92037"/>
    <x v="1"/>
    <x v="1762"/>
    <x v="0"/>
    <x v="5"/>
    <s v="Tenex B1-RE Series Chair Mats for Low Pile Carpets"/>
    <n v="91.96"/>
    <n v="2"/>
    <n v="0"/>
    <n v="15.633199999999988"/>
  </r>
  <r>
    <n v="5813"/>
    <x v="2901"/>
    <x v="1"/>
    <x v="204"/>
    <d v="2012-03-26T00:00:00"/>
    <s v="Standard Class"/>
    <s v="JD-16150"/>
    <s v="Justin Deggeller"/>
    <x v="1"/>
    <s v="United States"/>
    <s v="San Diego"/>
    <x v="1"/>
    <n v="92037"/>
    <x v="1"/>
    <x v="647"/>
    <x v="2"/>
    <x v="7"/>
    <s v="ClearOne CHATAttach 160 - speaker phone"/>
    <n v="1487.9760000000001"/>
    <n v="3"/>
    <n v="0.2"/>
    <n v="185.99699999999984"/>
  </r>
  <r>
    <n v="5814"/>
    <x v="2902"/>
    <x v="1"/>
    <x v="740"/>
    <d v="2012-07-03T00:00:00"/>
    <s v="First Class"/>
    <s v="SR-20740"/>
    <s v="Steven Roelle"/>
    <x v="2"/>
    <s v="United States"/>
    <s v="New York City"/>
    <x v="15"/>
    <n v="10024"/>
    <x v="3"/>
    <x v="1723"/>
    <x v="1"/>
    <x v="10"/>
    <s v="Xerox 209"/>
    <n v="19.440000000000001"/>
    <n v="3"/>
    <n v="0"/>
    <n v="9.3312000000000008"/>
  </r>
  <r>
    <n v="5815"/>
    <x v="2903"/>
    <x v="1"/>
    <x v="925"/>
    <d v="2012-06-17T00:00:00"/>
    <s v="First Class"/>
    <s v="AC-10450"/>
    <s v="Amy Cox"/>
    <x v="0"/>
    <s v="United States"/>
    <s v="Tampa"/>
    <x v="2"/>
    <n v="33614"/>
    <x v="0"/>
    <x v="1207"/>
    <x v="2"/>
    <x v="11"/>
    <s v="Belkin Standard 104 key USB Keyboard"/>
    <n v="11.672000000000001"/>
    <n v="1"/>
    <n v="0.2"/>
    <n v="-0.7295000000000007"/>
  </r>
  <r>
    <n v="5816"/>
    <x v="2904"/>
    <x v="2"/>
    <x v="35"/>
    <d v="2011-11-26T00:00:00"/>
    <s v="Same Day"/>
    <s v="LS-17245"/>
    <s v="Lynn Smith"/>
    <x v="0"/>
    <s v="United States"/>
    <s v="Utica"/>
    <x v="15"/>
    <n v="13501"/>
    <x v="3"/>
    <x v="599"/>
    <x v="2"/>
    <x v="7"/>
    <s v="ClearSounds CSC500 Amplified Spirit Phone Corded phone"/>
    <n v="279.95999999999998"/>
    <n v="4"/>
    <n v="0"/>
    <n v="78.388800000000003"/>
  </r>
  <r>
    <n v="5817"/>
    <x v="2904"/>
    <x v="2"/>
    <x v="35"/>
    <d v="2011-11-26T00:00:00"/>
    <s v="Same Day"/>
    <s v="LS-17245"/>
    <s v="Lynn Smith"/>
    <x v="0"/>
    <s v="United States"/>
    <s v="Utica"/>
    <x v="15"/>
    <n v="13501"/>
    <x v="3"/>
    <x v="61"/>
    <x v="1"/>
    <x v="8"/>
    <s v="Acco PRESSTEX Data Binder with Storage Hooks, Dark Blue, 14 7/8&quot; X 11&quot;"/>
    <n v="12.912000000000001"/>
    <n v="3"/>
    <n v="0.2"/>
    <n v="4.6806000000000001"/>
  </r>
  <r>
    <n v="5818"/>
    <x v="2904"/>
    <x v="2"/>
    <x v="35"/>
    <d v="2011-11-26T00:00:00"/>
    <s v="Same Day"/>
    <s v="LS-17245"/>
    <s v="Lynn Smith"/>
    <x v="0"/>
    <s v="United States"/>
    <s v="Utica"/>
    <x v="15"/>
    <n v="13501"/>
    <x v="3"/>
    <x v="880"/>
    <x v="1"/>
    <x v="8"/>
    <s v="Pressboard Data Binders by Wilson Jones"/>
    <n v="17.088000000000001"/>
    <n v="4"/>
    <n v="0.2"/>
    <n v="5.767199999999999"/>
  </r>
  <r>
    <n v="5819"/>
    <x v="2904"/>
    <x v="2"/>
    <x v="35"/>
    <d v="2011-11-26T00:00:00"/>
    <s v="Same Day"/>
    <s v="LS-17245"/>
    <s v="Lynn Smith"/>
    <x v="0"/>
    <s v="United States"/>
    <s v="Utica"/>
    <x v="15"/>
    <n v="13501"/>
    <x v="3"/>
    <x v="322"/>
    <x v="1"/>
    <x v="2"/>
    <s v="Avery Address/Shipping Labels for Typewriters, 4&quot; x 2&quot;"/>
    <n v="93.149999999999991"/>
    <n v="9"/>
    <n v="0"/>
    <n v="44.712000000000003"/>
  </r>
  <r>
    <n v="5820"/>
    <x v="2904"/>
    <x v="2"/>
    <x v="35"/>
    <d v="2011-11-26T00:00:00"/>
    <s v="Same Day"/>
    <s v="LS-17245"/>
    <s v="Lynn Smith"/>
    <x v="0"/>
    <s v="United States"/>
    <s v="Utica"/>
    <x v="15"/>
    <n v="13501"/>
    <x v="3"/>
    <x v="745"/>
    <x v="1"/>
    <x v="2"/>
    <s v="Avery File Folder Labels"/>
    <n v="11.52"/>
    <n v="4"/>
    <n v="0"/>
    <n v="5.6448"/>
  </r>
  <r>
    <n v="5821"/>
    <x v="2905"/>
    <x v="3"/>
    <x v="605"/>
    <d v="2014-05-19T00:00:00"/>
    <s v="Standard Class"/>
    <s v="CS-12175"/>
    <s v="Charles Sheldon"/>
    <x v="1"/>
    <s v="United States"/>
    <s v="San Francisco"/>
    <x v="1"/>
    <n v="94122"/>
    <x v="1"/>
    <x v="1420"/>
    <x v="1"/>
    <x v="14"/>
    <s v="Compact Automatic Electric Letter Opener"/>
    <n v="238.62"/>
    <n v="2"/>
    <n v="0"/>
    <n v="4.7724000000000046"/>
  </r>
  <r>
    <n v="5822"/>
    <x v="2905"/>
    <x v="3"/>
    <x v="605"/>
    <d v="2014-05-19T00:00:00"/>
    <s v="Standard Class"/>
    <s v="CS-12175"/>
    <s v="Charles Sheldon"/>
    <x v="1"/>
    <s v="United States"/>
    <s v="San Francisco"/>
    <x v="1"/>
    <n v="94122"/>
    <x v="1"/>
    <x v="1037"/>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x v="719"/>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x v="1120"/>
    <x v="1"/>
    <x v="8"/>
    <s v="DXL Angle-View Binders with Locking Rings, Black"/>
    <n v="19.168000000000003"/>
    <n v="4"/>
    <n v="0.2"/>
    <n v="6.4691999999999998"/>
  </r>
  <r>
    <n v="5825"/>
    <x v="2906"/>
    <x v="2"/>
    <x v="1073"/>
    <d v="2011-05-02T00:00:00"/>
    <s v="Same Day"/>
    <s v="AR-10510"/>
    <s v="Andrew Roberts"/>
    <x v="0"/>
    <s v="United States"/>
    <s v="Columbus"/>
    <x v="24"/>
    <n v="43229"/>
    <x v="3"/>
    <x v="930"/>
    <x v="1"/>
    <x v="9"/>
    <s v="Belkin 6 Outlet Metallic Surge Strip"/>
    <n v="26.136000000000003"/>
    <n v="3"/>
    <n v="0.2"/>
    <n v="1.9602000000000004"/>
  </r>
  <r>
    <n v="5826"/>
    <x v="2907"/>
    <x v="3"/>
    <x v="213"/>
    <d v="2014-09-07T00:00:00"/>
    <s v="Second Class"/>
    <s v="KB-16405"/>
    <s v="Katrina Bavinger"/>
    <x v="2"/>
    <s v="United States"/>
    <s v="New York City"/>
    <x v="15"/>
    <n v="10035"/>
    <x v="3"/>
    <x v="976"/>
    <x v="1"/>
    <x v="10"/>
    <s v="Xerox 189"/>
    <n v="419.4"/>
    <n v="4"/>
    <n v="0"/>
    <n v="201.31199999999998"/>
  </r>
  <r>
    <n v="5827"/>
    <x v="2907"/>
    <x v="3"/>
    <x v="213"/>
    <d v="2014-09-07T00:00:00"/>
    <s v="Second Class"/>
    <s v="KB-16405"/>
    <s v="Katrina Bavinger"/>
    <x v="2"/>
    <s v="United States"/>
    <s v="New York City"/>
    <x v="15"/>
    <n v="10035"/>
    <x v="3"/>
    <x v="1719"/>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x v="211"/>
    <x v="0"/>
    <x v="1"/>
    <s v="Global Low Back Tilter Chair"/>
    <n v="181.76400000000001"/>
    <n v="2"/>
    <n v="0.1"/>
    <n v="-8.0784000000000198"/>
  </r>
  <r>
    <n v="5829"/>
    <x v="2907"/>
    <x v="3"/>
    <x v="213"/>
    <d v="2014-09-07T00:00:00"/>
    <s v="Second Class"/>
    <s v="KB-16405"/>
    <s v="Katrina Bavinger"/>
    <x v="2"/>
    <s v="United States"/>
    <s v="New York City"/>
    <x v="15"/>
    <n v="10035"/>
    <x v="3"/>
    <x v="1061"/>
    <x v="1"/>
    <x v="6"/>
    <s v="Prang Drawing Pencil Set"/>
    <n v="5.56"/>
    <n v="2"/>
    <n v="0"/>
    <n v="2.2239999999999998"/>
  </r>
  <r>
    <n v="5830"/>
    <x v="2908"/>
    <x v="0"/>
    <x v="275"/>
    <d v="2013-12-08T00:00:00"/>
    <s v="Standard Class"/>
    <s v="MM-17920"/>
    <s v="Michael Moore"/>
    <x v="0"/>
    <s v="United States"/>
    <s v="Richmond"/>
    <x v="14"/>
    <n v="47374"/>
    <x v="2"/>
    <x v="309"/>
    <x v="0"/>
    <x v="3"/>
    <s v="Hon 5100 Series Wood Tables"/>
    <n v="581.96"/>
    <n v="2"/>
    <n v="0"/>
    <n v="104.75279999999998"/>
  </r>
  <r>
    <n v="5831"/>
    <x v="2908"/>
    <x v="0"/>
    <x v="275"/>
    <d v="2013-12-08T00:00:00"/>
    <s v="Standard Class"/>
    <s v="MM-17920"/>
    <s v="Michael Moore"/>
    <x v="0"/>
    <s v="United States"/>
    <s v="Richmond"/>
    <x v="14"/>
    <n v="47374"/>
    <x v="2"/>
    <x v="1144"/>
    <x v="0"/>
    <x v="1"/>
    <s v="Global Stack Chair with Arms, Black"/>
    <n v="29.98"/>
    <n v="1"/>
    <n v="0"/>
    <n v="8.0945999999999998"/>
  </r>
  <r>
    <n v="5832"/>
    <x v="2909"/>
    <x v="1"/>
    <x v="1074"/>
    <d v="2012-07-22T00:00:00"/>
    <s v="Standard Class"/>
    <s v="RF-19735"/>
    <s v="Roland Fjeld"/>
    <x v="0"/>
    <s v="United States"/>
    <s v="San Diego"/>
    <x v="1"/>
    <n v="92105"/>
    <x v="1"/>
    <x v="1301"/>
    <x v="2"/>
    <x v="11"/>
    <s v="Logitech G35 7.1-Channel Surround Sound Headset"/>
    <n v="519.96"/>
    <n v="4"/>
    <n v="0"/>
    <n v="176.78640000000001"/>
  </r>
  <r>
    <n v="5833"/>
    <x v="2910"/>
    <x v="0"/>
    <x v="658"/>
    <d v="2013-07-27T00:00:00"/>
    <s v="Standard Class"/>
    <s v="BP-11290"/>
    <s v="Beth Paige"/>
    <x v="0"/>
    <s v="United States"/>
    <s v="Concord"/>
    <x v="3"/>
    <n v="28027"/>
    <x v="0"/>
    <x v="948"/>
    <x v="1"/>
    <x v="2"/>
    <s v="Avery 494"/>
    <n v="6.2640000000000002"/>
    <n v="3"/>
    <n v="0.2"/>
    <n v="2.0358000000000001"/>
  </r>
  <r>
    <n v="5834"/>
    <x v="2910"/>
    <x v="0"/>
    <x v="658"/>
    <d v="2013-07-27T00:00:00"/>
    <s v="Standard Class"/>
    <s v="BP-11290"/>
    <s v="Beth Paige"/>
    <x v="0"/>
    <s v="United States"/>
    <s v="Concord"/>
    <x v="3"/>
    <n v="28027"/>
    <x v="0"/>
    <x v="955"/>
    <x v="0"/>
    <x v="1"/>
    <s v="Leather Task Chair, Black"/>
    <n v="363.92"/>
    <n v="5"/>
    <n v="0.2"/>
    <n v="0"/>
  </r>
  <r>
    <n v="5835"/>
    <x v="2911"/>
    <x v="1"/>
    <x v="988"/>
    <d v="2012-06-16T00:00:00"/>
    <s v="Standard Class"/>
    <s v="MJ-17740"/>
    <s v="Max Jones"/>
    <x v="0"/>
    <s v="United States"/>
    <s v="Miami"/>
    <x v="2"/>
    <n v="33178"/>
    <x v="0"/>
    <x v="1636"/>
    <x v="1"/>
    <x v="8"/>
    <s v="Green Canvas Binder for 8-1/2&quot; x 14&quot; Sheets"/>
    <n v="64.2"/>
    <n v="5"/>
    <n v="0.7"/>
    <n v="-42.799999999999983"/>
  </r>
  <r>
    <n v="5836"/>
    <x v="2911"/>
    <x v="1"/>
    <x v="988"/>
    <d v="2012-06-16T00:00:00"/>
    <s v="Standard Class"/>
    <s v="MJ-17740"/>
    <s v="Max Jones"/>
    <x v="0"/>
    <s v="United States"/>
    <s v="Miami"/>
    <x v="2"/>
    <n v="33178"/>
    <x v="0"/>
    <x v="1160"/>
    <x v="1"/>
    <x v="8"/>
    <s v="Wilson Jones Elliptical Ring 3 1/2&quot; Capacity Binders, 800 sheets"/>
    <n v="38.520000000000003"/>
    <n v="3"/>
    <n v="0.7"/>
    <n v="-26.963999999999999"/>
  </r>
  <r>
    <n v="5837"/>
    <x v="2911"/>
    <x v="1"/>
    <x v="988"/>
    <d v="2012-06-16T00:00:00"/>
    <s v="Standard Class"/>
    <s v="MJ-17740"/>
    <s v="Max Jones"/>
    <x v="0"/>
    <s v="United States"/>
    <s v="Miami"/>
    <x v="2"/>
    <n v="33178"/>
    <x v="0"/>
    <x v="1700"/>
    <x v="2"/>
    <x v="11"/>
    <s v="Logitech Keyboard K120"/>
    <n v="72.599999999999994"/>
    <n v="5"/>
    <n v="0.2"/>
    <n v="-8.1674999999999933"/>
  </r>
  <r>
    <n v="5838"/>
    <x v="2912"/>
    <x v="3"/>
    <x v="344"/>
    <d v="2014-12-04T00:00:00"/>
    <s v="Standard Class"/>
    <s v="DO-13645"/>
    <s v="Doug O'Connell"/>
    <x v="0"/>
    <s v="United States"/>
    <s v="Los Angeles"/>
    <x v="1"/>
    <n v="90036"/>
    <x v="1"/>
    <x v="1763"/>
    <x v="2"/>
    <x v="7"/>
    <s v="Griffin GC17055 Auxiliary Audio Cable"/>
    <n v="57.567999999999998"/>
    <n v="4"/>
    <n v="0.2"/>
    <n v="5.7568000000000019"/>
  </r>
  <r>
    <n v="5839"/>
    <x v="2913"/>
    <x v="1"/>
    <x v="1075"/>
    <d v="2012-04-03T00:00:00"/>
    <s v="Standard Class"/>
    <s v="MV-17485"/>
    <s v="Mark Van Huff"/>
    <x v="0"/>
    <s v="United States"/>
    <s v="Seattle"/>
    <x v="4"/>
    <n v="98115"/>
    <x v="1"/>
    <x v="1764"/>
    <x v="1"/>
    <x v="4"/>
    <s v="Rogers Profile Extra Capacity Storage Tub"/>
    <n v="83.699999999999989"/>
    <n v="5"/>
    <n v="0"/>
    <n v="3.3479999999999954"/>
  </r>
  <r>
    <n v="5840"/>
    <x v="2914"/>
    <x v="1"/>
    <x v="357"/>
    <d v="2012-09-26T00:00:00"/>
    <s v="Second Class"/>
    <s v="MG-17875"/>
    <s v="Michael Grace"/>
    <x v="2"/>
    <s v="United States"/>
    <s v="Arlington"/>
    <x v="17"/>
    <n v="22204"/>
    <x v="0"/>
    <x v="1193"/>
    <x v="1"/>
    <x v="10"/>
    <s v="Xerox 214"/>
    <n v="32.400000000000006"/>
    <n v="5"/>
    <n v="0"/>
    <n v="15.552000000000001"/>
  </r>
  <r>
    <n v="5841"/>
    <x v="2914"/>
    <x v="1"/>
    <x v="357"/>
    <d v="2012-09-26T00:00:00"/>
    <s v="Second Class"/>
    <s v="MG-17875"/>
    <s v="Michael Grace"/>
    <x v="2"/>
    <s v="United States"/>
    <s v="Arlington"/>
    <x v="17"/>
    <n v="22204"/>
    <x v="0"/>
    <x v="928"/>
    <x v="0"/>
    <x v="5"/>
    <s v="Westinghouse Floor Lamp with Metal Mesh Shade, Black"/>
    <n v="47.98"/>
    <n v="2"/>
    <n v="0"/>
    <n v="11.035399999999996"/>
  </r>
  <r>
    <n v="5842"/>
    <x v="2915"/>
    <x v="1"/>
    <x v="972"/>
    <d v="2012-11-21T00:00:00"/>
    <s v="Standard Class"/>
    <s v="BS-11665"/>
    <s v="Brian Stugart"/>
    <x v="0"/>
    <s v="United States"/>
    <s v="San Diego"/>
    <x v="1"/>
    <n v="92105"/>
    <x v="1"/>
    <x v="1765"/>
    <x v="2"/>
    <x v="7"/>
    <s v="RCA ViSYS 25825 Wireless digital phone"/>
    <n v="415.96800000000007"/>
    <n v="4"/>
    <n v="0.2"/>
    <n v="51.995999999999981"/>
  </r>
  <r>
    <n v="5843"/>
    <x v="2915"/>
    <x v="1"/>
    <x v="972"/>
    <d v="2012-11-21T00:00:00"/>
    <s v="Standard Class"/>
    <s v="BS-11665"/>
    <s v="Brian Stugart"/>
    <x v="0"/>
    <s v="United States"/>
    <s v="San Diego"/>
    <x v="1"/>
    <n v="92105"/>
    <x v="1"/>
    <x v="886"/>
    <x v="1"/>
    <x v="4"/>
    <s v="Carina Media Storage Towers in Natural &amp; Black"/>
    <n v="304.89999999999998"/>
    <n v="5"/>
    <n v="0"/>
    <n v="6.097999999999999"/>
  </r>
  <r>
    <n v="5844"/>
    <x v="2915"/>
    <x v="1"/>
    <x v="972"/>
    <d v="2012-11-21T00:00:00"/>
    <s v="Standard Class"/>
    <s v="BS-11665"/>
    <s v="Brian Stugart"/>
    <x v="0"/>
    <s v="United States"/>
    <s v="San Diego"/>
    <x v="1"/>
    <n v="92105"/>
    <x v="1"/>
    <x v="1702"/>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x v="1667"/>
    <x v="1"/>
    <x v="4"/>
    <s v="Fellowes Recycled Storage Drawers"/>
    <n v="777.21"/>
    <n v="7"/>
    <n v="0"/>
    <n v="54.404699999999963"/>
  </r>
  <r>
    <n v="5846"/>
    <x v="2915"/>
    <x v="1"/>
    <x v="972"/>
    <d v="2012-11-21T00:00:00"/>
    <s v="Standard Class"/>
    <s v="BS-11665"/>
    <s v="Brian Stugart"/>
    <x v="0"/>
    <s v="United States"/>
    <s v="San Diego"/>
    <x v="1"/>
    <n v="92105"/>
    <x v="1"/>
    <x v="988"/>
    <x v="1"/>
    <x v="10"/>
    <s v="Xerox 203"/>
    <n v="32.400000000000006"/>
    <n v="5"/>
    <n v="0"/>
    <n v="15.552000000000001"/>
  </r>
  <r>
    <n v="5847"/>
    <x v="2915"/>
    <x v="1"/>
    <x v="972"/>
    <d v="2012-11-21T00:00:00"/>
    <s v="Standard Class"/>
    <s v="BS-11665"/>
    <s v="Brian Stugart"/>
    <x v="0"/>
    <s v="United States"/>
    <s v="San Diego"/>
    <x v="1"/>
    <n v="92105"/>
    <x v="1"/>
    <x v="901"/>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x v="1122"/>
    <x v="0"/>
    <x v="5"/>
    <s v="Advantus Panel Wall Certificate Holder - 8.5x11"/>
    <n v="36.599999999999994"/>
    <n v="3"/>
    <n v="0"/>
    <n v="15.372000000000002"/>
  </r>
  <r>
    <n v="5849"/>
    <x v="2916"/>
    <x v="1"/>
    <x v="113"/>
    <d v="2012-11-14T00:00:00"/>
    <s v="Standard Class"/>
    <s v="PO-19180"/>
    <s v="Philisse Overcash"/>
    <x v="2"/>
    <s v="United States"/>
    <s v="Roseville"/>
    <x v="11"/>
    <n v="55113"/>
    <x v="2"/>
    <x v="847"/>
    <x v="1"/>
    <x v="9"/>
    <s v="Hoover Shoulder Vac Commercial Portable Vacuum"/>
    <n v="715.64"/>
    <n v="2"/>
    <n v="0"/>
    <n v="178.90999999999997"/>
  </r>
  <r>
    <n v="5850"/>
    <x v="2916"/>
    <x v="1"/>
    <x v="113"/>
    <d v="2012-11-14T00:00:00"/>
    <s v="Standard Class"/>
    <s v="PO-19180"/>
    <s v="Philisse Overcash"/>
    <x v="2"/>
    <s v="United States"/>
    <s v="Roseville"/>
    <x v="11"/>
    <n v="55113"/>
    <x v="2"/>
    <x v="1244"/>
    <x v="1"/>
    <x v="4"/>
    <s v="Tennsco 6- and 18-Compartment Lockers"/>
    <n v="795.51"/>
    <n v="3"/>
    <n v="0"/>
    <n v="143.19179999999994"/>
  </r>
  <r>
    <n v="5851"/>
    <x v="2916"/>
    <x v="1"/>
    <x v="113"/>
    <d v="2012-11-14T00:00:00"/>
    <s v="Standard Class"/>
    <s v="PO-19180"/>
    <s v="Philisse Overcash"/>
    <x v="2"/>
    <s v="United States"/>
    <s v="Roseville"/>
    <x v="11"/>
    <n v="55113"/>
    <x v="2"/>
    <x v="1572"/>
    <x v="2"/>
    <x v="16"/>
    <s v="Sharp 1540cs Digital Laser Copier"/>
    <n v="549.99"/>
    <n v="1"/>
    <n v="0"/>
    <n v="274.995"/>
  </r>
  <r>
    <n v="5852"/>
    <x v="2916"/>
    <x v="1"/>
    <x v="113"/>
    <d v="2012-11-14T00:00:00"/>
    <s v="Standard Class"/>
    <s v="PO-19180"/>
    <s v="Philisse Overcash"/>
    <x v="2"/>
    <s v="United States"/>
    <s v="Roseville"/>
    <x v="11"/>
    <n v="55113"/>
    <x v="2"/>
    <x v="444"/>
    <x v="1"/>
    <x v="8"/>
    <s v="GBC Standard Therm-A-Bind Covers"/>
    <n v="74.760000000000005"/>
    <n v="3"/>
    <n v="0"/>
    <n v="34.389600000000002"/>
  </r>
  <r>
    <n v="5853"/>
    <x v="2916"/>
    <x v="1"/>
    <x v="113"/>
    <d v="2012-11-14T00:00:00"/>
    <s v="Standard Class"/>
    <s v="PO-19180"/>
    <s v="Philisse Overcash"/>
    <x v="2"/>
    <s v="United States"/>
    <s v="Roseville"/>
    <x v="11"/>
    <n v="55113"/>
    <x v="2"/>
    <x v="221"/>
    <x v="0"/>
    <x v="5"/>
    <s v="Staples"/>
    <n v="29.22"/>
    <n v="3"/>
    <n v="0"/>
    <n v="12.856800000000002"/>
  </r>
  <r>
    <n v="5854"/>
    <x v="2917"/>
    <x v="2"/>
    <x v="1076"/>
    <d v="2011-09-14T00:00:00"/>
    <s v="Standard Class"/>
    <s v="DA-13450"/>
    <s v="Dianna Arnett"/>
    <x v="2"/>
    <s v="United States"/>
    <s v="Virginia Beach"/>
    <x v="17"/>
    <n v="23464"/>
    <x v="0"/>
    <x v="308"/>
    <x v="1"/>
    <x v="8"/>
    <s v="Tuff Stuff Recycled Round Ring Binders"/>
    <n v="9.64"/>
    <n v="2"/>
    <n v="0"/>
    <n v="4.7236000000000002"/>
  </r>
  <r>
    <n v="5855"/>
    <x v="2918"/>
    <x v="1"/>
    <x v="1077"/>
    <d v="2012-08-11T00:00:00"/>
    <s v="Standard Class"/>
    <s v="AH-10690"/>
    <s v="Anna Häberlin"/>
    <x v="1"/>
    <s v="United States"/>
    <s v="Dallas"/>
    <x v="5"/>
    <n v="75220"/>
    <x v="2"/>
    <x v="1198"/>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x v="1511"/>
    <x v="1"/>
    <x v="14"/>
    <s v="Stiletto Hand Letter Openers"/>
    <n v="23.04"/>
    <n v="3"/>
    <n v="0.2"/>
    <n v="-4.895999999999999"/>
  </r>
  <r>
    <n v="5857"/>
    <x v="2918"/>
    <x v="1"/>
    <x v="1077"/>
    <d v="2012-08-11T00:00:00"/>
    <s v="Standard Class"/>
    <s v="AH-10690"/>
    <s v="Anna Häberlin"/>
    <x v="1"/>
    <s v="United States"/>
    <s v="Dallas"/>
    <x v="5"/>
    <n v="75220"/>
    <x v="2"/>
    <x v="1282"/>
    <x v="1"/>
    <x v="8"/>
    <s v="Avery Self-Adhesive Photo Pockets for Polaroid Photos"/>
    <n v="1.3619999999999997"/>
    <n v="1"/>
    <n v="0.8"/>
    <n v="-2.1792000000000007"/>
  </r>
  <r>
    <n v="5858"/>
    <x v="2918"/>
    <x v="1"/>
    <x v="1077"/>
    <d v="2012-08-11T00:00:00"/>
    <s v="Standard Class"/>
    <s v="AH-10690"/>
    <s v="Anna Häberlin"/>
    <x v="1"/>
    <s v="United States"/>
    <s v="Dallas"/>
    <x v="5"/>
    <n v="75220"/>
    <x v="2"/>
    <x v="1256"/>
    <x v="0"/>
    <x v="5"/>
    <s v="Eldon Expressions Wood Desk Accessories, Oak"/>
    <n v="14.76"/>
    <n v="5"/>
    <n v="0.6"/>
    <n v="-11.439000000000004"/>
  </r>
  <r>
    <n v="5859"/>
    <x v="2919"/>
    <x v="3"/>
    <x v="213"/>
    <d v="2014-09-08T00:00:00"/>
    <s v="Second Class"/>
    <s v="JK-15730"/>
    <s v="Joe Kamberova"/>
    <x v="0"/>
    <s v="United States"/>
    <s v="Concord"/>
    <x v="1"/>
    <n v="94521"/>
    <x v="1"/>
    <x v="1601"/>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x v="1000"/>
    <x v="0"/>
    <x v="3"/>
    <s v="Iceberg OfficeWorks 42&quot; Round Tables"/>
    <n v="301.95999999999998"/>
    <n v="2"/>
    <n v="0"/>
    <n v="45.293999999999983"/>
  </r>
  <r>
    <n v="5861"/>
    <x v="2921"/>
    <x v="1"/>
    <x v="1078"/>
    <d v="2012-05-04T00:00:00"/>
    <s v="Second Class"/>
    <s v="JK-15640"/>
    <s v="Jim Kriz"/>
    <x v="2"/>
    <s v="United States"/>
    <s v="Philadelphia"/>
    <x v="9"/>
    <n v="19120"/>
    <x v="3"/>
    <x v="1050"/>
    <x v="1"/>
    <x v="10"/>
    <s v="Xerox 1949"/>
    <n v="7.9680000000000009"/>
    <n v="2"/>
    <n v="0.2"/>
    <n v="2.8884000000000007"/>
  </r>
  <r>
    <n v="5862"/>
    <x v="2922"/>
    <x v="0"/>
    <x v="766"/>
    <d v="2013-05-05T00:00:00"/>
    <s v="Second Class"/>
    <s v="CM-12235"/>
    <s v="Chris McAfee"/>
    <x v="0"/>
    <s v="United States"/>
    <s v="Little Rock"/>
    <x v="36"/>
    <n v="72209"/>
    <x v="0"/>
    <x v="1766"/>
    <x v="1"/>
    <x v="10"/>
    <s v="Xerox 1914"/>
    <n v="109.92"/>
    <n v="2"/>
    <n v="0"/>
    <n v="53.860799999999998"/>
  </r>
  <r>
    <n v="5863"/>
    <x v="2922"/>
    <x v="0"/>
    <x v="766"/>
    <d v="2013-05-05T00:00:00"/>
    <s v="Second Class"/>
    <s v="CM-12235"/>
    <s v="Chris McAfee"/>
    <x v="0"/>
    <s v="United States"/>
    <s v="Little Rock"/>
    <x v="36"/>
    <n v="72209"/>
    <x v="0"/>
    <x v="1307"/>
    <x v="1"/>
    <x v="10"/>
    <s v="Xerox 1994"/>
    <n v="19.440000000000001"/>
    <n v="3"/>
    <n v="0"/>
    <n v="9.3312000000000008"/>
  </r>
  <r>
    <n v="5864"/>
    <x v="2922"/>
    <x v="0"/>
    <x v="766"/>
    <d v="2013-05-05T00:00:00"/>
    <s v="Second Class"/>
    <s v="CM-12235"/>
    <s v="Chris McAfee"/>
    <x v="0"/>
    <s v="United States"/>
    <s v="Little Rock"/>
    <x v="36"/>
    <n v="72209"/>
    <x v="0"/>
    <x v="796"/>
    <x v="1"/>
    <x v="6"/>
    <s v="DIXON Ticonderoga Erasable Checking Pencils"/>
    <n v="11.16"/>
    <n v="2"/>
    <n v="0"/>
    <n v="4.3524000000000003"/>
  </r>
  <r>
    <n v="5865"/>
    <x v="2923"/>
    <x v="2"/>
    <x v="79"/>
    <d v="2011-08-07T00:00:00"/>
    <s v="Second Class"/>
    <s v="RS-19420"/>
    <s v="Ricardo Sperren"/>
    <x v="1"/>
    <s v="United States"/>
    <s v="Meriden"/>
    <x v="29"/>
    <n v="6450"/>
    <x v="3"/>
    <x v="1276"/>
    <x v="1"/>
    <x v="9"/>
    <s v="Fellowes Advanced Computer Series Surge Protectors"/>
    <n v="79.47"/>
    <n v="3"/>
    <n v="0"/>
    <n v="22.251600000000003"/>
  </r>
  <r>
    <n v="5866"/>
    <x v="2923"/>
    <x v="2"/>
    <x v="79"/>
    <d v="2011-08-07T00:00:00"/>
    <s v="Second Class"/>
    <s v="RS-19420"/>
    <s v="Ricardo Sperren"/>
    <x v="1"/>
    <s v="United States"/>
    <s v="Meriden"/>
    <x v="29"/>
    <n v="6450"/>
    <x v="3"/>
    <x v="160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x v="629"/>
    <x v="0"/>
    <x v="1"/>
    <s v="Hon GuestStacker Chair"/>
    <n v="1133.3499999999999"/>
    <n v="5"/>
    <n v="0"/>
    <n v="294.67100000000005"/>
  </r>
  <r>
    <n v="5868"/>
    <x v="2924"/>
    <x v="0"/>
    <x v="810"/>
    <d v="2013-01-08T00:00:00"/>
    <s v="Standard Class"/>
    <s v="BP-11185"/>
    <s v="Ben Peterman"/>
    <x v="1"/>
    <s v="United States"/>
    <s v="Philadelphia"/>
    <x v="9"/>
    <n v="19143"/>
    <x v="3"/>
    <x v="512"/>
    <x v="1"/>
    <x v="6"/>
    <s v="Newell 312"/>
    <n v="4.6719999999999997"/>
    <n v="1"/>
    <n v="0.2"/>
    <n v="0.58399999999999985"/>
  </r>
  <r>
    <n v="5869"/>
    <x v="2924"/>
    <x v="0"/>
    <x v="810"/>
    <d v="2013-01-08T00:00:00"/>
    <s v="Standard Class"/>
    <s v="BP-11185"/>
    <s v="Ben Peterman"/>
    <x v="1"/>
    <s v="United States"/>
    <s v="Philadelphia"/>
    <x v="9"/>
    <n v="19143"/>
    <x v="3"/>
    <x v="920"/>
    <x v="1"/>
    <x v="8"/>
    <s v="Avery Arch Ring Binders"/>
    <n v="104.58000000000001"/>
    <n v="6"/>
    <n v="0.7"/>
    <n v="-80.178000000000026"/>
  </r>
  <r>
    <n v="5870"/>
    <x v="2925"/>
    <x v="0"/>
    <x v="77"/>
    <d v="2013-11-13T00:00:00"/>
    <s v="Standard Class"/>
    <s v="MA-17995"/>
    <s v="Michelle Arnett"/>
    <x v="2"/>
    <s v="United States"/>
    <s v="Cheyenne"/>
    <x v="47"/>
    <n v="82001"/>
    <x v="1"/>
    <x v="445"/>
    <x v="0"/>
    <x v="1"/>
    <s v="Global Troy Executive Leather Low-Back Tilter"/>
    <n v="1603.1360000000002"/>
    <n v="4"/>
    <n v="0.2"/>
    <n v="100.19599999999997"/>
  </r>
  <r>
    <n v="5871"/>
    <x v="2926"/>
    <x v="0"/>
    <x v="403"/>
    <d v="2013-06-15T00:00:00"/>
    <s v="Same Day"/>
    <s v="EB-13705"/>
    <s v="Ed Braxton"/>
    <x v="1"/>
    <s v="United States"/>
    <s v="Anaheim"/>
    <x v="1"/>
    <n v="92804"/>
    <x v="1"/>
    <x v="1744"/>
    <x v="0"/>
    <x v="3"/>
    <s v="Bush Cubix Conference Tables, Fully Assembled"/>
    <n v="1293.4879999999998"/>
    <n v="7"/>
    <n v="0.2"/>
    <n v="80.843000000000075"/>
  </r>
  <r>
    <n v="5872"/>
    <x v="2927"/>
    <x v="0"/>
    <x v="446"/>
    <d v="2013-09-29T00:00:00"/>
    <s v="Standard Class"/>
    <s v="RD-19900"/>
    <s v="Ruben Dartt"/>
    <x v="0"/>
    <s v="United States"/>
    <s v="Bloomington"/>
    <x v="14"/>
    <n v="47401"/>
    <x v="2"/>
    <x v="101"/>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x v="42"/>
    <x v="1"/>
    <x v="4"/>
    <s v="Advantus 10-Drawer Portable Organizer, Chrome Metal Frame, Smoke Drawers"/>
    <n v="59.76"/>
    <n v="1"/>
    <n v="0"/>
    <n v="16.732800000000005"/>
  </r>
  <r>
    <n v="5874"/>
    <x v="2929"/>
    <x v="3"/>
    <x v="400"/>
    <d v="2014-06-05T00:00:00"/>
    <s v="Same Day"/>
    <s v="EH-14005"/>
    <s v="Erica Hernandez"/>
    <x v="2"/>
    <s v="United States"/>
    <s v="Jonesboro"/>
    <x v="36"/>
    <n v="72401"/>
    <x v="0"/>
    <x v="1087"/>
    <x v="1"/>
    <x v="8"/>
    <s v="GBC VeloBind Cover Sets"/>
    <n v="108.08"/>
    <n v="7"/>
    <n v="0"/>
    <n v="54.04"/>
  </r>
  <r>
    <n v="5875"/>
    <x v="2929"/>
    <x v="3"/>
    <x v="400"/>
    <d v="2014-06-05T00:00:00"/>
    <s v="Same Day"/>
    <s v="EH-14005"/>
    <s v="Erica Hernandez"/>
    <x v="2"/>
    <s v="United States"/>
    <s v="Jonesboro"/>
    <x v="36"/>
    <n v="72401"/>
    <x v="0"/>
    <x v="1310"/>
    <x v="1"/>
    <x v="8"/>
    <s v="Insertable Tab Indexes For Data Binders"/>
    <n v="9.5400000000000009"/>
    <n v="3"/>
    <n v="0"/>
    <n v="4.3883999999999999"/>
  </r>
  <r>
    <n v="5876"/>
    <x v="2930"/>
    <x v="1"/>
    <x v="1003"/>
    <d v="2012-04-09T00:00:00"/>
    <s v="First Class"/>
    <s v="FM-14290"/>
    <s v="Frank Merwin"/>
    <x v="2"/>
    <s v="United States"/>
    <s v="Philadelphia"/>
    <x v="9"/>
    <n v="19140"/>
    <x v="3"/>
    <x v="563"/>
    <x v="1"/>
    <x v="6"/>
    <s v="Newell 331"/>
    <n v="11.736000000000001"/>
    <n v="3"/>
    <n v="0.2"/>
    <n v="1.0268999999999999"/>
  </r>
  <r>
    <n v="5877"/>
    <x v="2931"/>
    <x v="2"/>
    <x v="371"/>
    <d v="2011-05-26T00:00:00"/>
    <s v="Standard Class"/>
    <s v="FG-14260"/>
    <s v="Frank Gastineau"/>
    <x v="2"/>
    <s v="United States"/>
    <s v="Lawrence"/>
    <x v="31"/>
    <n v="1841"/>
    <x v="3"/>
    <x v="669"/>
    <x v="1"/>
    <x v="8"/>
    <s v="GBC ProClick Punch Binding System"/>
    <n v="447.85999999999996"/>
    <n v="7"/>
    <n v="0"/>
    <n v="219.45140000000001"/>
  </r>
  <r>
    <n v="5878"/>
    <x v="2931"/>
    <x v="2"/>
    <x v="371"/>
    <d v="2011-05-26T00:00:00"/>
    <s v="Standard Class"/>
    <s v="FG-14260"/>
    <s v="Frank Gastineau"/>
    <x v="2"/>
    <s v="United States"/>
    <s v="Lawrence"/>
    <x v="31"/>
    <n v="1841"/>
    <x v="3"/>
    <x v="1665"/>
    <x v="1"/>
    <x v="10"/>
    <s v="Xerox 1992"/>
    <n v="17.940000000000001"/>
    <n v="3"/>
    <n v="0"/>
    <n v="8.7906000000000013"/>
  </r>
  <r>
    <n v="5879"/>
    <x v="2931"/>
    <x v="2"/>
    <x v="371"/>
    <d v="2011-05-26T00:00:00"/>
    <s v="Standard Class"/>
    <s v="FG-14260"/>
    <s v="Frank Gastineau"/>
    <x v="2"/>
    <s v="United States"/>
    <s v="Lawrence"/>
    <x v="31"/>
    <n v="1841"/>
    <x v="3"/>
    <x v="1360"/>
    <x v="1"/>
    <x v="9"/>
    <s v="Belkin 8 Outlet Surge Protector"/>
    <n v="245.88"/>
    <n v="6"/>
    <n v="0"/>
    <n v="68.846399999999988"/>
  </r>
  <r>
    <n v="5880"/>
    <x v="2932"/>
    <x v="0"/>
    <x v="64"/>
    <d v="2013-09-12T00:00:00"/>
    <s v="Standard Class"/>
    <s v="MV-17485"/>
    <s v="Mark Van Huff"/>
    <x v="0"/>
    <s v="United States"/>
    <s v="New York City"/>
    <x v="15"/>
    <n v="10011"/>
    <x v="3"/>
    <x v="1415"/>
    <x v="1"/>
    <x v="10"/>
    <s v="Xerox 1885"/>
    <n v="192.16"/>
    <n v="4"/>
    <n v="0"/>
    <n v="92.236799999999988"/>
  </r>
  <r>
    <n v="5881"/>
    <x v="2933"/>
    <x v="0"/>
    <x v="31"/>
    <d v="2013-09-23T00:00:00"/>
    <s v="Standard Class"/>
    <s v="JW-15220"/>
    <s v="Jane Waco"/>
    <x v="1"/>
    <s v="United States"/>
    <s v="San Diego"/>
    <x v="1"/>
    <n v="92105"/>
    <x v="1"/>
    <x v="445"/>
    <x v="0"/>
    <x v="1"/>
    <s v="Global Troy Executive Leather Low-Back Tilter"/>
    <n v="801.5680000000001"/>
    <n v="2"/>
    <n v="0.2"/>
    <n v="50.097999999999985"/>
  </r>
  <r>
    <n v="5882"/>
    <x v="2933"/>
    <x v="0"/>
    <x v="31"/>
    <d v="2013-09-23T00:00:00"/>
    <s v="Standard Class"/>
    <s v="JW-15220"/>
    <s v="Jane Waco"/>
    <x v="1"/>
    <s v="United States"/>
    <s v="San Diego"/>
    <x v="1"/>
    <n v="92105"/>
    <x v="1"/>
    <x v="839"/>
    <x v="1"/>
    <x v="10"/>
    <s v="Xerox 1945"/>
    <n v="368.91"/>
    <n v="9"/>
    <n v="0"/>
    <n v="180.76590000000002"/>
  </r>
  <r>
    <n v="5883"/>
    <x v="2933"/>
    <x v="0"/>
    <x v="31"/>
    <d v="2013-09-23T00:00:00"/>
    <s v="Standard Class"/>
    <s v="JW-15220"/>
    <s v="Jane Waco"/>
    <x v="1"/>
    <s v="United States"/>
    <s v="San Diego"/>
    <x v="1"/>
    <n v="92105"/>
    <x v="1"/>
    <x v="812"/>
    <x v="0"/>
    <x v="1"/>
    <s v="Global High-Back Leather Tilter, Burgundy"/>
    <n v="885.52800000000002"/>
    <n v="9"/>
    <n v="0.2"/>
    <n v="-99.621900000000068"/>
  </r>
  <r>
    <n v="5884"/>
    <x v="2934"/>
    <x v="0"/>
    <x v="69"/>
    <d v="2013-03-16T00:00:00"/>
    <s v="Second Class"/>
    <s v="EH-13765"/>
    <s v="Edward Hooks"/>
    <x v="1"/>
    <s v="United States"/>
    <s v="San Francisco"/>
    <x v="1"/>
    <n v="94109"/>
    <x v="1"/>
    <x v="375"/>
    <x v="0"/>
    <x v="5"/>
    <s v="Westinghouse Mesh Shade Clip-On Gooseneck Lamp, Black"/>
    <n v="28.28"/>
    <n v="2"/>
    <n v="0"/>
    <n v="7.352800000000002"/>
  </r>
  <r>
    <n v="5885"/>
    <x v="2934"/>
    <x v="0"/>
    <x v="69"/>
    <d v="2013-03-16T00:00:00"/>
    <s v="Second Class"/>
    <s v="EH-13765"/>
    <s v="Edward Hooks"/>
    <x v="1"/>
    <s v="United States"/>
    <s v="San Francisco"/>
    <x v="1"/>
    <n v="94109"/>
    <x v="1"/>
    <x v="1359"/>
    <x v="1"/>
    <x v="14"/>
    <s v="High Speed Automatic Electric Letter Opener"/>
    <n v="4912.59"/>
    <n v="3"/>
    <n v="0"/>
    <n v="196.50359999999978"/>
  </r>
  <r>
    <n v="5886"/>
    <x v="2935"/>
    <x v="2"/>
    <x v="1079"/>
    <d v="2011-10-17T00:00:00"/>
    <s v="Same Day"/>
    <s v="LS-17245"/>
    <s v="Lynn Smith"/>
    <x v="0"/>
    <s v="United States"/>
    <s v="San Francisco"/>
    <x v="1"/>
    <n v="94110"/>
    <x v="1"/>
    <x v="952"/>
    <x v="1"/>
    <x v="8"/>
    <s v="Avery Non-Stick Heavy Duty View Round Locking Ring Binders"/>
    <n v="14.352000000000002"/>
    <n v="3"/>
    <n v="0.2"/>
    <n v="5.0231999999999992"/>
  </r>
  <r>
    <n v="5887"/>
    <x v="2935"/>
    <x v="2"/>
    <x v="1079"/>
    <d v="2011-10-17T00:00:00"/>
    <s v="Same Day"/>
    <s v="LS-17245"/>
    <s v="Lynn Smith"/>
    <x v="0"/>
    <s v="United States"/>
    <s v="San Francisco"/>
    <x v="1"/>
    <n v="94110"/>
    <x v="1"/>
    <x v="603"/>
    <x v="2"/>
    <x v="11"/>
    <s v="Logitech Illuminated - Keyboard"/>
    <n v="179.97"/>
    <n v="3"/>
    <n v="0"/>
    <n v="86.385600000000011"/>
  </r>
  <r>
    <n v="5888"/>
    <x v="2936"/>
    <x v="3"/>
    <x v="1048"/>
    <d v="2014-10-12T00:00:00"/>
    <s v="First Class"/>
    <s v="BP-11050"/>
    <s v="Barry Pond"/>
    <x v="1"/>
    <s v="United States"/>
    <s v="Cranston"/>
    <x v="34"/>
    <n v="2920"/>
    <x v="3"/>
    <x v="1354"/>
    <x v="1"/>
    <x v="4"/>
    <s v="SAFCO Mobile Desk Side File, Wire Frame"/>
    <n v="42.76"/>
    <n v="1"/>
    <n v="0"/>
    <n v="11.117599999999999"/>
  </r>
  <r>
    <n v="5889"/>
    <x v="2937"/>
    <x v="1"/>
    <x v="820"/>
    <d v="2012-05-12T00:00:00"/>
    <s v="Standard Class"/>
    <s v="CC-12220"/>
    <s v="Chris Cortes"/>
    <x v="0"/>
    <s v="United States"/>
    <s v="Owensboro"/>
    <x v="0"/>
    <n v="42301"/>
    <x v="0"/>
    <x v="1767"/>
    <x v="1"/>
    <x v="10"/>
    <s v="Xerox 1902"/>
    <n v="45.68"/>
    <n v="2"/>
    <n v="0"/>
    <n v="21.012799999999999"/>
  </r>
  <r>
    <n v="5890"/>
    <x v="2938"/>
    <x v="0"/>
    <x v="167"/>
    <d v="2013-04-18T00:00:00"/>
    <s v="First Class"/>
    <s v="JM-15580"/>
    <s v="Jill Matthias"/>
    <x v="0"/>
    <s v="United States"/>
    <s v="Baltimore"/>
    <x v="39"/>
    <n v="21215"/>
    <x v="3"/>
    <x v="1095"/>
    <x v="1"/>
    <x v="8"/>
    <s v="GBC ProClick Spines for 32-Hole Punch"/>
    <n v="25.06"/>
    <n v="2"/>
    <n v="0"/>
    <n v="11.778199999999998"/>
  </r>
  <r>
    <n v="5891"/>
    <x v="2939"/>
    <x v="0"/>
    <x v="831"/>
    <d v="2013-11-27T00:00:00"/>
    <s v="Standard Class"/>
    <s v="RD-19720"/>
    <s v="Roger Demir"/>
    <x v="0"/>
    <s v="United States"/>
    <s v="Chicago"/>
    <x v="10"/>
    <n v="60610"/>
    <x v="2"/>
    <x v="694"/>
    <x v="1"/>
    <x v="10"/>
    <s v="Xerox 1910"/>
    <n v="38.432000000000002"/>
    <n v="1"/>
    <n v="0.2"/>
    <n v="13.451199999999996"/>
  </r>
  <r>
    <n v="5892"/>
    <x v="2939"/>
    <x v="0"/>
    <x v="831"/>
    <d v="2013-11-27T00:00:00"/>
    <s v="Standard Class"/>
    <s v="RD-19720"/>
    <s v="Roger Demir"/>
    <x v="0"/>
    <s v="United States"/>
    <s v="Chicago"/>
    <x v="10"/>
    <n v="60610"/>
    <x v="2"/>
    <x v="146"/>
    <x v="1"/>
    <x v="4"/>
    <s v="Tenex Personal Project File with Scoop Front Design, Black"/>
    <n v="21.568000000000001"/>
    <n v="2"/>
    <n v="0.2"/>
    <n v="1.6175999999999986"/>
  </r>
  <r>
    <n v="5893"/>
    <x v="2939"/>
    <x v="0"/>
    <x v="831"/>
    <d v="2013-11-27T00:00:00"/>
    <s v="Standard Class"/>
    <s v="RD-19720"/>
    <s v="Roger Demir"/>
    <x v="0"/>
    <s v="United States"/>
    <s v="Chicago"/>
    <x v="10"/>
    <n v="60610"/>
    <x v="2"/>
    <x v="151"/>
    <x v="2"/>
    <x v="11"/>
    <s v="Lenovo 17-Key USB Numeric Keypad"/>
    <n v="81.576000000000008"/>
    <n v="3"/>
    <n v="0.2"/>
    <n v="2.0393999999999934"/>
  </r>
  <r>
    <n v="5894"/>
    <x v="2940"/>
    <x v="3"/>
    <x v="18"/>
    <d v="2014-09-15T00:00:00"/>
    <s v="Standard Class"/>
    <s v="SS-20410"/>
    <s v="Shahid Shariari"/>
    <x v="0"/>
    <s v="United States"/>
    <s v="Atlanta"/>
    <x v="32"/>
    <n v="30318"/>
    <x v="0"/>
    <x v="994"/>
    <x v="1"/>
    <x v="8"/>
    <s v="Wilson Jones Suede Grain Vinyl Binders"/>
    <n v="2.78"/>
    <n v="1"/>
    <n v="0"/>
    <n v="1.3621999999999999"/>
  </r>
  <r>
    <n v="5895"/>
    <x v="2941"/>
    <x v="3"/>
    <x v="428"/>
    <d v="2014-09-15T00:00:00"/>
    <s v="Standard Class"/>
    <s v="KD-16495"/>
    <s v="Keith Dawkins"/>
    <x v="1"/>
    <s v="United States"/>
    <s v="Los Angeles"/>
    <x v="1"/>
    <n v="90036"/>
    <x v="1"/>
    <x v="1291"/>
    <x v="1"/>
    <x v="4"/>
    <s v="Fellowes Bases and Tops For Staxonsteel/High-Stak Systems"/>
    <n v="99.87"/>
    <n v="3"/>
    <n v="0"/>
    <n v="23.968799999999998"/>
  </r>
  <r>
    <n v="5896"/>
    <x v="2942"/>
    <x v="2"/>
    <x v="301"/>
    <d v="2011-11-08T00:00:00"/>
    <s v="Standard Class"/>
    <s v="PL-18925"/>
    <s v="Paul Lucas"/>
    <x v="2"/>
    <s v="United States"/>
    <s v="Los Angeles"/>
    <x v="1"/>
    <n v="90049"/>
    <x v="1"/>
    <x v="1760"/>
    <x v="1"/>
    <x v="2"/>
    <s v="Avery 475"/>
    <n v="44.400000000000006"/>
    <n v="3"/>
    <n v="0"/>
    <n v="22.200000000000003"/>
  </r>
  <r>
    <n v="5897"/>
    <x v="2942"/>
    <x v="2"/>
    <x v="301"/>
    <d v="2011-11-08T00:00:00"/>
    <s v="Standard Class"/>
    <s v="PL-18925"/>
    <s v="Paul Lucas"/>
    <x v="2"/>
    <s v="United States"/>
    <s v="Los Angeles"/>
    <x v="1"/>
    <n v="90049"/>
    <x v="1"/>
    <x v="1115"/>
    <x v="1"/>
    <x v="10"/>
    <s v="Staples"/>
    <n v="21.400000000000002"/>
    <n v="5"/>
    <n v="0"/>
    <n v="9.629999999999999"/>
  </r>
  <r>
    <n v="5898"/>
    <x v="2943"/>
    <x v="0"/>
    <x v="1015"/>
    <d v="2013-04-10T00:00:00"/>
    <s v="Standard Class"/>
    <s v="ZD-21925"/>
    <s v="Zuschuss Donatelli"/>
    <x v="0"/>
    <s v="United States"/>
    <s v="Richmond"/>
    <x v="14"/>
    <n v="47374"/>
    <x v="2"/>
    <x v="90"/>
    <x v="0"/>
    <x v="5"/>
    <s v="Seth Thomas 13 1/2&quot; Wall Clock"/>
    <n v="71.12"/>
    <n v="4"/>
    <n v="0"/>
    <n v="22.047199999999997"/>
  </r>
  <r>
    <n v="5899"/>
    <x v="2943"/>
    <x v="0"/>
    <x v="1015"/>
    <d v="2013-04-10T00:00:00"/>
    <s v="Standard Class"/>
    <s v="ZD-21925"/>
    <s v="Zuschuss Donatelli"/>
    <x v="0"/>
    <s v="United States"/>
    <s v="Richmond"/>
    <x v="14"/>
    <n v="47374"/>
    <x v="2"/>
    <x v="1417"/>
    <x v="2"/>
    <x v="7"/>
    <s v="Plantronics Voyager Pro HD - Bluetooth Headset"/>
    <n v="259.95999999999998"/>
    <n v="4"/>
    <n v="0"/>
    <n v="124.7808"/>
  </r>
  <r>
    <n v="5900"/>
    <x v="2944"/>
    <x v="3"/>
    <x v="602"/>
    <d v="2014-01-17T00:00:00"/>
    <s v="Standard Class"/>
    <s v="LS-16945"/>
    <s v="Linda Southworth"/>
    <x v="1"/>
    <s v="United States"/>
    <s v="San Francisco"/>
    <x v="1"/>
    <n v="94110"/>
    <x v="1"/>
    <x v="1170"/>
    <x v="1"/>
    <x v="12"/>
    <s v="Staples"/>
    <n v="9.7799999999999994"/>
    <n v="1"/>
    <n v="0"/>
    <n v="4.8899999999999997"/>
  </r>
  <r>
    <n v="5901"/>
    <x v="2945"/>
    <x v="1"/>
    <x v="312"/>
    <d v="2012-11-24T00:00:00"/>
    <s v="Standard Class"/>
    <s v="PB-18805"/>
    <s v="Patrick Bzostek"/>
    <x v="2"/>
    <s v="United States"/>
    <s v="San Francisco"/>
    <x v="1"/>
    <n v="94122"/>
    <x v="1"/>
    <x v="472"/>
    <x v="1"/>
    <x v="8"/>
    <s v="Cardinal Poly Pocket Divider Pockets for Ring Binders"/>
    <n v="24.192"/>
    <n v="9"/>
    <n v="0.2"/>
    <n v="7.5599999999999987"/>
  </r>
  <r>
    <n v="5902"/>
    <x v="2946"/>
    <x v="0"/>
    <x v="581"/>
    <d v="2013-12-03T00:00:00"/>
    <s v="Standard Class"/>
    <s v="PC-18745"/>
    <s v="Pamela Coakley"/>
    <x v="1"/>
    <s v="United States"/>
    <s v="Westfield"/>
    <x v="30"/>
    <n v="7090"/>
    <x v="3"/>
    <x v="1172"/>
    <x v="0"/>
    <x v="5"/>
    <s v="Ultra Door Pull Handle"/>
    <n v="31.56"/>
    <n v="3"/>
    <n v="0"/>
    <n v="10.4148"/>
  </r>
  <r>
    <n v="5903"/>
    <x v="2947"/>
    <x v="3"/>
    <x v="44"/>
    <d v="2014-11-07T00:00:00"/>
    <s v="Same Day"/>
    <s v="FM-14290"/>
    <s v="Frank Merwin"/>
    <x v="2"/>
    <s v="United States"/>
    <s v="San Francisco"/>
    <x v="1"/>
    <n v="94122"/>
    <x v="1"/>
    <x v="368"/>
    <x v="1"/>
    <x v="10"/>
    <s v="Xerox 191"/>
    <n v="59.94"/>
    <n v="3"/>
    <n v="0"/>
    <n v="28.171799999999998"/>
  </r>
  <r>
    <n v="5904"/>
    <x v="2947"/>
    <x v="3"/>
    <x v="44"/>
    <d v="2014-11-07T00:00:00"/>
    <s v="Same Day"/>
    <s v="FM-14290"/>
    <s v="Frank Merwin"/>
    <x v="2"/>
    <s v="United States"/>
    <s v="San Francisco"/>
    <x v="1"/>
    <n v="94122"/>
    <x v="1"/>
    <x v="1713"/>
    <x v="1"/>
    <x v="10"/>
    <s v="Staples"/>
    <n v="45.36"/>
    <n v="4"/>
    <n v="0"/>
    <n v="22.226399999999998"/>
  </r>
  <r>
    <n v="5905"/>
    <x v="2947"/>
    <x v="3"/>
    <x v="44"/>
    <d v="2014-11-07T00:00:00"/>
    <s v="Same Day"/>
    <s v="FM-14290"/>
    <s v="Frank Merwin"/>
    <x v="2"/>
    <s v="United States"/>
    <s v="San Francisco"/>
    <x v="1"/>
    <n v="94122"/>
    <x v="1"/>
    <x v="1714"/>
    <x v="1"/>
    <x v="10"/>
    <s v="Astroparche Fine Business Paper"/>
    <n v="26.400000000000002"/>
    <n v="5"/>
    <n v="0"/>
    <n v="12.672000000000001"/>
  </r>
  <r>
    <n v="5906"/>
    <x v="2947"/>
    <x v="3"/>
    <x v="44"/>
    <d v="2014-11-07T00:00:00"/>
    <s v="Same Day"/>
    <s v="FM-14290"/>
    <s v="Frank Merwin"/>
    <x v="2"/>
    <s v="United States"/>
    <s v="San Francisco"/>
    <x v="1"/>
    <n v="94122"/>
    <x v="1"/>
    <x v="1655"/>
    <x v="1"/>
    <x v="2"/>
    <s v="Avery 503"/>
    <n v="41.4"/>
    <n v="4"/>
    <n v="0"/>
    <n v="19.872"/>
  </r>
  <r>
    <n v="5907"/>
    <x v="2947"/>
    <x v="3"/>
    <x v="44"/>
    <d v="2014-11-07T00:00:00"/>
    <s v="Same Day"/>
    <s v="FM-14290"/>
    <s v="Frank Merwin"/>
    <x v="2"/>
    <s v="United States"/>
    <s v="San Francisco"/>
    <x v="1"/>
    <n v="94122"/>
    <x v="1"/>
    <x v="658"/>
    <x v="2"/>
    <x v="11"/>
    <s v="Kingston Digital DataTraveler 32GB USB 2.0"/>
    <n v="16.95"/>
    <n v="1"/>
    <n v="0"/>
    <n v="1.0169999999999995"/>
  </r>
  <r>
    <n v="5908"/>
    <x v="2948"/>
    <x v="0"/>
    <x v="499"/>
    <d v="2013-12-08T00:00:00"/>
    <s v="Standard Class"/>
    <s v="KD-16495"/>
    <s v="Keith Dawkins"/>
    <x v="1"/>
    <s v="United States"/>
    <s v="San Jose"/>
    <x v="1"/>
    <n v="95123"/>
    <x v="1"/>
    <x v="1087"/>
    <x v="1"/>
    <x v="8"/>
    <s v="GBC VeloBind Cover Sets"/>
    <n v="24.704000000000001"/>
    <n v="2"/>
    <n v="0.2"/>
    <n v="9.2639999999999993"/>
  </r>
  <r>
    <n v="5909"/>
    <x v="2948"/>
    <x v="0"/>
    <x v="499"/>
    <d v="2013-12-08T00:00:00"/>
    <s v="Standard Class"/>
    <s v="KD-16495"/>
    <s v="Keith Dawkins"/>
    <x v="1"/>
    <s v="United States"/>
    <s v="San Jose"/>
    <x v="1"/>
    <n v="95123"/>
    <x v="1"/>
    <x v="941"/>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x v="1573"/>
    <x v="0"/>
    <x v="5"/>
    <s v="Eldon Regeneration Recycled Desk Accessories, Black"/>
    <n v="14.52"/>
    <n v="3"/>
    <n v="0"/>
    <n v="5.6627999999999998"/>
  </r>
  <r>
    <n v="5911"/>
    <x v="2948"/>
    <x v="0"/>
    <x v="499"/>
    <d v="2013-12-08T00:00:00"/>
    <s v="Standard Class"/>
    <s v="KD-16495"/>
    <s v="Keith Dawkins"/>
    <x v="1"/>
    <s v="United States"/>
    <s v="San Jose"/>
    <x v="1"/>
    <n v="95123"/>
    <x v="1"/>
    <x v="1311"/>
    <x v="1"/>
    <x v="8"/>
    <s v="Satellite Sectional Post Binders"/>
    <n v="104.184"/>
    <n v="3"/>
    <n v="0.2"/>
    <n v="33.8598"/>
  </r>
  <r>
    <n v="5912"/>
    <x v="2949"/>
    <x v="0"/>
    <x v="907"/>
    <d v="2013-12-23T00:00:00"/>
    <s v="Standard Class"/>
    <s v="SC-20680"/>
    <s v="Steve Carroll"/>
    <x v="2"/>
    <s v="United States"/>
    <s v="Seattle"/>
    <x v="4"/>
    <n v="98115"/>
    <x v="1"/>
    <x v="177"/>
    <x v="1"/>
    <x v="4"/>
    <s v="Personal Filing Tote with Lid, Black/Gray"/>
    <n v="46.53"/>
    <n v="3"/>
    <n v="0"/>
    <n v="13.028400000000001"/>
  </r>
  <r>
    <n v="5913"/>
    <x v="2950"/>
    <x v="2"/>
    <x v="829"/>
    <d v="2011-08-26T00:00:00"/>
    <s v="Second Class"/>
    <s v="DW-13585"/>
    <s v="Dorothy Wardle"/>
    <x v="1"/>
    <s v="United States"/>
    <s v="Owensboro"/>
    <x v="0"/>
    <n v="42301"/>
    <x v="0"/>
    <x v="1768"/>
    <x v="1"/>
    <x v="14"/>
    <s v="Acme Titanium Bonded Scissors"/>
    <n v="25.5"/>
    <n v="3"/>
    <n v="0"/>
    <n v="6.63"/>
  </r>
  <r>
    <n v="5914"/>
    <x v="2951"/>
    <x v="1"/>
    <x v="14"/>
    <d v="2012-09-23T00:00:00"/>
    <s v="Standard Class"/>
    <s v="PF-19120"/>
    <s v="Peter Fuller"/>
    <x v="0"/>
    <s v="United States"/>
    <s v="New York City"/>
    <x v="15"/>
    <n v="10035"/>
    <x v="3"/>
    <x v="383"/>
    <x v="1"/>
    <x v="4"/>
    <s v="Woodgrain Magazine Files by Perma"/>
    <n v="14.9"/>
    <n v="5"/>
    <n v="0"/>
    <n v="1.0429999999999984"/>
  </r>
  <r>
    <n v="5915"/>
    <x v="2951"/>
    <x v="1"/>
    <x v="14"/>
    <d v="2012-09-23T00:00:00"/>
    <s v="Standard Class"/>
    <s v="PF-19120"/>
    <s v="Peter Fuller"/>
    <x v="0"/>
    <s v="United States"/>
    <s v="New York City"/>
    <x v="15"/>
    <n v="10035"/>
    <x v="3"/>
    <x v="49"/>
    <x v="1"/>
    <x v="2"/>
    <s v="Avery 485"/>
    <n v="87.71"/>
    <n v="7"/>
    <n v="0"/>
    <n v="41.223699999999994"/>
  </r>
  <r>
    <n v="5916"/>
    <x v="2951"/>
    <x v="1"/>
    <x v="14"/>
    <d v="2012-09-23T00:00:00"/>
    <s v="Standard Class"/>
    <s v="PF-19120"/>
    <s v="Peter Fuller"/>
    <x v="0"/>
    <s v="United States"/>
    <s v="New York City"/>
    <x v="15"/>
    <n v="10035"/>
    <x v="3"/>
    <x v="913"/>
    <x v="0"/>
    <x v="1"/>
    <s v="Office Star Flex Back Scooter Chair with White Frame"/>
    <n v="199.76400000000001"/>
    <n v="2"/>
    <n v="0.1"/>
    <n v="8.8783999999999956"/>
  </r>
  <r>
    <n v="5917"/>
    <x v="2951"/>
    <x v="1"/>
    <x v="14"/>
    <d v="2012-09-23T00:00:00"/>
    <s v="Standard Class"/>
    <s v="PF-19120"/>
    <s v="Peter Fuller"/>
    <x v="0"/>
    <s v="United States"/>
    <s v="New York City"/>
    <x v="15"/>
    <n v="10035"/>
    <x v="3"/>
    <x v="392"/>
    <x v="1"/>
    <x v="4"/>
    <s v="Eldon Mobile Mega Data Cart  Mega Stackable  Add-On Trays"/>
    <n v="94.6"/>
    <n v="4"/>
    <n v="0"/>
    <n v="27.433999999999997"/>
  </r>
  <r>
    <n v="5918"/>
    <x v="2951"/>
    <x v="1"/>
    <x v="14"/>
    <d v="2012-09-23T00:00:00"/>
    <s v="Standard Class"/>
    <s v="PF-19120"/>
    <s v="Peter Fuller"/>
    <x v="0"/>
    <s v="United States"/>
    <s v="New York City"/>
    <x v="15"/>
    <n v="10035"/>
    <x v="3"/>
    <x v="26"/>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x v="1248"/>
    <x v="0"/>
    <x v="0"/>
    <s v="DMI Eclipse Executive Suite Bookcases"/>
    <n v="2003.9200000000003"/>
    <n v="5"/>
    <n v="0.2"/>
    <n v="-25.049000000000149"/>
  </r>
  <r>
    <n v="5920"/>
    <x v="2951"/>
    <x v="1"/>
    <x v="14"/>
    <d v="2012-09-23T00:00:00"/>
    <s v="Standard Class"/>
    <s v="PF-19120"/>
    <s v="Peter Fuller"/>
    <x v="0"/>
    <s v="United States"/>
    <s v="New York City"/>
    <x v="15"/>
    <n v="10035"/>
    <x v="3"/>
    <x v="599"/>
    <x v="2"/>
    <x v="7"/>
    <s v="ClearSounds CSC500 Amplified Spirit Phone Corded phone"/>
    <n v="209.96999999999997"/>
    <n v="3"/>
    <n v="0"/>
    <n v="58.791600000000003"/>
  </r>
  <r>
    <n v="5921"/>
    <x v="2951"/>
    <x v="1"/>
    <x v="14"/>
    <d v="2012-09-23T00:00:00"/>
    <s v="Standard Class"/>
    <s v="PF-19120"/>
    <s v="Peter Fuller"/>
    <x v="0"/>
    <s v="United States"/>
    <s v="New York City"/>
    <x v="15"/>
    <n v="10035"/>
    <x v="3"/>
    <x v="764"/>
    <x v="2"/>
    <x v="11"/>
    <s v="Plantronics CS510 - Over-the-Head monaural Wireless Headset System"/>
    <n v="659.9"/>
    <n v="2"/>
    <n v="0"/>
    <n v="217.76699999999994"/>
  </r>
  <r>
    <n v="5922"/>
    <x v="2951"/>
    <x v="1"/>
    <x v="14"/>
    <d v="2012-09-23T00:00:00"/>
    <s v="Standard Class"/>
    <s v="PF-19120"/>
    <s v="Peter Fuller"/>
    <x v="0"/>
    <s v="United States"/>
    <s v="New York City"/>
    <x v="15"/>
    <n v="10035"/>
    <x v="3"/>
    <x v="417"/>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x v="1049"/>
    <x v="2"/>
    <x v="7"/>
    <s v="ARKON Windshield Dashboard Air Vent Car Mount Holder"/>
    <n v="67.8"/>
    <n v="4"/>
    <n v="0"/>
    <n v="1.3559999999999945"/>
  </r>
  <r>
    <n v="5924"/>
    <x v="2952"/>
    <x v="0"/>
    <x v="491"/>
    <d v="2013-12-01T00:00:00"/>
    <s v="Second Class"/>
    <s v="DK-13225"/>
    <s v="Dean Katz"/>
    <x v="1"/>
    <s v="United States"/>
    <s v="New York City"/>
    <x v="15"/>
    <n v="10011"/>
    <x v="3"/>
    <x v="971"/>
    <x v="0"/>
    <x v="3"/>
    <s v="Bevis Oval Conference Table, Walnut"/>
    <n v="313.17599999999999"/>
    <n v="2"/>
    <n v="0.4"/>
    <n v="-120.05080000000007"/>
  </r>
  <r>
    <n v="5925"/>
    <x v="2953"/>
    <x v="3"/>
    <x v="123"/>
    <d v="2014-11-23T00:00:00"/>
    <s v="Second Class"/>
    <s v="RB-19435"/>
    <s v="Richard Bierner"/>
    <x v="0"/>
    <s v="United States"/>
    <s v="Springfield"/>
    <x v="17"/>
    <n v="22153"/>
    <x v="0"/>
    <x v="1241"/>
    <x v="1"/>
    <x v="6"/>
    <s v="Newell 349"/>
    <n v="22.959999999999997"/>
    <n v="7"/>
    <n v="0"/>
    <n v="6.6583999999999968"/>
  </r>
  <r>
    <n v="5926"/>
    <x v="2954"/>
    <x v="3"/>
    <x v="95"/>
    <d v="2014-06-09T00:00:00"/>
    <s v="Standard Class"/>
    <s v="GD-14590"/>
    <s v="Giulietta Dortch"/>
    <x v="1"/>
    <s v="United States"/>
    <s v="Bellingham"/>
    <x v="4"/>
    <n v="98226"/>
    <x v="1"/>
    <x v="989"/>
    <x v="2"/>
    <x v="11"/>
    <s v="Plantronics Audio 995 Wireless Stereo Headset"/>
    <n v="1099.5"/>
    <n v="10"/>
    <n v="0"/>
    <n v="362.83500000000004"/>
  </r>
  <r>
    <n v="5927"/>
    <x v="2955"/>
    <x v="2"/>
    <x v="918"/>
    <d v="2011-04-12T00:00:00"/>
    <s v="Standard Class"/>
    <s v="RA-19885"/>
    <s v="Ruben Ausman"/>
    <x v="1"/>
    <s v="United States"/>
    <s v="Decatur"/>
    <x v="19"/>
    <n v="35601"/>
    <x v="0"/>
    <x v="1746"/>
    <x v="0"/>
    <x v="3"/>
    <s v="SAFCO PlanMaster Boards, 60w x 37-1/2d, White Melamine"/>
    <n v="1215.92"/>
    <n v="8"/>
    <n v="0"/>
    <n v="316.13920000000007"/>
  </r>
  <r>
    <n v="5928"/>
    <x v="2956"/>
    <x v="2"/>
    <x v="856"/>
    <d v="2011-10-15T00:00:00"/>
    <s v="Standard Class"/>
    <s v="DB-13555"/>
    <s v="Dorothy Badders"/>
    <x v="1"/>
    <s v="United States"/>
    <s v="Fayetteville"/>
    <x v="36"/>
    <n v="72701"/>
    <x v="0"/>
    <x v="2"/>
    <x v="1"/>
    <x v="2"/>
    <s v="Self-Adhesive Address Labels for Typewriters by Universal"/>
    <n v="7.31"/>
    <n v="1"/>
    <n v="0"/>
    <n v="3.4356999999999998"/>
  </r>
  <r>
    <n v="5929"/>
    <x v="2956"/>
    <x v="2"/>
    <x v="856"/>
    <d v="2011-10-15T00:00:00"/>
    <s v="Standard Class"/>
    <s v="DB-13555"/>
    <s v="Dorothy Badders"/>
    <x v="1"/>
    <s v="United States"/>
    <s v="Fayetteville"/>
    <x v="36"/>
    <n v="72701"/>
    <x v="0"/>
    <x v="1348"/>
    <x v="0"/>
    <x v="5"/>
    <s v="Eldon Pizzaz Desk Accessories"/>
    <n v="8.92"/>
    <n v="4"/>
    <n v="0"/>
    <n v="3.9248000000000003"/>
  </r>
  <r>
    <n v="5930"/>
    <x v="2957"/>
    <x v="3"/>
    <x v="437"/>
    <d v="2014-07-10T00:00:00"/>
    <s v="First Class"/>
    <s v="RL-19615"/>
    <s v="Rob Lucas"/>
    <x v="0"/>
    <s v="United States"/>
    <s v="Philadelphia"/>
    <x v="9"/>
    <n v="19120"/>
    <x v="3"/>
    <x v="672"/>
    <x v="0"/>
    <x v="0"/>
    <s v="O'Sullivan 3-Shelf Heavy-Duty Bookcases"/>
    <n v="87.210000000000008"/>
    <n v="3"/>
    <n v="0.5"/>
    <n v="-45.349200000000003"/>
  </r>
  <r>
    <n v="5931"/>
    <x v="2957"/>
    <x v="3"/>
    <x v="437"/>
    <d v="2014-07-10T00:00:00"/>
    <s v="First Class"/>
    <s v="RL-19615"/>
    <s v="Rob Lucas"/>
    <x v="0"/>
    <s v="United States"/>
    <s v="Philadelphia"/>
    <x v="9"/>
    <n v="19120"/>
    <x v="3"/>
    <x v="260"/>
    <x v="1"/>
    <x v="10"/>
    <s v="Xerox 216"/>
    <n v="15.552000000000003"/>
    <n v="3"/>
    <n v="0.2"/>
    <n v="5.4432"/>
  </r>
  <r>
    <n v="5932"/>
    <x v="2957"/>
    <x v="3"/>
    <x v="437"/>
    <d v="2014-07-10T00:00:00"/>
    <s v="First Class"/>
    <s v="RL-19615"/>
    <s v="Rob Lucas"/>
    <x v="0"/>
    <s v="United States"/>
    <s v="Philadelphia"/>
    <x v="9"/>
    <n v="19120"/>
    <x v="3"/>
    <x v="432"/>
    <x v="2"/>
    <x v="7"/>
    <s v="Apple iPhone 5S"/>
    <n v="683.98799999999994"/>
    <n v="2"/>
    <n v="0.4"/>
    <n v="-113.9980000000001"/>
  </r>
  <r>
    <n v="5933"/>
    <x v="2957"/>
    <x v="3"/>
    <x v="437"/>
    <d v="2014-07-10T00:00:00"/>
    <s v="First Class"/>
    <s v="RL-19615"/>
    <s v="Rob Lucas"/>
    <x v="0"/>
    <s v="United States"/>
    <s v="Philadelphia"/>
    <x v="9"/>
    <n v="19120"/>
    <x v="3"/>
    <x v="1427"/>
    <x v="1"/>
    <x v="4"/>
    <s v="Plastic Stacking Crates &amp; Casters"/>
    <n v="13.392000000000001"/>
    <n v="3"/>
    <n v="0.2"/>
    <n v="1.0044"/>
  </r>
  <r>
    <n v="5934"/>
    <x v="2957"/>
    <x v="3"/>
    <x v="437"/>
    <d v="2014-07-10T00:00:00"/>
    <s v="First Class"/>
    <s v="RL-19615"/>
    <s v="Rob Lucas"/>
    <x v="0"/>
    <s v="United States"/>
    <s v="Philadelphia"/>
    <x v="9"/>
    <n v="19120"/>
    <x v="3"/>
    <x v="1695"/>
    <x v="2"/>
    <x v="11"/>
    <s v="AmazonBasics 3-Button USB Wired Mouse"/>
    <n v="16.776000000000003"/>
    <n v="3"/>
    <n v="0.2"/>
    <n v="4.8231000000000002"/>
  </r>
  <r>
    <n v="5935"/>
    <x v="2957"/>
    <x v="3"/>
    <x v="437"/>
    <d v="2014-07-10T00:00:00"/>
    <s v="First Class"/>
    <s v="RL-19615"/>
    <s v="Rob Lucas"/>
    <x v="0"/>
    <s v="United States"/>
    <s v="Philadelphia"/>
    <x v="9"/>
    <n v="19120"/>
    <x v="3"/>
    <x v="764"/>
    <x v="2"/>
    <x v="11"/>
    <s v="Plantronics CS510 - Over-the-Head monaural Wireless Headset System"/>
    <n v="527.91999999999996"/>
    <n v="2"/>
    <n v="0.2"/>
    <n v="85.786999999999949"/>
  </r>
  <r>
    <n v="5936"/>
    <x v="2958"/>
    <x v="0"/>
    <x v="975"/>
    <d v="2013-07-05T00:00:00"/>
    <s v="Same Day"/>
    <s v="RB-19465"/>
    <s v="Rick Bensley"/>
    <x v="2"/>
    <s v="United States"/>
    <s v="Seattle"/>
    <x v="4"/>
    <n v="98103"/>
    <x v="1"/>
    <x v="534"/>
    <x v="0"/>
    <x v="5"/>
    <s v="Master Caster Door Stop, Brown"/>
    <n v="25.4"/>
    <n v="5"/>
    <n v="0"/>
    <n v="8.6359999999999992"/>
  </r>
  <r>
    <n v="5937"/>
    <x v="2958"/>
    <x v="0"/>
    <x v="975"/>
    <d v="2013-07-05T00:00:00"/>
    <s v="Same Day"/>
    <s v="RB-19465"/>
    <s v="Rick Bensley"/>
    <x v="2"/>
    <s v="United States"/>
    <s v="Seattle"/>
    <x v="4"/>
    <n v="98103"/>
    <x v="1"/>
    <x v="1192"/>
    <x v="2"/>
    <x v="7"/>
    <s v="Avaya 4621SW VoIP phone"/>
    <n v="177.48000000000002"/>
    <n v="3"/>
    <n v="0.2"/>
    <n v="19.966499999999982"/>
  </r>
  <r>
    <n v="5938"/>
    <x v="2958"/>
    <x v="0"/>
    <x v="975"/>
    <d v="2013-07-05T00:00:00"/>
    <s v="Same Day"/>
    <s v="RB-19465"/>
    <s v="Rick Bensley"/>
    <x v="2"/>
    <s v="United States"/>
    <s v="Seattle"/>
    <x v="4"/>
    <n v="98103"/>
    <x v="1"/>
    <x v="993"/>
    <x v="2"/>
    <x v="7"/>
    <s v="OtterBox Defender Series Case - Samsung Galaxy S4"/>
    <n v="71.975999999999999"/>
    <n v="3"/>
    <n v="0.2"/>
    <n v="8.9969999999999892"/>
  </r>
  <r>
    <n v="5939"/>
    <x v="2959"/>
    <x v="3"/>
    <x v="240"/>
    <d v="2014-05-26T00:00:00"/>
    <s v="Standard Class"/>
    <s v="JF-15295"/>
    <s v="Jason Fortune-"/>
    <x v="0"/>
    <s v="United States"/>
    <s v="Plano"/>
    <x v="5"/>
    <n v="75023"/>
    <x v="2"/>
    <x v="1211"/>
    <x v="2"/>
    <x v="7"/>
    <s v="Jabra Supreme Plus Driver Edition Headset"/>
    <n v="95.992000000000004"/>
    <n v="1"/>
    <n v="0.2"/>
    <n v="9.5991999999999997"/>
  </r>
  <r>
    <n v="5940"/>
    <x v="2959"/>
    <x v="3"/>
    <x v="240"/>
    <d v="2014-05-26T00:00:00"/>
    <s v="Standard Class"/>
    <s v="JF-15295"/>
    <s v="Jason Fortune-"/>
    <x v="0"/>
    <s v="United States"/>
    <s v="Plano"/>
    <x v="5"/>
    <n v="75023"/>
    <x v="2"/>
    <x v="1722"/>
    <x v="1"/>
    <x v="2"/>
    <s v="Avery 491"/>
    <n v="13.216000000000001"/>
    <n v="4"/>
    <n v="0.2"/>
    <n v="4.2951999999999995"/>
  </r>
  <r>
    <n v="5941"/>
    <x v="2960"/>
    <x v="3"/>
    <x v="386"/>
    <d v="2014-10-15T00:00:00"/>
    <s v="Second Class"/>
    <s v="RW-19690"/>
    <s v="Robert Waldorf"/>
    <x v="0"/>
    <s v="United States"/>
    <s v="Los Angeles"/>
    <x v="1"/>
    <n v="90049"/>
    <x v="1"/>
    <x v="477"/>
    <x v="2"/>
    <x v="11"/>
    <s v="SanDisk Cruzer 64 GB USB Flash Drive"/>
    <n v="435.84000000000003"/>
    <n v="12"/>
    <n v="0"/>
    <n v="130.75199999999995"/>
  </r>
  <r>
    <n v="5942"/>
    <x v="2960"/>
    <x v="3"/>
    <x v="386"/>
    <d v="2014-10-15T00:00:00"/>
    <s v="Second Class"/>
    <s v="RW-19690"/>
    <s v="Robert Waldorf"/>
    <x v="0"/>
    <s v="United States"/>
    <s v="Los Angeles"/>
    <x v="1"/>
    <n v="90049"/>
    <x v="1"/>
    <x v="134"/>
    <x v="1"/>
    <x v="6"/>
    <s v="Newell 343"/>
    <n v="5.88"/>
    <n v="2"/>
    <n v="0"/>
    <n v="1.5876000000000001"/>
  </r>
  <r>
    <n v="5943"/>
    <x v="2961"/>
    <x v="0"/>
    <x v="876"/>
    <d v="2013-08-14T00:00:00"/>
    <s v="Standard Class"/>
    <s v="VG-21790"/>
    <s v="Vivek Gonzalez"/>
    <x v="0"/>
    <s v="United States"/>
    <s v="Los Angeles"/>
    <x v="1"/>
    <n v="90032"/>
    <x v="1"/>
    <x v="194"/>
    <x v="2"/>
    <x v="7"/>
    <s v="Panasonic KX-TG6844B Expandable Digital Cordless Telephone"/>
    <n v="211.16800000000001"/>
    <n v="4"/>
    <n v="0.2"/>
    <n v="18.477200000000011"/>
  </r>
  <r>
    <n v="5944"/>
    <x v="2962"/>
    <x v="2"/>
    <x v="55"/>
    <d v="2011-08-29T00:00:00"/>
    <s v="Standard Class"/>
    <s v="JM-15265"/>
    <s v="Janet Molinari"/>
    <x v="1"/>
    <s v="United States"/>
    <s v="Los Angeles"/>
    <x v="1"/>
    <n v="90036"/>
    <x v="1"/>
    <x v="1448"/>
    <x v="0"/>
    <x v="5"/>
    <s v="Eldon 200 Class Desk Accessories, Smoke"/>
    <n v="6.28"/>
    <n v="1"/>
    <n v="0"/>
    <n v="2.6376000000000004"/>
  </r>
  <r>
    <n v="5945"/>
    <x v="2962"/>
    <x v="2"/>
    <x v="55"/>
    <d v="2011-08-29T00:00:00"/>
    <s v="Standard Class"/>
    <s v="JM-15265"/>
    <s v="Janet Molinari"/>
    <x v="1"/>
    <s v="United States"/>
    <s v="Los Angeles"/>
    <x v="1"/>
    <n v="90036"/>
    <x v="1"/>
    <x v="452"/>
    <x v="2"/>
    <x v="11"/>
    <s v="SanDisk Cruzer 32 GB USB Flash Drive"/>
    <n v="95.1"/>
    <n v="5"/>
    <n v="0"/>
    <n v="30.431999999999995"/>
  </r>
  <r>
    <n v="5946"/>
    <x v="2962"/>
    <x v="2"/>
    <x v="55"/>
    <d v="2011-08-29T00:00:00"/>
    <s v="Standard Class"/>
    <s v="JM-15265"/>
    <s v="Janet Molinari"/>
    <x v="1"/>
    <s v="United States"/>
    <s v="Los Angeles"/>
    <x v="1"/>
    <n v="90036"/>
    <x v="1"/>
    <x v="1347"/>
    <x v="1"/>
    <x v="10"/>
    <s v="Xerox 23"/>
    <n v="25.92"/>
    <n v="4"/>
    <n v="0"/>
    <n v="12.441600000000001"/>
  </r>
  <r>
    <n v="5947"/>
    <x v="2962"/>
    <x v="2"/>
    <x v="55"/>
    <d v="2011-08-29T00:00:00"/>
    <s v="Standard Class"/>
    <s v="JM-15265"/>
    <s v="Janet Molinari"/>
    <x v="1"/>
    <s v="United States"/>
    <s v="Los Angeles"/>
    <x v="1"/>
    <n v="90036"/>
    <x v="1"/>
    <x v="762"/>
    <x v="1"/>
    <x v="4"/>
    <s v="Portable Personal File Box"/>
    <n v="48.84"/>
    <n v="4"/>
    <n v="0"/>
    <n v="13.186800000000005"/>
  </r>
  <r>
    <n v="5948"/>
    <x v="2963"/>
    <x v="1"/>
    <x v="471"/>
    <d v="2012-09-18T00:00:00"/>
    <s v="Second Class"/>
    <s v="BE-11455"/>
    <s v="Brad Eason"/>
    <x v="2"/>
    <s v="United States"/>
    <s v="Des Moines"/>
    <x v="23"/>
    <n v="50315"/>
    <x v="2"/>
    <x v="1499"/>
    <x v="1"/>
    <x v="8"/>
    <s v="Wilson Jones Impact Binders"/>
    <n v="25.9"/>
    <n v="5"/>
    <n v="0"/>
    <n v="12.690999999999999"/>
  </r>
  <r>
    <n v="5949"/>
    <x v="2964"/>
    <x v="3"/>
    <x v="916"/>
    <d v="2014-03-06T00:00:00"/>
    <s v="Same Day"/>
    <s v="CB-12535"/>
    <s v="Claudia Bergmann"/>
    <x v="1"/>
    <s v="United States"/>
    <s v="Southaven"/>
    <x v="35"/>
    <n v="38671"/>
    <x v="0"/>
    <x v="761"/>
    <x v="1"/>
    <x v="12"/>
    <s v="Laser &amp; Ink Jet Business Envelopes"/>
    <n v="42.68"/>
    <n v="4"/>
    <n v="0"/>
    <n v="19.6328"/>
  </r>
  <r>
    <n v="5950"/>
    <x v="2964"/>
    <x v="3"/>
    <x v="916"/>
    <d v="2014-03-06T00:00:00"/>
    <s v="Same Day"/>
    <s v="CB-12535"/>
    <s v="Claudia Bergmann"/>
    <x v="1"/>
    <s v="United States"/>
    <s v="Southaven"/>
    <x v="35"/>
    <n v="38671"/>
    <x v="0"/>
    <x v="409"/>
    <x v="2"/>
    <x v="11"/>
    <s v="Logitech G700s Rechargeable Gaming Mouse"/>
    <n v="299.96999999999997"/>
    <n v="3"/>
    <n v="0"/>
    <n v="125.98740000000001"/>
  </r>
  <r>
    <n v="5951"/>
    <x v="2964"/>
    <x v="3"/>
    <x v="916"/>
    <d v="2014-03-06T00:00:00"/>
    <s v="Same Day"/>
    <s v="CB-12535"/>
    <s v="Claudia Bergmann"/>
    <x v="1"/>
    <s v="United States"/>
    <s v="Southaven"/>
    <x v="35"/>
    <n v="38671"/>
    <x v="0"/>
    <x v="164"/>
    <x v="1"/>
    <x v="9"/>
    <s v="Kensington 7 Outlet MasterPiece HOMEOFFICE Power Control Center"/>
    <n v="262.24"/>
    <n v="2"/>
    <n v="0"/>
    <n v="78.671999999999997"/>
  </r>
  <r>
    <n v="5952"/>
    <x v="2964"/>
    <x v="3"/>
    <x v="916"/>
    <d v="2014-03-06T00:00:00"/>
    <s v="Same Day"/>
    <s v="CB-12535"/>
    <s v="Claudia Bergmann"/>
    <x v="1"/>
    <s v="United States"/>
    <s v="Southaven"/>
    <x v="35"/>
    <n v="38671"/>
    <x v="0"/>
    <x v="920"/>
    <x v="1"/>
    <x v="8"/>
    <s v="Ibico Recycled Linen-Style Covers"/>
    <n v="234.36"/>
    <n v="6"/>
    <n v="0"/>
    <n v="112.49279999999999"/>
  </r>
  <r>
    <n v="5953"/>
    <x v="2965"/>
    <x v="3"/>
    <x v="4"/>
    <d v="2014-04-22T00:00:00"/>
    <s v="Standard Class"/>
    <s v="SD-20485"/>
    <s v="Shirley Daniels"/>
    <x v="2"/>
    <s v="United States"/>
    <s v="Houston"/>
    <x v="5"/>
    <n v="77041"/>
    <x v="2"/>
    <x v="1769"/>
    <x v="1"/>
    <x v="10"/>
    <s v="Xerox 207"/>
    <n v="20.736000000000004"/>
    <n v="4"/>
    <n v="0.2"/>
    <n v="7.2576000000000001"/>
  </r>
  <r>
    <n v="5954"/>
    <x v="2966"/>
    <x v="2"/>
    <x v="809"/>
    <d v="2011-03-31T00:00:00"/>
    <s v="First Class"/>
    <s v="SG-20890"/>
    <s v="Susan Gilcrest"/>
    <x v="1"/>
    <s v="United States"/>
    <s v="New York City"/>
    <x v="15"/>
    <n v="10009"/>
    <x v="3"/>
    <x v="1706"/>
    <x v="1"/>
    <x v="6"/>
    <s v="Sanford EarthWrite Recycled Pencils, Medium Soft, #2"/>
    <n v="10.5"/>
    <n v="5"/>
    <n v="0"/>
    <n v="2.9400000000000004"/>
  </r>
  <r>
    <n v="5955"/>
    <x v="2967"/>
    <x v="2"/>
    <x v="7"/>
    <d v="2011-11-15T00:00:00"/>
    <s v="Second Class"/>
    <s v="TS-21430"/>
    <s v="Tom Stivers"/>
    <x v="1"/>
    <s v="United States"/>
    <s v="Reading"/>
    <x v="9"/>
    <n v="19601"/>
    <x v="3"/>
    <x v="1442"/>
    <x v="0"/>
    <x v="5"/>
    <s v="GE 4 Foot Flourescent Tube, 40 Watt"/>
    <n v="23.968000000000004"/>
    <n v="2"/>
    <n v="0.2"/>
    <n v="7.7896000000000001"/>
  </r>
  <r>
    <n v="5956"/>
    <x v="2967"/>
    <x v="2"/>
    <x v="7"/>
    <d v="2011-11-15T00:00:00"/>
    <s v="Second Class"/>
    <s v="TS-21430"/>
    <s v="Tom Stivers"/>
    <x v="1"/>
    <s v="United States"/>
    <s v="Reading"/>
    <x v="9"/>
    <n v="19601"/>
    <x v="3"/>
    <x v="37"/>
    <x v="0"/>
    <x v="0"/>
    <s v="Atlantic Metals Mobile 3-Shelf Bookcases, Custom Colors"/>
    <n v="521.96"/>
    <n v="4"/>
    <n v="0.5"/>
    <n v="-250.54079999999999"/>
  </r>
  <r>
    <n v="5957"/>
    <x v="2968"/>
    <x v="0"/>
    <x v="299"/>
    <d v="2013-03-16T00:00:00"/>
    <s v="Second Class"/>
    <s v="DK-13225"/>
    <s v="Dean Katz"/>
    <x v="1"/>
    <s v="United States"/>
    <s v="San Francisco"/>
    <x v="1"/>
    <n v="94109"/>
    <x v="1"/>
    <x v="273"/>
    <x v="1"/>
    <x v="4"/>
    <s v="Tennsco Stur-D-Stor Boltless Shelving, 5 Shelves, 24&quot; Deep, Sand"/>
    <n v="676.55"/>
    <n v="5"/>
    <n v="0"/>
    <n v="6.7655000000000598"/>
  </r>
  <r>
    <n v="5958"/>
    <x v="2968"/>
    <x v="0"/>
    <x v="299"/>
    <d v="2013-03-16T00:00:00"/>
    <s v="Second Class"/>
    <s v="DK-13225"/>
    <s v="Dean Katz"/>
    <x v="1"/>
    <s v="United States"/>
    <s v="San Francisco"/>
    <x v="1"/>
    <n v="94109"/>
    <x v="1"/>
    <x v="1271"/>
    <x v="1"/>
    <x v="9"/>
    <s v="Euro-Pro Shark Turbo Vacuum"/>
    <n v="154.9"/>
    <n v="5"/>
    <n v="0"/>
    <n v="40.274000000000001"/>
  </r>
  <r>
    <n v="5959"/>
    <x v="2968"/>
    <x v="0"/>
    <x v="299"/>
    <d v="2013-03-16T00:00:00"/>
    <s v="Second Class"/>
    <s v="DK-13225"/>
    <s v="Dean Katz"/>
    <x v="1"/>
    <s v="United States"/>
    <s v="San Francisco"/>
    <x v="1"/>
    <n v="94109"/>
    <x v="1"/>
    <x v="661"/>
    <x v="1"/>
    <x v="12"/>
    <s v="Security-Tint Envelopes"/>
    <n v="30.56"/>
    <n v="4"/>
    <n v="0"/>
    <n v="14.974399999999999"/>
  </r>
  <r>
    <n v="5960"/>
    <x v="2968"/>
    <x v="0"/>
    <x v="299"/>
    <d v="2013-03-16T00:00:00"/>
    <s v="Second Class"/>
    <s v="DK-13225"/>
    <s v="Dean Katz"/>
    <x v="1"/>
    <s v="United States"/>
    <s v="San Francisco"/>
    <x v="1"/>
    <n v="94109"/>
    <x v="1"/>
    <x v="623"/>
    <x v="0"/>
    <x v="1"/>
    <s v="Hon 4070 Series Pagoda Round Back Stacking Chairs"/>
    <n v="770.35200000000009"/>
    <n v="3"/>
    <n v="0.2"/>
    <n v="77.035199999999975"/>
  </r>
  <r>
    <n v="5961"/>
    <x v="2969"/>
    <x v="3"/>
    <x v="839"/>
    <d v="2014-02-15T00:00:00"/>
    <s v="Second Class"/>
    <s v="ML-17395"/>
    <s v="Marina Lichtenstein"/>
    <x v="1"/>
    <s v="United States"/>
    <s v="Los Angeles"/>
    <x v="1"/>
    <n v="90045"/>
    <x v="1"/>
    <x v="1226"/>
    <x v="0"/>
    <x v="5"/>
    <s v="Master Big Foot Doorstop, Beige"/>
    <n v="21.12"/>
    <n v="4"/>
    <n v="0"/>
    <n v="6.5471999999999984"/>
  </r>
  <r>
    <n v="5962"/>
    <x v="2970"/>
    <x v="2"/>
    <x v="7"/>
    <d v="2011-11-13T00:00:00"/>
    <s v="Second Class"/>
    <s v="MA-17560"/>
    <s v="Matt Abelman"/>
    <x v="2"/>
    <s v="United States"/>
    <s v="Los Angeles"/>
    <x v="1"/>
    <n v="90004"/>
    <x v="1"/>
    <x v="516"/>
    <x v="2"/>
    <x v="7"/>
    <s v="Mophie Juice Pack Helium for iPhone"/>
    <n v="575.928"/>
    <n v="9"/>
    <n v="0.2"/>
    <n v="57.592799999999983"/>
  </r>
  <r>
    <n v="5963"/>
    <x v="2970"/>
    <x v="2"/>
    <x v="7"/>
    <d v="2011-11-13T00:00:00"/>
    <s v="Second Class"/>
    <s v="MA-17560"/>
    <s v="Matt Abelman"/>
    <x v="2"/>
    <s v="United States"/>
    <s v="Los Angeles"/>
    <x v="1"/>
    <n v="90004"/>
    <x v="1"/>
    <x v="1034"/>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x v="759"/>
    <x v="1"/>
    <x v="10"/>
    <s v="Xerox 1979"/>
    <n v="123.92"/>
    <n v="4"/>
    <n v="0"/>
    <n v="55.763999999999996"/>
  </r>
  <r>
    <n v="5965"/>
    <x v="2971"/>
    <x v="3"/>
    <x v="648"/>
    <d v="2014-08-26T00:00:00"/>
    <s v="Standard Class"/>
    <s v="LR-17035"/>
    <s v="Lisa Ryan"/>
    <x v="1"/>
    <s v="United States"/>
    <s v="San Francisco"/>
    <x v="1"/>
    <n v="94109"/>
    <x v="1"/>
    <x v="1322"/>
    <x v="1"/>
    <x v="14"/>
    <s v="Acme Kleencut Forged Steel Scissors"/>
    <n v="17.22"/>
    <n v="3"/>
    <n v="0"/>
    <n v="5.1659999999999986"/>
  </r>
  <r>
    <n v="5966"/>
    <x v="2971"/>
    <x v="3"/>
    <x v="648"/>
    <d v="2014-08-26T00:00:00"/>
    <s v="Standard Class"/>
    <s v="LR-17035"/>
    <s v="Lisa Ryan"/>
    <x v="1"/>
    <s v="United States"/>
    <s v="San Francisco"/>
    <x v="1"/>
    <n v="94109"/>
    <x v="1"/>
    <x v="117"/>
    <x v="1"/>
    <x v="4"/>
    <s v="Companion Letter/Legal File, Black"/>
    <n v="226.56"/>
    <n v="6"/>
    <n v="0"/>
    <n v="63.436800000000005"/>
  </r>
  <r>
    <n v="5967"/>
    <x v="2971"/>
    <x v="3"/>
    <x v="648"/>
    <d v="2014-08-26T00:00:00"/>
    <s v="Standard Class"/>
    <s v="LR-17035"/>
    <s v="Lisa Ryan"/>
    <x v="1"/>
    <s v="United States"/>
    <s v="San Francisco"/>
    <x v="1"/>
    <n v="94109"/>
    <x v="1"/>
    <x v="1517"/>
    <x v="2"/>
    <x v="7"/>
    <s v="Plantronics Encore H101 Dual Earpieces Headset"/>
    <n v="107.88"/>
    <n v="3"/>
    <n v="0.2"/>
    <n v="10.787999999999997"/>
  </r>
  <r>
    <n v="5968"/>
    <x v="2972"/>
    <x v="0"/>
    <x v="804"/>
    <d v="2013-01-17T00:00:00"/>
    <s v="First Class"/>
    <s v="BE-11335"/>
    <s v="Bill Eplett"/>
    <x v="2"/>
    <s v="United States"/>
    <s v="New York City"/>
    <x v="15"/>
    <n v="10009"/>
    <x v="3"/>
    <x v="1522"/>
    <x v="1"/>
    <x v="10"/>
    <s v="Xerox 1893"/>
    <n v="81.98"/>
    <n v="2"/>
    <n v="0"/>
    <n v="40.170200000000001"/>
  </r>
  <r>
    <n v="5969"/>
    <x v="2973"/>
    <x v="2"/>
    <x v="836"/>
    <d v="2011-07-22T00:00:00"/>
    <s v="First Class"/>
    <s v="CC-12145"/>
    <s v="Charles Crestani"/>
    <x v="0"/>
    <s v="United States"/>
    <s v="San Diego"/>
    <x v="1"/>
    <n v="92105"/>
    <x v="1"/>
    <x v="976"/>
    <x v="1"/>
    <x v="10"/>
    <s v="Xerox 189"/>
    <n v="104.85"/>
    <n v="1"/>
    <n v="0"/>
    <n v="50.327999999999996"/>
  </r>
  <r>
    <n v="5970"/>
    <x v="2973"/>
    <x v="2"/>
    <x v="836"/>
    <d v="2011-07-22T00:00:00"/>
    <s v="First Class"/>
    <s v="CC-12145"/>
    <s v="Charles Crestani"/>
    <x v="0"/>
    <s v="United States"/>
    <s v="San Diego"/>
    <x v="1"/>
    <n v="92105"/>
    <x v="1"/>
    <x v="304"/>
    <x v="1"/>
    <x v="8"/>
    <s v="Wilson Jones Custom Binder Spines &amp; Labels"/>
    <n v="8.7040000000000006"/>
    <n v="2"/>
    <n v="0.2"/>
    <n v="3.1551999999999998"/>
  </r>
  <r>
    <n v="5971"/>
    <x v="2973"/>
    <x v="2"/>
    <x v="836"/>
    <d v="2011-07-22T00:00:00"/>
    <s v="First Class"/>
    <s v="CC-12145"/>
    <s v="Charles Crestani"/>
    <x v="0"/>
    <s v="United States"/>
    <s v="San Diego"/>
    <x v="1"/>
    <n v="92105"/>
    <x v="1"/>
    <x v="388"/>
    <x v="1"/>
    <x v="10"/>
    <s v="Xerox 1897"/>
    <n v="19.920000000000002"/>
    <n v="4"/>
    <n v="0"/>
    <n v="9.7608000000000015"/>
  </r>
  <r>
    <n v="5972"/>
    <x v="2973"/>
    <x v="2"/>
    <x v="836"/>
    <d v="2011-07-22T00:00:00"/>
    <s v="First Class"/>
    <s v="CC-12145"/>
    <s v="Charles Crestani"/>
    <x v="0"/>
    <s v="United States"/>
    <s v="San Diego"/>
    <x v="1"/>
    <n v="92105"/>
    <x v="1"/>
    <x v="613"/>
    <x v="0"/>
    <x v="5"/>
    <s v="Nu-Dell Leatherette Frames"/>
    <n v="43.019999999999996"/>
    <n v="3"/>
    <n v="0"/>
    <n v="15.4872"/>
  </r>
  <r>
    <n v="5973"/>
    <x v="2974"/>
    <x v="3"/>
    <x v="695"/>
    <d v="2014-02-12T00:00:00"/>
    <s v="Standard Class"/>
    <s v="BD-11770"/>
    <s v="Bryan Davis"/>
    <x v="0"/>
    <s v="United States"/>
    <s v="New York City"/>
    <x v="15"/>
    <n v="10024"/>
    <x v="3"/>
    <x v="789"/>
    <x v="0"/>
    <x v="0"/>
    <s v="Atlantic Metals Mobile 5-Shelf Bookcases, Custom Colors"/>
    <n v="240.78400000000002"/>
    <n v="1"/>
    <n v="0.2"/>
    <n v="30.097999999999978"/>
  </r>
  <r>
    <n v="5974"/>
    <x v="2975"/>
    <x v="1"/>
    <x v="707"/>
    <d v="2012-12-29T00:00:00"/>
    <s v="Standard Class"/>
    <s v="JK-15640"/>
    <s v="Jim Kriz"/>
    <x v="2"/>
    <s v="United States"/>
    <s v="New York City"/>
    <x v="15"/>
    <n v="10011"/>
    <x v="3"/>
    <x v="1470"/>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x v="887"/>
    <x v="1"/>
    <x v="4"/>
    <s v="Fellowes Econo/Stor Drawers"/>
    <n v="387.72"/>
    <n v="5"/>
    <n v="0.2"/>
    <n v="-67.851000000000028"/>
  </r>
  <r>
    <n v="5976"/>
    <x v="2977"/>
    <x v="3"/>
    <x v="1002"/>
    <d v="2014-07-18T00:00:00"/>
    <s v="Standard Class"/>
    <s v="RR-19525"/>
    <s v="Rick Reed"/>
    <x v="1"/>
    <s v="United States"/>
    <s v="Overland Park"/>
    <x v="41"/>
    <n v="66212"/>
    <x v="2"/>
    <x v="734"/>
    <x v="1"/>
    <x v="4"/>
    <s v="Standard Rollaway File with Lock"/>
    <n v="360.38"/>
    <n v="2"/>
    <n v="0"/>
    <n v="93.698800000000006"/>
  </r>
  <r>
    <n v="5977"/>
    <x v="2977"/>
    <x v="3"/>
    <x v="1002"/>
    <d v="2014-07-18T00:00:00"/>
    <s v="Standard Class"/>
    <s v="RR-19525"/>
    <s v="Rick Reed"/>
    <x v="1"/>
    <s v="United States"/>
    <s v="Overland Park"/>
    <x v="41"/>
    <n v="66212"/>
    <x v="2"/>
    <x v="987"/>
    <x v="1"/>
    <x v="10"/>
    <s v="Strathmore Photo Mount Cards"/>
    <n v="13.56"/>
    <n v="2"/>
    <n v="0"/>
    <n v="6.2375999999999996"/>
  </r>
  <r>
    <n v="5978"/>
    <x v="2978"/>
    <x v="3"/>
    <x v="558"/>
    <d v="2014-04-26T00:00:00"/>
    <s v="First Class"/>
    <s v="SV-20935"/>
    <s v="Susan Vittorini"/>
    <x v="0"/>
    <s v="United States"/>
    <s v="Mesa"/>
    <x v="16"/>
    <n v="85204"/>
    <x v="1"/>
    <x v="302"/>
    <x v="2"/>
    <x v="7"/>
    <s v="AT&amp;T 841000 Phone"/>
    <n v="552"/>
    <n v="10"/>
    <n v="0.2"/>
    <n v="34.5"/>
  </r>
  <r>
    <n v="5979"/>
    <x v="2979"/>
    <x v="2"/>
    <x v="557"/>
    <d v="2011-09-13T00:00:00"/>
    <s v="Standard Class"/>
    <s v="RB-19465"/>
    <s v="Rick Bensley"/>
    <x v="2"/>
    <s v="United States"/>
    <s v="Tulsa"/>
    <x v="26"/>
    <n v="74133"/>
    <x v="2"/>
    <x v="977"/>
    <x v="0"/>
    <x v="3"/>
    <s v="KI Adjustable-Height Table"/>
    <n v="429.90000000000003"/>
    <n v="5"/>
    <n v="0"/>
    <n v="111.77400000000003"/>
  </r>
  <r>
    <n v="5980"/>
    <x v="2979"/>
    <x v="2"/>
    <x v="557"/>
    <d v="2011-09-13T00:00:00"/>
    <s v="Standard Class"/>
    <s v="RB-19465"/>
    <s v="Rick Bensley"/>
    <x v="2"/>
    <s v="United States"/>
    <s v="Tulsa"/>
    <x v="26"/>
    <n v="74133"/>
    <x v="2"/>
    <x v="27"/>
    <x v="1"/>
    <x v="8"/>
    <s v="Avery Recycled Flexi-View Covers for Binding Systems"/>
    <n v="32.06"/>
    <n v="2"/>
    <n v="0"/>
    <n v="15.3888"/>
  </r>
  <r>
    <n v="5981"/>
    <x v="2979"/>
    <x v="2"/>
    <x v="557"/>
    <d v="2011-09-13T00:00:00"/>
    <s v="Standard Class"/>
    <s v="RB-19465"/>
    <s v="Rick Bensley"/>
    <x v="2"/>
    <s v="United States"/>
    <s v="Tulsa"/>
    <x v="26"/>
    <n v="74133"/>
    <x v="2"/>
    <x v="167"/>
    <x v="0"/>
    <x v="1"/>
    <s v="Padded Folding Chairs, Black, 4/Carton"/>
    <n v="161.96"/>
    <n v="2"/>
    <n v="0"/>
    <n v="45.348800000000011"/>
  </r>
  <r>
    <n v="5982"/>
    <x v="2979"/>
    <x v="2"/>
    <x v="557"/>
    <d v="2011-09-13T00:00:00"/>
    <s v="Standard Class"/>
    <s v="RB-19465"/>
    <s v="Rick Bensley"/>
    <x v="2"/>
    <s v="United States"/>
    <s v="Tulsa"/>
    <x v="26"/>
    <n v="74133"/>
    <x v="2"/>
    <x v="337"/>
    <x v="1"/>
    <x v="4"/>
    <s v="Akro-Mils 12-Gallon Tote"/>
    <n v="19.86"/>
    <n v="2"/>
    <n v="0"/>
    <n v="5.7593999999999976"/>
  </r>
  <r>
    <n v="5983"/>
    <x v="2980"/>
    <x v="0"/>
    <x v="831"/>
    <d v="2013-11-29T00:00:00"/>
    <s v="Standard Class"/>
    <s v="MV-18190"/>
    <s v="Mike Vittorini"/>
    <x v="0"/>
    <s v="United States"/>
    <s v="New York City"/>
    <x v="15"/>
    <n v="10035"/>
    <x v="3"/>
    <x v="1641"/>
    <x v="1"/>
    <x v="10"/>
    <s v="Xerox 1975"/>
    <n v="12.96"/>
    <n v="2"/>
    <n v="0"/>
    <n v="6.3504000000000005"/>
  </r>
  <r>
    <n v="5984"/>
    <x v="2981"/>
    <x v="3"/>
    <x v="118"/>
    <d v="2014-09-19T00:00:00"/>
    <s v="Second Class"/>
    <s v="EH-14185"/>
    <s v="Evan Henry"/>
    <x v="0"/>
    <s v="United States"/>
    <s v="Philadelphia"/>
    <x v="9"/>
    <n v="19143"/>
    <x v="3"/>
    <x v="630"/>
    <x v="1"/>
    <x v="10"/>
    <s v="Xerox 1927"/>
    <n v="20.544000000000004"/>
    <n v="6"/>
    <n v="0.2"/>
    <n v="6.4199999999999964"/>
  </r>
  <r>
    <n v="5985"/>
    <x v="2982"/>
    <x v="0"/>
    <x v="1080"/>
    <d v="2013-07-26T00:00:00"/>
    <s v="Standard Class"/>
    <s v="JS-16030"/>
    <s v="Joy Smith"/>
    <x v="0"/>
    <s v="United States"/>
    <s v="Hattiesburg"/>
    <x v="35"/>
    <n v="39401"/>
    <x v="0"/>
    <x v="1435"/>
    <x v="0"/>
    <x v="5"/>
    <s v="Advantus Employee of the Month Certificate Frame, 11 x 13-1/2"/>
    <n v="185.57999999999998"/>
    <n v="6"/>
    <n v="0"/>
    <n v="76.087800000000001"/>
  </r>
  <r>
    <n v="5986"/>
    <x v="2982"/>
    <x v="0"/>
    <x v="1080"/>
    <d v="2013-07-26T00:00:00"/>
    <s v="Standard Class"/>
    <s v="JS-16030"/>
    <s v="Joy Smith"/>
    <x v="0"/>
    <s v="United States"/>
    <s v="Hattiesburg"/>
    <x v="35"/>
    <n v="39401"/>
    <x v="0"/>
    <x v="1561"/>
    <x v="1"/>
    <x v="8"/>
    <s v="Premium Transparent Presentation Covers, No Pattern/Clear, 8 1/2&quot; x 11&quot;"/>
    <n v="77.56"/>
    <n v="2"/>
    <n v="0"/>
    <n v="35.677599999999998"/>
  </r>
  <r>
    <n v="5987"/>
    <x v="2982"/>
    <x v="0"/>
    <x v="1080"/>
    <d v="2013-07-26T00:00:00"/>
    <s v="Standard Class"/>
    <s v="JS-16030"/>
    <s v="Joy Smith"/>
    <x v="0"/>
    <s v="United States"/>
    <s v="Hattiesburg"/>
    <x v="35"/>
    <n v="39401"/>
    <x v="0"/>
    <x v="210"/>
    <x v="1"/>
    <x v="4"/>
    <s v="Rogers Deluxe File Chest"/>
    <n v="87.92"/>
    <n v="4"/>
    <n v="0"/>
    <n v="0.87919999999999732"/>
  </r>
  <r>
    <n v="5988"/>
    <x v="2982"/>
    <x v="0"/>
    <x v="1080"/>
    <d v="2013-07-26T00:00:00"/>
    <s v="Standard Class"/>
    <s v="JS-16030"/>
    <s v="Joy Smith"/>
    <x v="0"/>
    <s v="United States"/>
    <s v="Hattiesburg"/>
    <x v="35"/>
    <n v="39401"/>
    <x v="0"/>
    <x v="1522"/>
    <x v="1"/>
    <x v="10"/>
    <s v="Xerox 1893"/>
    <n v="245.94"/>
    <n v="6"/>
    <n v="0"/>
    <n v="120.51060000000001"/>
  </r>
  <r>
    <n v="5989"/>
    <x v="2982"/>
    <x v="0"/>
    <x v="1080"/>
    <d v="2013-07-26T00:00:00"/>
    <s v="Standard Class"/>
    <s v="JS-16030"/>
    <s v="Joy Smith"/>
    <x v="0"/>
    <s v="United States"/>
    <s v="Hattiesburg"/>
    <x v="35"/>
    <n v="39401"/>
    <x v="0"/>
    <x v="480"/>
    <x v="1"/>
    <x v="8"/>
    <s v="Avery Printable Repositionable Plastic Tabs"/>
    <n v="8.6"/>
    <n v="1"/>
    <n v="0"/>
    <n v="4.0419999999999998"/>
  </r>
  <r>
    <n v="5990"/>
    <x v="2982"/>
    <x v="0"/>
    <x v="1080"/>
    <d v="2013-07-26T00:00:00"/>
    <s v="Standard Class"/>
    <s v="JS-16030"/>
    <s v="Joy Smith"/>
    <x v="0"/>
    <s v="United States"/>
    <s v="Hattiesburg"/>
    <x v="35"/>
    <n v="39401"/>
    <x v="0"/>
    <x v="1659"/>
    <x v="0"/>
    <x v="0"/>
    <s v="Hon 4-Shelf Metal Bookcases"/>
    <n v="504.90000000000003"/>
    <n v="5"/>
    <n v="0"/>
    <n v="126.22500000000002"/>
  </r>
  <r>
    <n v="5991"/>
    <x v="2983"/>
    <x v="3"/>
    <x v="175"/>
    <d v="2014-09-22T00:00:00"/>
    <s v="Standard Class"/>
    <s v="ES-14020"/>
    <s v="Erica Smith"/>
    <x v="0"/>
    <s v="United States"/>
    <s v="Los Angeles"/>
    <x v="1"/>
    <n v="90049"/>
    <x v="1"/>
    <x v="1178"/>
    <x v="1"/>
    <x v="8"/>
    <s v="GBC DocuBind 200 Manual Binding Machine"/>
    <n v="2357.4880000000003"/>
    <n v="7"/>
    <n v="0.2"/>
    <n v="884.05799999999999"/>
  </r>
  <r>
    <n v="5992"/>
    <x v="2983"/>
    <x v="3"/>
    <x v="175"/>
    <d v="2014-09-22T00:00:00"/>
    <s v="Standard Class"/>
    <s v="ES-14020"/>
    <s v="Erica Smith"/>
    <x v="0"/>
    <s v="United States"/>
    <s v="Los Angeles"/>
    <x v="1"/>
    <n v="90049"/>
    <x v="1"/>
    <x v="194"/>
    <x v="2"/>
    <x v="7"/>
    <s v="Panasonic KX-TG6844B Expandable Digital Cordless Telephone"/>
    <n v="369.54399999999998"/>
    <n v="7"/>
    <n v="0.2"/>
    <n v="32.335100000000025"/>
  </r>
  <r>
    <n v="5993"/>
    <x v="2983"/>
    <x v="3"/>
    <x v="175"/>
    <d v="2014-09-22T00:00:00"/>
    <s v="Standard Class"/>
    <s v="ES-14020"/>
    <s v="Erica Smith"/>
    <x v="0"/>
    <s v="United States"/>
    <s v="Los Angeles"/>
    <x v="1"/>
    <n v="90049"/>
    <x v="1"/>
    <x v="389"/>
    <x v="0"/>
    <x v="1"/>
    <s v="Global Deluxe Steno Chair"/>
    <n v="184.75200000000001"/>
    <n v="3"/>
    <n v="0.2"/>
    <n v="-20.784600000000012"/>
  </r>
  <r>
    <n v="5994"/>
    <x v="2984"/>
    <x v="0"/>
    <x v="25"/>
    <d v="2013-12-12T00:00:00"/>
    <s v="Same Day"/>
    <s v="NS-18640"/>
    <s v="Noel Staavos"/>
    <x v="1"/>
    <s v="United States"/>
    <s v="Columbus"/>
    <x v="24"/>
    <n v="43229"/>
    <x v="3"/>
    <x v="720"/>
    <x v="1"/>
    <x v="4"/>
    <s v="Acco Perma 4000 Stacking Storage Drawers"/>
    <n v="64.959999999999994"/>
    <n v="5"/>
    <n v="0.2"/>
    <n v="-4.0599999999999987"/>
  </r>
  <r>
    <n v="5995"/>
    <x v="2984"/>
    <x v="0"/>
    <x v="25"/>
    <d v="2013-12-12T00:00:00"/>
    <s v="Same Day"/>
    <s v="NS-18640"/>
    <s v="Noel Staavos"/>
    <x v="1"/>
    <s v="United States"/>
    <s v="Columbus"/>
    <x v="24"/>
    <n v="43229"/>
    <x v="3"/>
    <x v="1566"/>
    <x v="1"/>
    <x v="14"/>
    <s v="Elite 5&quot; Scissors"/>
    <n v="13.52"/>
    <n v="2"/>
    <n v="0.2"/>
    <n v="1.6899999999999986"/>
  </r>
  <r>
    <n v="5996"/>
    <x v="2984"/>
    <x v="0"/>
    <x v="25"/>
    <d v="2013-12-12T00:00:00"/>
    <s v="Same Day"/>
    <s v="NS-18640"/>
    <s v="Noel Staavos"/>
    <x v="1"/>
    <s v="United States"/>
    <s v="Columbus"/>
    <x v="24"/>
    <n v="43229"/>
    <x v="3"/>
    <x v="1585"/>
    <x v="0"/>
    <x v="1"/>
    <s v="Office Star - Contemporary Task Swivel chair with Loop Arms, Charcoal"/>
    <n v="458.42999999999995"/>
    <n v="5"/>
    <n v="0.3"/>
    <n v="-137.52900000000002"/>
  </r>
  <r>
    <n v="5997"/>
    <x v="2984"/>
    <x v="0"/>
    <x v="25"/>
    <d v="2013-12-12T00:00:00"/>
    <s v="Same Day"/>
    <s v="NS-18640"/>
    <s v="Noel Staavos"/>
    <x v="1"/>
    <s v="United States"/>
    <s v="Columbus"/>
    <x v="24"/>
    <n v="43229"/>
    <x v="3"/>
    <x v="643"/>
    <x v="1"/>
    <x v="9"/>
    <s v="Belkin 325VA UPS Surge Protector, 6'"/>
    <n v="387.13600000000002"/>
    <n v="4"/>
    <n v="0.2"/>
    <n v="24.196000000000012"/>
  </r>
  <r>
    <n v="5998"/>
    <x v="2984"/>
    <x v="0"/>
    <x v="25"/>
    <d v="2013-12-12T00:00:00"/>
    <s v="Same Day"/>
    <s v="NS-18640"/>
    <s v="Noel Staavos"/>
    <x v="1"/>
    <s v="United States"/>
    <s v="Columbus"/>
    <x v="24"/>
    <n v="43229"/>
    <x v="3"/>
    <x v="962"/>
    <x v="0"/>
    <x v="3"/>
    <s v="Lesro Round Back Collection Coffee Table, End Table"/>
    <n v="328.59000000000003"/>
    <n v="3"/>
    <n v="0.4"/>
    <n v="-147.8655"/>
  </r>
  <r>
    <n v="5999"/>
    <x v="2985"/>
    <x v="2"/>
    <x v="325"/>
    <d v="2011-12-14T00:00:00"/>
    <s v="Standard Class"/>
    <s v="SH-19975"/>
    <s v="Sally Hughsby"/>
    <x v="1"/>
    <s v="United States"/>
    <s v="Caldwell"/>
    <x v="45"/>
    <n v="83605"/>
    <x v="1"/>
    <x v="901"/>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x v="712"/>
    <x v="1"/>
    <x v="10"/>
    <s v="Xerox 1931"/>
    <n v="25.92"/>
    <n v="4"/>
    <n v="0"/>
    <n v="12.441600000000001"/>
  </r>
  <r>
    <n v="6001"/>
    <x v="2985"/>
    <x v="2"/>
    <x v="325"/>
    <d v="2011-12-14T00:00:00"/>
    <s v="Standard Class"/>
    <s v="SH-19975"/>
    <s v="Sally Hughsby"/>
    <x v="1"/>
    <s v="United States"/>
    <s v="Caldwell"/>
    <x v="45"/>
    <n v="83605"/>
    <x v="1"/>
    <x v="393"/>
    <x v="1"/>
    <x v="10"/>
    <s v="Xerox Color Copier Paper, 11&quot; x 17&quot;, Ream"/>
    <n v="91.36"/>
    <n v="4"/>
    <n v="0"/>
    <n v="42.025599999999997"/>
  </r>
  <r>
    <n v="6002"/>
    <x v="2986"/>
    <x v="2"/>
    <x v="736"/>
    <d v="2011-12-17T00:00:00"/>
    <s v="Standard Class"/>
    <s v="RF-19345"/>
    <s v="Randy Ferguson"/>
    <x v="1"/>
    <s v="United States"/>
    <s v="Phoenix"/>
    <x v="16"/>
    <n v="85023"/>
    <x v="1"/>
    <x v="1142"/>
    <x v="0"/>
    <x v="5"/>
    <s v="Electrix Incandescent Magnifying Lamp, Black"/>
    <n v="87.960000000000008"/>
    <n v="3"/>
    <n v="0.2"/>
    <n v="7.6965000000000039"/>
  </r>
  <r>
    <n v="6003"/>
    <x v="2986"/>
    <x v="2"/>
    <x v="736"/>
    <d v="2011-12-17T00:00:00"/>
    <s v="Standard Class"/>
    <s v="RF-19345"/>
    <s v="Randy Ferguson"/>
    <x v="1"/>
    <s v="United States"/>
    <s v="Phoenix"/>
    <x v="16"/>
    <n v="85023"/>
    <x v="1"/>
    <x v="530"/>
    <x v="1"/>
    <x v="8"/>
    <s v="Cardinal Slant-D Ring Binder, Heavy Gauge Vinyl"/>
    <n v="5.2140000000000004"/>
    <n v="2"/>
    <n v="0.7"/>
    <n v="-4.1711999999999989"/>
  </r>
  <r>
    <n v="6004"/>
    <x v="2987"/>
    <x v="3"/>
    <x v="296"/>
    <d v="2014-09-28T00:00:00"/>
    <s v="Standard Class"/>
    <s v="DL-12865"/>
    <s v="Dan Lawera"/>
    <x v="0"/>
    <s v="United States"/>
    <s v="Miami"/>
    <x v="2"/>
    <n v="33142"/>
    <x v="0"/>
    <x v="102"/>
    <x v="1"/>
    <x v="8"/>
    <s v="Avery Trapezoid Ring Binder, 3&quot; Capacity, Black, 1040 sheets"/>
    <n v="12.294"/>
    <n v="1"/>
    <n v="0.7"/>
    <n v="-8.6057999999999986"/>
  </r>
  <r>
    <n v="6005"/>
    <x v="2988"/>
    <x v="3"/>
    <x v="210"/>
    <d v="2014-09-12T00:00:00"/>
    <s v="Standard Class"/>
    <s v="AG-10390"/>
    <s v="Allen Goldenen"/>
    <x v="0"/>
    <s v="United States"/>
    <s v="Los Angeles"/>
    <x v="1"/>
    <n v="90004"/>
    <x v="1"/>
    <x v="627"/>
    <x v="0"/>
    <x v="5"/>
    <s v="C-Line Magnetic Cubicle Keepers, Clear Polypropylene"/>
    <n v="19.760000000000002"/>
    <n v="4"/>
    <n v="0"/>
    <n v="8.2992000000000008"/>
  </r>
  <r>
    <n v="6006"/>
    <x v="2989"/>
    <x v="1"/>
    <x v="121"/>
    <d v="2012-11-07T00:00:00"/>
    <s v="Standard Class"/>
    <s v="SW-20245"/>
    <s v="Scot Wooten"/>
    <x v="0"/>
    <s v="United States"/>
    <s v="Troy"/>
    <x v="15"/>
    <n v="12180"/>
    <x v="3"/>
    <x v="1534"/>
    <x v="0"/>
    <x v="1"/>
    <s v="Global Armless Task Chair, Royal Blue"/>
    <n v="109.764"/>
    <n v="2"/>
    <n v="0.1"/>
    <n v="8.5371999999999968"/>
  </r>
  <r>
    <n v="6007"/>
    <x v="2990"/>
    <x v="3"/>
    <x v="157"/>
    <d v="2014-12-19T00:00:00"/>
    <s v="Standard Class"/>
    <s v="KN-16390"/>
    <s v="Katherine Nockton"/>
    <x v="1"/>
    <s v="United States"/>
    <s v="New Bedford"/>
    <x v="31"/>
    <n v="2740"/>
    <x v="3"/>
    <x v="1300"/>
    <x v="2"/>
    <x v="7"/>
    <s v="Plantronics MX500i Earset"/>
    <n v="128.85000000000002"/>
    <n v="3"/>
    <n v="0"/>
    <n v="3.8654999999999973"/>
  </r>
  <r>
    <n v="6008"/>
    <x v="2991"/>
    <x v="3"/>
    <x v="719"/>
    <d v="2014-04-04T00:00:00"/>
    <s v="First Class"/>
    <s v="GB-14530"/>
    <s v="George Bell"/>
    <x v="1"/>
    <s v="United States"/>
    <s v="Florence"/>
    <x v="20"/>
    <n v="29501"/>
    <x v="0"/>
    <x v="101"/>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x v="1138"/>
    <x v="1"/>
    <x v="10"/>
    <s v="Xerox 1929"/>
    <n v="68.52"/>
    <n v="3"/>
    <n v="0"/>
    <n v="31.519199999999998"/>
  </r>
  <r>
    <n v="6010"/>
    <x v="2992"/>
    <x v="1"/>
    <x v="1081"/>
    <d v="2013-01-03T00:00:00"/>
    <s v="Standard Class"/>
    <s v="CL-12565"/>
    <s v="Clay Ludtke"/>
    <x v="0"/>
    <s v="United States"/>
    <s v="Los Angeles"/>
    <x v="1"/>
    <n v="90049"/>
    <x v="1"/>
    <x v="352"/>
    <x v="1"/>
    <x v="4"/>
    <s v="2300 Heavy-Duty Transfer File Systems by Perma"/>
    <n v="74.94"/>
    <n v="3"/>
    <n v="0"/>
    <n v="14.238599999999995"/>
  </r>
  <r>
    <n v="6011"/>
    <x v="2992"/>
    <x v="1"/>
    <x v="1081"/>
    <d v="2013-01-03T00:00:00"/>
    <s v="Standard Class"/>
    <s v="CL-12565"/>
    <s v="Clay Ludtke"/>
    <x v="0"/>
    <s v="United States"/>
    <s v="Los Angeles"/>
    <x v="1"/>
    <n v="90049"/>
    <x v="1"/>
    <x v="668"/>
    <x v="2"/>
    <x v="15"/>
    <s v="Zebra GX420t Direct Thermal/Thermal Transfer Printer"/>
    <n v="2548.5600000000004"/>
    <n v="6"/>
    <n v="0.2"/>
    <n v="286.71299999999962"/>
  </r>
  <r>
    <n v="6012"/>
    <x v="2992"/>
    <x v="1"/>
    <x v="1081"/>
    <d v="2013-01-03T00:00:00"/>
    <s v="Standard Class"/>
    <s v="CL-12565"/>
    <s v="Clay Ludtke"/>
    <x v="0"/>
    <s v="United States"/>
    <s v="Los Angeles"/>
    <x v="1"/>
    <n v="90049"/>
    <x v="1"/>
    <x v="231"/>
    <x v="1"/>
    <x v="12"/>
    <s v="Tyvek Side-Opening Peel &amp; Seel Expanding Envelopes"/>
    <n v="271.44"/>
    <n v="3"/>
    <n v="0"/>
    <n v="122.148"/>
  </r>
  <r>
    <n v="6013"/>
    <x v="2992"/>
    <x v="1"/>
    <x v="1081"/>
    <d v="2013-01-03T00:00:00"/>
    <s v="Standard Class"/>
    <s v="CL-12565"/>
    <s v="Clay Ludtke"/>
    <x v="0"/>
    <s v="United States"/>
    <s v="Los Angeles"/>
    <x v="1"/>
    <n v="90049"/>
    <x v="1"/>
    <x v="1191"/>
    <x v="2"/>
    <x v="7"/>
    <s v="Cisco SPA 502G IP Phone"/>
    <n v="287.88"/>
    <n v="3"/>
    <n v="0.2"/>
    <n v="35.984999999999999"/>
  </r>
  <r>
    <n v="6014"/>
    <x v="2993"/>
    <x v="0"/>
    <x v="612"/>
    <d v="2013-03-12T00:00:00"/>
    <s v="First Class"/>
    <s v="KF-16285"/>
    <s v="Karen Ferguson"/>
    <x v="2"/>
    <s v="United States"/>
    <s v="Los Angeles"/>
    <x v="1"/>
    <n v="90008"/>
    <x v="1"/>
    <x v="1102"/>
    <x v="1"/>
    <x v="10"/>
    <s v="Rediform Voice Mail Log Books"/>
    <n v="14.9"/>
    <n v="5"/>
    <n v="0"/>
    <n v="7.1519999999999992"/>
  </r>
  <r>
    <n v="6015"/>
    <x v="2993"/>
    <x v="0"/>
    <x v="612"/>
    <d v="2013-03-12T00:00:00"/>
    <s v="First Class"/>
    <s v="KF-16285"/>
    <s v="Karen Ferguson"/>
    <x v="2"/>
    <s v="United States"/>
    <s v="Los Angeles"/>
    <x v="1"/>
    <n v="90008"/>
    <x v="1"/>
    <x v="1148"/>
    <x v="2"/>
    <x v="7"/>
    <s v="Apple iPhone 5"/>
    <n v="4158.9120000000003"/>
    <n v="8"/>
    <n v="0.2"/>
    <n v="363.90480000000025"/>
  </r>
  <r>
    <n v="6016"/>
    <x v="2994"/>
    <x v="2"/>
    <x v="322"/>
    <d v="2011-04-12T00:00:00"/>
    <s v="Standard Class"/>
    <s v="AY-10555"/>
    <s v="Andy Yotov"/>
    <x v="1"/>
    <s v="United States"/>
    <s v="Los Angeles"/>
    <x v="1"/>
    <n v="90049"/>
    <x v="1"/>
    <x v="1762"/>
    <x v="0"/>
    <x v="5"/>
    <s v="Tenex B1-RE Series Chair Mats for Low Pile Carpets"/>
    <n v="91.96"/>
    <n v="2"/>
    <n v="0"/>
    <n v="15.633199999999988"/>
  </r>
  <r>
    <n v="6017"/>
    <x v="2994"/>
    <x v="2"/>
    <x v="322"/>
    <d v="2011-04-12T00:00:00"/>
    <s v="Standard Class"/>
    <s v="AY-10555"/>
    <s v="Andy Yotov"/>
    <x v="1"/>
    <s v="United States"/>
    <s v="Los Angeles"/>
    <x v="1"/>
    <n v="90049"/>
    <x v="1"/>
    <x v="283"/>
    <x v="0"/>
    <x v="5"/>
    <s v="C-Line Cubicle Keepers Polyproplyene Holder With Velcro Backings"/>
    <n v="33.11"/>
    <n v="7"/>
    <n v="0"/>
    <n v="12.912900000000004"/>
  </r>
  <r>
    <n v="6018"/>
    <x v="2994"/>
    <x v="2"/>
    <x v="322"/>
    <d v="2011-04-12T00:00:00"/>
    <s v="Standard Class"/>
    <s v="AY-10555"/>
    <s v="Andy Yotov"/>
    <x v="1"/>
    <s v="United States"/>
    <s v="Los Angeles"/>
    <x v="1"/>
    <n v="90049"/>
    <x v="1"/>
    <x v="1165"/>
    <x v="1"/>
    <x v="10"/>
    <s v="Xerox 211"/>
    <n v="19.440000000000001"/>
    <n v="3"/>
    <n v="0"/>
    <n v="9.3312000000000008"/>
  </r>
  <r>
    <n v="6019"/>
    <x v="2994"/>
    <x v="2"/>
    <x v="322"/>
    <d v="2011-04-12T00:00:00"/>
    <s v="Standard Class"/>
    <s v="AY-10555"/>
    <s v="Andy Yotov"/>
    <x v="1"/>
    <s v="United States"/>
    <s v="Los Angeles"/>
    <x v="1"/>
    <n v="90049"/>
    <x v="1"/>
    <x v="1486"/>
    <x v="1"/>
    <x v="10"/>
    <s v="Xerox 194"/>
    <n v="55.48"/>
    <n v="1"/>
    <n v="0"/>
    <n v="26.630399999999998"/>
  </r>
  <r>
    <n v="6020"/>
    <x v="2995"/>
    <x v="2"/>
    <x v="1082"/>
    <d v="2011-10-10T00:00:00"/>
    <s v="Second Class"/>
    <s v="BD-11635"/>
    <s v="Brian Derr"/>
    <x v="0"/>
    <s v="United States"/>
    <s v="Columbus"/>
    <x v="24"/>
    <n v="43229"/>
    <x v="3"/>
    <x v="9"/>
    <x v="1"/>
    <x v="9"/>
    <s v="Belkin F5C206VTEL 6 Outlet Surge"/>
    <n v="91.92"/>
    <n v="5"/>
    <n v="0.2"/>
    <n v="11.489999999999991"/>
  </r>
  <r>
    <n v="6021"/>
    <x v="2996"/>
    <x v="0"/>
    <x v="572"/>
    <d v="2013-08-14T00:00:00"/>
    <s v="Same Day"/>
    <s v="HG-15025"/>
    <s v="Hunter Glantz"/>
    <x v="0"/>
    <s v="United States"/>
    <s v="Kenner"/>
    <x v="28"/>
    <n v="70065"/>
    <x v="0"/>
    <x v="1295"/>
    <x v="1"/>
    <x v="9"/>
    <s v="Staples"/>
    <n v="17.34"/>
    <n v="2"/>
    <n v="0"/>
    <n v="4.6818000000000008"/>
  </r>
  <r>
    <n v="6022"/>
    <x v="2996"/>
    <x v="0"/>
    <x v="572"/>
    <d v="2013-08-14T00:00:00"/>
    <s v="Same Day"/>
    <s v="HG-15025"/>
    <s v="Hunter Glantz"/>
    <x v="0"/>
    <s v="United States"/>
    <s v="Kenner"/>
    <x v="28"/>
    <n v="70065"/>
    <x v="0"/>
    <x v="357"/>
    <x v="2"/>
    <x v="11"/>
    <s v="Sony 64GB Class 10 Micro SDHC R40 Memory Card"/>
    <n v="71.98"/>
    <n v="2"/>
    <n v="0"/>
    <n v="15.1158"/>
  </r>
  <r>
    <n v="6023"/>
    <x v="2997"/>
    <x v="2"/>
    <x v="664"/>
    <d v="2011-11-21T00:00:00"/>
    <s v="Standard Class"/>
    <s v="CB-12025"/>
    <s v="Cassandra Brandow"/>
    <x v="0"/>
    <s v="United States"/>
    <s v="Cedar Hill"/>
    <x v="5"/>
    <n v="75104"/>
    <x v="2"/>
    <x v="111"/>
    <x v="1"/>
    <x v="12"/>
    <s v="Redi-Strip #10 Envelopes, 4 1/8 x 9 1/2"/>
    <n v="7.080000000000001"/>
    <n v="3"/>
    <n v="0.2"/>
    <n v="2.4779999999999989"/>
  </r>
  <r>
    <n v="6024"/>
    <x v="2998"/>
    <x v="3"/>
    <x v="558"/>
    <d v="2014-04-28T00:00:00"/>
    <s v="First Class"/>
    <s v="LS-16945"/>
    <s v="Linda Southworth"/>
    <x v="1"/>
    <s v="United States"/>
    <s v="Providence"/>
    <x v="34"/>
    <n v="2908"/>
    <x v="3"/>
    <x v="1067"/>
    <x v="2"/>
    <x v="11"/>
    <s v="V7 USB Numeric Keypad"/>
    <n v="69.98"/>
    <n v="2"/>
    <n v="0"/>
    <n v="4.8986000000000018"/>
  </r>
  <r>
    <n v="6025"/>
    <x v="2999"/>
    <x v="3"/>
    <x v="1043"/>
    <d v="2014-08-27T00:00:00"/>
    <s v="Second Class"/>
    <s v="DM-13015"/>
    <s v="Darrin Martin"/>
    <x v="0"/>
    <s v="United States"/>
    <s v="Lancaster"/>
    <x v="24"/>
    <n v="43130"/>
    <x v="3"/>
    <x v="1725"/>
    <x v="1"/>
    <x v="9"/>
    <s v="Avanti 1.7 Cu. Ft. Refrigerator"/>
    <n v="646.27200000000005"/>
    <n v="8"/>
    <n v="0.2"/>
    <n v="64.627199999999988"/>
  </r>
  <r>
    <n v="6026"/>
    <x v="2999"/>
    <x v="3"/>
    <x v="1043"/>
    <d v="2014-08-27T00:00:00"/>
    <s v="Second Class"/>
    <s v="DM-13015"/>
    <s v="Darrin Martin"/>
    <x v="0"/>
    <s v="United States"/>
    <s v="Lancaster"/>
    <x v="24"/>
    <n v="43130"/>
    <x v="3"/>
    <x v="727"/>
    <x v="1"/>
    <x v="10"/>
    <s v="Xerox 1966"/>
    <n v="10.368000000000002"/>
    <n v="2"/>
    <n v="0.2"/>
    <n v="3.7584"/>
  </r>
  <r>
    <n v="6027"/>
    <x v="3000"/>
    <x v="3"/>
    <x v="660"/>
    <d v="2014-03-03T00:00:00"/>
    <s v="Standard Class"/>
    <s v="AC-10615"/>
    <s v="Ann Chong"/>
    <x v="1"/>
    <s v="United States"/>
    <s v="Seattle"/>
    <x v="4"/>
    <n v="98115"/>
    <x v="1"/>
    <x v="1471"/>
    <x v="1"/>
    <x v="13"/>
    <s v="Alliance Rubber Bands"/>
    <n v="8.4"/>
    <n v="5"/>
    <n v="0"/>
    <n v="0.33599999999999963"/>
  </r>
  <r>
    <n v="6028"/>
    <x v="3000"/>
    <x v="3"/>
    <x v="660"/>
    <d v="2014-03-03T00:00:00"/>
    <s v="Standard Class"/>
    <s v="AC-10615"/>
    <s v="Ann Chong"/>
    <x v="1"/>
    <s v="United States"/>
    <s v="Seattle"/>
    <x v="4"/>
    <n v="98115"/>
    <x v="1"/>
    <x v="831"/>
    <x v="2"/>
    <x v="7"/>
    <s v="invisibleSHIELD by ZAGG Smudge-Free Screen Protector"/>
    <n v="71.959999999999994"/>
    <n v="5"/>
    <n v="0.2"/>
    <n v="25.185999999999996"/>
  </r>
  <r>
    <n v="6029"/>
    <x v="3001"/>
    <x v="0"/>
    <x v="258"/>
    <d v="2013-11-22T00:00:00"/>
    <s v="First Class"/>
    <s v="LT-17110"/>
    <s v="Liz Thompson"/>
    <x v="0"/>
    <s v="United States"/>
    <s v="Jacksonville"/>
    <x v="3"/>
    <n v="28540"/>
    <x v="0"/>
    <x v="684"/>
    <x v="1"/>
    <x v="6"/>
    <s v="Deluxe Chalkboard Eraser Cleaner"/>
    <n v="18.48"/>
    <n v="2"/>
    <n v="0.2"/>
    <n v="6.0059999999999993"/>
  </r>
  <r>
    <n v="6030"/>
    <x v="3002"/>
    <x v="0"/>
    <x v="696"/>
    <d v="2013-11-16T00:00:00"/>
    <s v="First Class"/>
    <s v="TB-21250"/>
    <s v="Tim Brockman"/>
    <x v="0"/>
    <s v="United States"/>
    <s v="Los Angeles"/>
    <x v="1"/>
    <n v="90049"/>
    <x v="1"/>
    <x v="950"/>
    <x v="1"/>
    <x v="6"/>
    <s v="Newell 35"/>
    <n v="9.84"/>
    <n v="3"/>
    <n v="0"/>
    <n v="2.8535999999999988"/>
  </r>
  <r>
    <n v="6031"/>
    <x v="3003"/>
    <x v="3"/>
    <x v="91"/>
    <d v="2014-07-07T00:00:00"/>
    <s v="Same Day"/>
    <s v="AH-10585"/>
    <s v="Angele Hood"/>
    <x v="0"/>
    <s v="United States"/>
    <s v="Miami"/>
    <x v="2"/>
    <n v="33142"/>
    <x v="0"/>
    <x v="1180"/>
    <x v="0"/>
    <x v="1"/>
    <s v="Global Comet Stacking Armless Chair"/>
    <n v="239.24"/>
    <n v="1"/>
    <n v="0.2"/>
    <n v="23.924000000000007"/>
  </r>
  <r>
    <n v="6032"/>
    <x v="3004"/>
    <x v="0"/>
    <x v="591"/>
    <d v="2014-01-02T00:00:00"/>
    <s v="Standard Class"/>
    <s v="SS-20140"/>
    <s v="Saphhira Shifley"/>
    <x v="1"/>
    <s v="United States"/>
    <s v="Nashua"/>
    <x v="38"/>
    <n v="3060"/>
    <x v="3"/>
    <x v="1226"/>
    <x v="0"/>
    <x v="5"/>
    <s v="Master Big Foot Doorstop, Beige"/>
    <n v="21.12"/>
    <n v="4"/>
    <n v="0"/>
    <n v="6.5471999999999984"/>
  </r>
  <r>
    <n v="6033"/>
    <x v="3005"/>
    <x v="3"/>
    <x v="756"/>
    <d v="2014-04-26T00:00:00"/>
    <s v="First Class"/>
    <s v="TD-20995"/>
    <s v="Tamara Dahlen"/>
    <x v="0"/>
    <s v="United States"/>
    <s v="New York City"/>
    <x v="15"/>
    <n v="10011"/>
    <x v="3"/>
    <x v="133"/>
    <x v="1"/>
    <x v="14"/>
    <s v="Fiskars Softgrip Scissors"/>
    <n v="54.900000000000006"/>
    <n v="5"/>
    <n v="0"/>
    <n v="15.372000000000003"/>
  </r>
  <r>
    <n v="6034"/>
    <x v="3006"/>
    <x v="1"/>
    <x v="639"/>
    <d v="2012-12-18T00:00:00"/>
    <s v="Standard Class"/>
    <s v="PP-18955"/>
    <s v="Paul Prost"/>
    <x v="2"/>
    <s v="United States"/>
    <s v="Los Angeles"/>
    <x v="1"/>
    <n v="90036"/>
    <x v="1"/>
    <x v="1524"/>
    <x v="0"/>
    <x v="5"/>
    <s v="Master Caster Door Stop, Gray"/>
    <n v="15.24"/>
    <n v="3"/>
    <n v="0"/>
    <n v="5.1815999999999995"/>
  </r>
  <r>
    <n v="6035"/>
    <x v="3007"/>
    <x v="1"/>
    <x v="1083"/>
    <d v="2012-04-25T00:00:00"/>
    <s v="Standard Class"/>
    <s v="PG-18820"/>
    <s v="Patrick Gardner"/>
    <x v="0"/>
    <s v="United States"/>
    <s v="Carrollton"/>
    <x v="5"/>
    <n v="75007"/>
    <x v="2"/>
    <x v="414"/>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x v="760"/>
    <x v="1"/>
    <x v="8"/>
    <s v="Fellowes PB300 Plastic Comb Binding Machine"/>
    <n v="310.39199999999994"/>
    <n v="4"/>
    <n v="0.8"/>
    <n v="-512.14680000000021"/>
  </r>
  <r>
    <n v="6037"/>
    <x v="3008"/>
    <x v="0"/>
    <x v="913"/>
    <d v="2013-09-09T00:00:00"/>
    <s v="Standard Class"/>
    <s v="AA-10645"/>
    <s v="Anna Andreadi"/>
    <x v="0"/>
    <s v="United States"/>
    <s v="Georgetown"/>
    <x v="0"/>
    <n v="40324"/>
    <x v="0"/>
    <x v="378"/>
    <x v="0"/>
    <x v="5"/>
    <s v="Coloredge Poster Frame"/>
    <n v="42.599999999999994"/>
    <n v="3"/>
    <n v="0"/>
    <n v="16.614000000000001"/>
  </r>
  <r>
    <n v="6038"/>
    <x v="3008"/>
    <x v="0"/>
    <x v="913"/>
    <d v="2013-09-09T00:00:00"/>
    <s v="Standard Class"/>
    <s v="AA-10645"/>
    <s v="Anna Andreadi"/>
    <x v="0"/>
    <s v="United States"/>
    <s v="Georgetown"/>
    <x v="0"/>
    <n v="40324"/>
    <x v="0"/>
    <x v="412"/>
    <x v="1"/>
    <x v="8"/>
    <s v="Poly Designer Cover &amp; Back"/>
    <n v="113.94"/>
    <n v="6"/>
    <n v="0"/>
    <n v="54.691199999999995"/>
  </r>
  <r>
    <n v="6039"/>
    <x v="3008"/>
    <x v="0"/>
    <x v="913"/>
    <d v="2013-09-09T00:00:00"/>
    <s v="Standard Class"/>
    <s v="AA-10645"/>
    <s v="Anna Andreadi"/>
    <x v="0"/>
    <s v="United States"/>
    <s v="Georgetown"/>
    <x v="0"/>
    <n v="40324"/>
    <x v="0"/>
    <x v="571"/>
    <x v="1"/>
    <x v="4"/>
    <s v="Fellowes Neat Ideas Storage Cubes"/>
    <n v="129.91999999999999"/>
    <n v="4"/>
    <n v="0"/>
    <n v="5.1967999999999961"/>
  </r>
  <r>
    <n v="6040"/>
    <x v="3008"/>
    <x v="0"/>
    <x v="913"/>
    <d v="2013-09-09T00:00:00"/>
    <s v="Standard Class"/>
    <s v="AA-10645"/>
    <s v="Anna Andreadi"/>
    <x v="0"/>
    <s v="United States"/>
    <s v="Georgetown"/>
    <x v="0"/>
    <n v="40324"/>
    <x v="0"/>
    <x v="1273"/>
    <x v="1"/>
    <x v="6"/>
    <s v="Nontoxic Chalk"/>
    <n v="5.28"/>
    <n v="3"/>
    <n v="0"/>
    <n v="2.5343999999999998"/>
  </r>
  <r>
    <n v="6041"/>
    <x v="3009"/>
    <x v="3"/>
    <x v="241"/>
    <d v="2014-09-30T00:00:00"/>
    <s v="Standard Class"/>
    <s v="FA-14230"/>
    <s v="Frank Atkinson"/>
    <x v="1"/>
    <s v="United States"/>
    <s v="Los Angeles"/>
    <x v="1"/>
    <n v="90008"/>
    <x v="1"/>
    <x v="1118"/>
    <x v="2"/>
    <x v="7"/>
    <s v="Wilson Electronics DB Pro Signal Booster"/>
    <n v="859.2"/>
    <n v="3"/>
    <n v="0.2"/>
    <n v="75.180000000000064"/>
  </r>
  <r>
    <n v="6042"/>
    <x v="3009"/>
    <x v="3"/>
    <x v="241"/>
    <d v="2014-09-30T00:00:00"/>
    <s v="Standard Class"/>
    <s v="FA-14230"/>
    <s v="Frank Atkinson"/>
    <x v="1"/>
    <s v="United States"/>
    <s v="Los Angeles"/>
    <x v="1"/>
    <n v="90008"/>
    <x v="1"/>
    <x v="1770"/>
    <x v="2"/>
    <x v="15"/>
    <s v="Socket Bluetooth Cordless Hand Scanner (CHS)"/>
    <n v="506.28"/>
    <n v="3"/>
    <n v="0.2"/>
    <n v="177.19799999999998"/>
  </r>
  <r>
    <n v="6043"/>
    <x v="3010"/>
    <x v="0"/>
    <x v="1084"/>
    <d v="2013-02-08T00:00:00"/>
    <s v="Standard Class"/>
    <s v="TB-21520"/>
    <s v="Tracy Blumstein"/>
    <x v="0"/>
    <s v="United States"/>
    <s v="Sierra Vista"/>
    <x v="16"/>
    <n v="85635"/>
    <x v="1"/>
    <x v="1104"/>
    <x v="0"/>
    <x v="5"/>
    <s v="Nu-Dell Float Frame 11 x 14 1/2"/>
    <n v="14.368000000000002"/>
    <n v="2"/>
    <n v="0.2"/>
    <n v="3.9512"/>
  </r>
  <r>
    <n v="6044"/>
    <x v="3011"/>
    <x v="3"/>
    <x v="240"/>
    <d v="2014-05-25T00:00:00"/>
    <s v="Second Class"/>
    <s v="AH-10075"/>
    <s v="Adam Hart"/>
    <x v="1"/>
    <s v="United States"/>
    <s v="Knoxville"/>
    <x v="18"/>
    <n v="37918"/>
    <x v="0"/>
    <x v="541"/>
    <x v="0"/>
    <x v="1"/>
    <s v="Office Star - Mesh Screen back chair with Vinyl seat"/>
    <n v="314.35199999999998"/>
    <n v="3"/>
    <n v="0.2"/>
    <n v="-35.36460000000001"/>
  </r>
  <r>
    <n v="6045"/>
    <x v="3011"/>
    <x v="3"/>
    <x v="240"/>
    <d v="2014-05-25T00:00:00"/>
    <s v="Second Class"/>
    <s v="AH-10075"/>
    <s v="Adam Hart"/>
    <x v="1"/>
    <s v="United States"/>
    <s v="Knoxville"/>
    <x v="18"/>
    <n v="37918"/>
    <x v="0"/>
    <x v="1050"/>
    <x v="1"/>
    <x v="10"/>
    <s v="Xerox 1949"/>
    <n v="27.888000000000002"/>
    <n v="7"/>
    <n v="0.2"/>
    <n v="10.109400000000001"/>
  </r>
  <r>
    <n v="6046"/>
    <x v="3012"/>
    <x v="1"/>
    <x v="37"/>
    <d v="2012-09-08T00:00:00"/>
    <s v="Standard Class"/>
    <s v="CP-12085"/>
    <s v="Cathy Prescott"/>
    <x v="1"/>
    <s v="United States"/>
    <s v="Tucson"/>
    <x v="16"/>
    <n v="85705"/>
    <x v="1"/>
    <x v="1071"/>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x v="1744"/>
    <x v="0"/>
    <x v="3"/>
    <s v="Bush Cubix Conference Tables, Fully Assembled"/>
    <n v="692.93999999999994"/>
    <n v="3"/>
    <n v="0"/>
    <n v="173.23500000000001"/>
  </r>
  <r>
    <n v="6048"/>
    <x v="3014"/>
    <x v="1"/>
    <x v="209"/>
    <d v="2012-11-11T00:00:00"/>
    <s v="Standard Class"/>
    <s v="CP-12340"/>
    <s v="Christine Phan"/>
    <x v="1"/>
    <s v="United States"/>
    <s v="Miami"/>
    <x v="2"/>
    <n v="33142"/>
    <x v="0"/>
    <x v="570"/>
    <x v="1"/>
    <x v="8"/>
    <s v="Avery Hanging File Binders"/>
    <n v="16.146000000000004"/>
    <n v="9"/>
    <n v="0.7"/>
    <n v="-12.916800000000002"/>
  </r>
  <r>
    <n v="6049"/>
    <x v="3014"/>
    <x v="1"/>
    <x v="209"/>
    <d v="2012-11-11T00:00:00"/>
    <s v="Standard Class"/>
    <s v="CP-12340"/>
    <s v="Christine Phan"/>
    <x v="1"/>
    <s v="United States"/>
    <s v="Miami"/>
    <x v="2"/>
    <n v="33142"/>
    <x v="0"/>
    <x v="1176"/>
    <x v="1"/>
    <x v="8"/>
    <s v="GBC DocuBind TL300 Electric Binding System"/>
    <n v="1345.4850000000001"/>
    <n v="5"/>
    <n v="0.7"/>
    <n v="-1031.5385000000001"/>
  </r>
  <r>
    <n v="6050"/>
    <x v="3015"/>
    <x v="0"/>
    <x v="1085"/>
    <d v="2013-06-19T00:00:00"/>
    <s v="First Class"/>
    <s v="LS-17245"/>
    <s v="Lynn Smith"/>
    <x v="0"/>
    <s v="United States"/>
    <s v="Houston"/>
    <x v="5"/>
    <n v="77036"/>
    <x v="2"/>
    <x v="1693"/>
    <x v="1"/>
    <x v="10"/>
    <s v="Xerox 19"/>
    <n v="173.48800000000003"/>
    <n v="7"/>
    <n v="0.2"/>
    <n v="54.214999999999982"/>
  </r>
  <r>
    <n v="6051"/>
    <x v="3016"/>
    <x v="1"/>
    <x v="334"/>
    <d v="2012-04-30T00:00:00"/>
    <s v="Standard Class"/>
    <s v="TS-21655"/>
    <s v="Trudy Schmidt"/>
    <x v="0"/>
    <s v="United States"/>
    <s v="Milwaukee"/>
    <x v="6"/>
    <n v="53209"/>
    <x v="2"/>
    <x v="332"/>
    <x v="1"/>
    <x v="6"/>
    <s v="Newell 324"/>
    <n v="57.75"/>
    <n v="5"/>
    <n v="0"/>
    <n v="16.170000000000002"/>
  </r>
  <r>
    <n v="6052"/>
    <x v="3016"/>
    <x v="1"/>
    <x v="334"/>
    <d v="2012-04-30T00:00:00"/>
    <s v="Standard Class"/>
    <s v="TS-21655"/>
    <s v="Trudy Schmidt"/>
    <x v="0"/>
    <s v="United States"/>
    <s v="Milwaukee"/>
    <x v="6"/>
    <n v="53209"/>
    <x v="2"/>
    <x v="1309"/>
    <x v="1"/>
    <x v="9"/>
    <s v="Belkin 5 Outlet SurgeMaster Power Centers"/>
    <n v="272.39999999999998"/>
    <n v="5"/>
    <n v="0"/>
    <n v="76.27200000000002"/>
  </r>
  <r>
    <n v="6053"/>
    <x v="3017"/>
    <x v="0"/>
    <x v="713"/>
    <d v="2013-09-27T00:00:00"/>
    <s v="Second Class"/>
    <s v="JS-15940"/>
    <s v="Joni Sundaresam"/>
    <x v="2"/>
    <s v="United States"/>
    <s v="Lancaster"/>
    <x v="24"/>
    <n v="43130"/>
    <x v="3"/>
    <x v="1025"/>
    <x v="1"/>
    <x v="10"/>
    <s v="Xerox 1970"/>
    <n v="11.952000000000002"/>
    <n v="3"/>
    <n v="0.2"/>
    <n v="4.0338000000000003"/>
  </r>
  <r>
    <n v="6054"/>
    <x v="3017"/>
    <x v="0"/>
    <x v="713"/>
    <d v="2013-09-27T00:00:00"/>
    <s v="Second Class"/>
    <s v="JS-15940"/>
    <s v="Joni Sundaresam"/>
    <x v="2"/>
    <s v="United States"/>
    <s v="Lancaster"/>
    <x v="24"/>
    <n v="43130"/>
    <x v="3"/>
    <x v="1457"/>
    <x v="0"/>
    <x v="5"/>
    <s v="Eldon 400 Class Desk Accessories, Black Carbon"/>
    <n v="28"/>
    <n v="4"/>
    <n v="0.2"/>
    <n v="7.7000000000000028"/>
  </r>
  <r>
    <n v="6055"/>
    <x v="3017"/>
    <x v="0"/>
    <x v="713"/>
    <d v="2013-09-27T00:00:00"/>
    <s v="Second Class"/>
    <s v="JS-15940"/>
    <s v="Joni Sundaresam"/>
    <x v="2"/>
    <s v="United States"/>
    <s v="Lancaster"/>
    <x v="24"/>
    <n v="43130"/>
    <x v="3"/>
    <x v="699"/>
    <x v="1"/>
    <x v="8"/>
    <s v="Fellowes Black Plastic Comb Bindings"/>
    <n v="12.201000000000001"/>
    <n v="7"/>
    <n v="0.7"/>
    <n v="-9.7607999999999961"/>
  </r>
  <r>
    <n v="6056"/>
    <x v="3018"/>
    <x v="0"/>
    <x v="298"/>
    <d v="2013-08-21T00:00:00"/>
    <s v="First Class"/>
    <s v="NF-18385"/>
    <s v="Natalie Fritzler"/>
    <x v="0"/>
    <s v="United States"/>
    <s v="Edinburg"/>
    <x v="5"/>
    <n v="78539"/>
    <x v="2"/>
    <x v="1339"/>
    <x v="1"/>
    <x v="8"/>
    <s v="GBC Wire Binding Combs"/>
    <n v="2.0679999999999996"/>
    <n v="1"/>
    <n v="0.8"/>
    <n v="-3.4122000000000003"/>
  </r>
  <r>
    <n v="6057"/>
    <x v="3018"/>
    <x v="0"/>
    <x v="298"/>
    <d v="2013-08-21T00:00:00"/>
    <s v="First Class"/>
    <s v="NF-18385"/>
    <s v="Natalie Fritzler"/>
    <x v="0"/>
    <s v="United States"/>
    <s v="Edinburg"/>
    <x v="5"/>
    <n v="78539"/>
    <x v="2"/>
    <x v="1402"/>
    <x v="1"/>
    <x v="10"/>
    <s v="Advantus Motivational Note Cards"/>
    <n v="83.84"/>
    <n v="8"/>
    <n v="0.2"/>
    <n v="30.391999999999996"/>
  </r>
  <r>
    <n v="6058"/>
    <x v="3019"/>
    <x v="2"/>
    <x v="1086"/>
    <d v="2011-03-08T00:00:00"/>
    <s v="Standard Class"/>
    <s v="KN-16705"/>
    <s v="Kristina Nunn"/>
    <x v="2"/>
    <s v="United States"/>
    <s v="New York City"/>
    <x v="15"/>
    <n v="10009"/>
    <x v="3"/>
    <x v="152"/>
    <x v="1"/>
    <x v="12"/>
    <s v="Staples"/>
    <n v="11.36"/>
    <n v="2"/>
    <n v="0"/>
    <n v="5.3391999999999991"/>
  </r>
  <r>
    <n v="6059"/>
    <x v="3019"/>
    <x v="2"/>
    <x v="1086"/>
    <d v="2011-03-08T00:00:00"/>
    <s v="Standard Class"/>
    <s v="KN-16705"/>
    <s v="Kristina Nunn"/>
    <x v="2"/>
    <s v="United States"/>
    <s v="New York City"/>
    <x v="15"/>
    <n v="10009"/>
    <x v="3"/>
    <x v="57"/>
    <x v="1"/>
    <x v="10"/>
    <s v="Array Parchment Paper, Assorted Colors"/>
    <n v="36.4"/>
    <n v="5"/>
    <n v="0"/>
    <n v="17.472000000000001"/>
  </r>
  <r>
    <n v="6060"/>
    <x v="3020"/>
    <x v="2"/>
    <x v="125"/>
    <d v="2012-01-03T00:00:00"/>
    <s v="Standard Class"/>
    <s v="GA-14725"/>
    <s v="Guy Armstrong"/>
    <x v="0"/>
    <s v="United States"/>
    <s v="Philadelphia"/>
    <x v="9"/>
    <n v="19120"/>
    <x v="3"/>
    <x v="1563"/>
    <x v="2"/>
    <x v="11"/>
    <s v="Maxell Pro 80 Minute CD-R, 10/Pack"/>
    <n v="27.968000000000004"/>
    <n v="2"/>
    <n v="0.2"/>
    <n v="6.9920000000000009"/>
  </r>
  <r>
    <n v="6061"/>
    <x v="3021"/>
    <x v="1"/>
    <x v="889"/>
    <d v="2012-04-16T00:00:00"/>
    <s v="Standard Class"/>
    <s v="EH-14125"/>
    <s v="Eugene Hildebrand"/>
    <x v="2"/>
    <s v="United States"/>
    <s v="Rochester"/>
    <x v="15"/>
    <n v="14609"/>
    <x v="3"/>
    <x v="841"/>
    <x v="1"/>
    <x v="4"/>
    <s v="Steel Personal Filing/Posting Tote"/>
    <n v="142.04"/>
    <n v="4"/>
    <n v="0"/>
    <n v="38.350800000000007"/>
  </r>
  <r>
    <n v="6062"/>
    <x v="3021"/>
    <x v="1"/>
    <x v="889"/>
    <d v="2012-04-16T00:00:00"/>
    <s v="Standard Class"/>
    <s v="EH-14125"/>
    <s v="Eugene Hildebrand"/>
    <x v="2"/>
    <s v="United States"/>
    <s v="Rochester"/>
    <x v="15"/>
    <n v="14609"/>
    <x v="3"/>
    <x v="282"/>
    <x v="1"/>
    <x v="6"/>
    <s v="Faber Castell Col-Erase Pencils"/>
    <n v="14.669999999999998"/>
    <n v="3"/>
    <n v="0"/>
    <n v="6.0147000000000004"/>
  </r>
  <r>
    <n v="6063"/>
    <x v="3022"/>
    <x v="1"/>
    <x v="707"/>
    <d v="2012-12-30T00:00:00"/>
    <s v="Second Class"/>
    <s v="RA-19285"/>
    <s v="Ralph Arnett"/>
    <x v="0"/>
    <s v="United States"/>
    <s v="San Diego"/>
    <x v="1"/>
    <n v="92037"/>
    <x v="1"/>
    <x v="851"/>
    <x v="2"/>
    <x v="16"/>
    <s v="Brother DCP1000 Digital 3 in 1 Multifunction Machine"/>
    <n v="1199.96"/>
    <n v="5"/>
    <n v="0.2"/>
    <n v="224.99249999999995"/>
  </r>
  <r>
    <n v="6064"/>
    <x v="3022"/>
    <x v="1"/>
    <x v="707"/>
    <d v="2012-12-30T00:00:00"/>
    <s v="Second Class"/>
    <s v="RA-19285"/>
    <s v="Ralph Arnett"/>
    <x v="0"/>
    <s v="United States"/>
    <s v="San Diego"/>
    <x v="1"/>
    <n v="92037"/>
    <x v="1"/>
    <x v="794"/>
    <x v="1"/>
    <x v="10"/>
    <s v="Important Message Pads, 50 4-1/4 x 5-1/2 Forms per Pad"/>
    <n v="12.600000000000001"/>
    <n v="3"/>
    <n v="0"/>
    <n v="6.1739999999999995"/>
  </r>
  <r>
    <n v="6065"/>
    <x v="3022"/>
    <x v="1"/>
    <x v="707"/>
    <d v="2012-12-30T00:00:00"/>
    <s v="Second Class"/>
    <s v="RA-19285"/>
    <s v="Ralph Arnett"/>
    <x v="0"/>
    <s v="United States"/>
    <s v="San Diego"/>
    <x v="1"/>
    <n v="92037"/>
    <x v="1"/>
    <x v="457"/>
    <x v="1"/>
    <x v="10"/>
    <s v="Great White Multi-Use Recycled Paper (20Lb. and 84 Bright)"/>
    <n v="17.940000000000001"/>
    <n v="3"/>
    <n v="0"/>
    <n v="8.0730000000000004"/>
  </r>
  <r>
    <n v="6066"/>
    <x v="3023"/>
    <x v="1"/>
    <x v="57"/>
    <d v="2012-04-07T00:00:00"/>
    <s v="First Class"/>
    <s v="TT-21070"/>
    <s v="Ted Trevino"/>
    <x v="0"/>
    <s v="United States"/>
    <s v="Philadelphia"/>
    <x v="9"/>
    <n v="19120"/>
    <x v="3"/>
    <x v="639"/>
    <x v="1"/>
    <x v="2"/>
    <s v="Avery 499"/>
    <n v="23.904000000000003"/>
    <n v="6"/>
    <n v="0.2"/>
    <n v="7.7687999999999988"/>
  </r>
  <r>
    <n v="6067"/>
    <x v="3024"/>
    <x v="1"/>
    <x v="184"/>
    <d v="2012-01-23T00:00:00"/>
    <s v="Standard Class"/>
    <s v="AH-10465"/>
    <s v="Amy Hunt"/>
    <x v="0"/>
    <s v="United States"/>
    <s v="Bartlett"/>
    <x v="18"/>
    <n v="38134"/>
    <x v="0"/>
    <x v="1205"/>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x v="405"/>
    <x v="0"/>
    <x v="1"/>
    <s v="Global Geo Office Task Chair, Gray"/>
    <n v="518.27200000000005"/>
    <n v="8"/>
    <n v="0.2"/>
    <n v="-97.176000000000073"/>
  </r>
  <r>
    <n v="6069"/>
    <x v="3025"/>
    <x v="3"/>
    <x v="968"/>
    <d v="2014-05-25T00:00:00"/>
    <s v="Standard Class"/>
    <s v="CC-12430"/>
    <s v="Chuck Clark"/>
    <x v="2"/>
    <s v="United States"/>
    <s v="Lakewood"/>
    <x v="1"/>
    <n v="90712"/>
    <x v="1"/>
    <x v="770"/>
    <x v="0"/>
    <x v="5"/>
    <s v="G.E. Halogen Desk Lamp Bulbs"/>
    <n v="6.98"/>
    <n v="1"/>
    <n v="0"/>
    <n v="3.3504"/>
  </r>
  <r>
    <n v="6070"/>
    <x v="3025"/>
    <x v="3"/>
    <x v="968"/>
    <d v="2014-05-25T00:00:00"/>
    <s v="Standard Class"/>
    <s v="CC-12430"/>
    <s v="Chuck Clark"/>
    <x v="2"/>
    <s v="United States"/>
    <s v="Lakewood"/>
    <x v="1"/>
    <n v="90712"/>
    <x v="1"/>
    <x v="1771"/>
    <x v="2"/>
    <x v="15"/>
    <s v="Okidata B400 Printer"/>
    <n v="343.20000000000005"/>
    <n v="1"/>
    <n v="0.2"/>
    <n v="38.609999999999957"/>
  </r>
  <r>
    <n v="6071"/>
    <x v="3026"/>
    <x v="3"/>
    <x v="802"/>
    <d v="2014-08-21T00:00:00"/>
    <s v="Standard Class"/>
    <s v="KD-16495"/>
    <s v="Keith Dawkins"/>
    <x v="1"/>
    <s v="United States"/>
    <s v="Philadelphia"/>
    <x v="9"/>
    <n v="19120"/>
    <x v="3"/>
    <x v="676"/>
    <x v="1"/>
    <x v="2"/>
    <s v="Avery 486"/>
    <n v="17.544"/>
    <n v="3"/>
    <n v="0.2"/>
    <n v="5.9210999999999983"/>
  </r>
  <r>
    <n v="6072"/>
    <x v="3027"/>
    <x v="1"/>
    <x v="620"/>
    <d v="2013-01-04T00:00:00"/>
    <s v="Standard Class"/>
    <s v="BG-11035"/>
    <s v="Barry Gonzalez"/>
    <x v="0"/>
    <s v="United States"/>
    <s v="Austin"/>
    <x v="5"/>
    <n v="78745"/>
    <x v="2"/>
    <x v="621"/>
    <x v="1"/>
    <x v="4"/>
    <s v="Fellowes Stor/Drawer Steel Plus Storage Drawers"/>
    <n v="152.68800000000002"/>
    <n v="2"/>
    <n v="0.2"/>
    <n v="-26.720400000000019"/>
  </r>
  <r>
    <n v="6073"/>
    <x v="3027"/>
    <x v="1"/>
    <x v="620"/>
    <d v="2013-01-04T00:00:00"/>
    <s v="Standard Class"/>
    <s v="BG-11035"/>
    <s v="Barry Gonzalez"/>
    <x v="0"/>
    <s v="United States"/>
    <s v="Austin"/>
    <x v="5"/>
    <n v="78745"/>
    <x v="2"/>
    <x v="845"/>
    <x v="1"/>
    <x v="13"/>
    <s v="Stockwell Push Pins"/>
    <n v="3.4880000000000004"/>
    <n v="2"/>
    <n v="0.2"/>
    <n v="0.56679999999999997"/>
  </r>
  <r>
    <n v="6074"/>
    <x v="3027"/>
    <x v="1"/>
    <x v="620"/>
    <d v="2013-01-04T00:00:00"/>
    <s v="Standard Class"/>
    <s v="BG-11035"/>
    <s v="Barry Gonzalez"/>
    <x v="0"/>
    <s v="United States"/>
    <s v="Austin"/>
    <x v="5"/>
    <n v="78745"/>
    <x v="2"/>
    <x v="327"/>
    <x v="1"/>
    <x v="14"/>
    <s v="Staples"/>
    <n v="5.8880000000000008"/>
    <n v="2"/>
    <n v="0.2"/>
    <n v="-1.3248000000000004"/>
  </r>
  <r>
    <n v="6075"/>
    <x v="3028"/>
    <x v="3"/>
    <x v="53"/>
    <d v="2014-12-30T00:00:00"/>
    <s v="Standard Class"/>
    <s v="FH-14365"/>
    <s v="Fred Hopkins"/>
    <x v="1"/>
    <s v="United States"/>
    <s v="Los Angeles"/>
    <x v="1"/>
    <n v="90008"/>
    <x v="1"/>
    <x v="1242"/>
    <x v="1"/>
    <x v="8"/>
    <s v="GBC DocuBind P50 Personal Binding Machine"/>
    <n v="153.55199999999999"/>
    <n v="3"/>
    <n v="0.2"/>
    <n v="51.823799999999999"/>
  </r>
  <r>
    <n v="6076"/>
    <x v="3028"/>
    <x v="3"/>
    <x v="53"/>
    <d v="2014-12-30T00:00:00"/>
    <s v="Standard Class"/>
    <s v="FH-14365"/>
    <s v="Fred Hopkins"/>
    <x v="1"/>
    <s v="United States"/>
    <s v="Los Angeles"/>
    <x v="1"/>
    <n v="90008"/>
    <x v="1"/>
    <x v="273"/>
    <x v="1"/>
    <x v="4"/>
    <s v="Tennsco Stur-D-Stor Boltless Shelving, 5 Shelves, 24&quot; Deep, Sand"/>
    <n v="270.62"/>
    <n v="2"/>
    <n v="0"/>
    <n v="2.7062000000000239"/>
  </r>
  <r>
    <n v="6077"/>
    <x v="3029"/>
    <x v="0"/>
    <x v="142"/>
    <d v="2013-09-08T00:00:00"/>
    <s v="Standard Class"/>
    <s v="PG-18820"/>
    <s v="Patrick Gardner"/>
    <x v="0"/>
    <s v="United States"/>
    <s v="New York City"/>
    <x v="15"/>
    <n v="10011"/>
    <x v="3"/>
    <x v="475"/>
    <x v="2"/>
    <x v="11"/>
    <s v="Enermax Aurora Lite Keyboard"/>
    <n v="468.90000000000003"/>
    <n v="6"/>
    <n v="0"/>
    <n v="206.31600000000006"/>
  </r>
  <r>
    <n v="6078"/>
    <x v="3029"/>
    <x v="0"/>
    <x v="142"/>
    <d v="2013-09-08T00:00:00"/>
    <s v="Standard Class"/>
    <s v="PG-18820"/>
    <s v="Patrick Gardner"/>
    <x v="0"/>
    <s v="United States"/>
    <s v="New York City"/>
    <x v="15"/>
    <n v="10011"/>
    <x v="3"/>
    <x v="1519"/>
    <x v="2"/>
    <x v="11"/>
    <s v="Memorex Mini Travel Drive 64 GB USB 2.0 Flash Drive"/>
    <n v="72.48"/>
    <n v="2"/>
    <n v="0"/>
    <n v="30.441600000000001"/>
  </r>
  <r>
    <n v="6079"/>
    <x v="3029"/>
    <x v="0"/>
    <x v="142"/>
    <d v="2013-09-08T00:00:00"/>
    <s v="Standard Class"/>
    <s v="PG-18820"/>
    <s v="Patrick Gardner"/>
    <x v="0"/>
    <s v="United States"/>
    <s v="New York City"/>
    <x v="15"/>
    <n v="10011"/>
    <x v="3"/>
    <x v="503"/>
    <x v="1"/>
    <x v="14"/>
    <s v="Acme Value Line Scissors"/>
    <n v="10.95"/>
    <n v="3"/>
    <n v="0"/>
    <n v="3.2849999999999993"/>
  </r>
  <r>
    <n v="6080"/>
    <x v="3029"/>
    <x v="0"/>
    <x v="142"/>
    <d v="2013-09-08T00:00:00"/>
    <s v="Standard Class"/>
    <s v="PG-18820"/>
    <s v="Patrick Gardner"/>
    <x v="0"/>
    <s v="United States"/>
    <s v="New York City"/>
    <x v="15"/>
    <n v="10011"/>
    <x v="3"/>
    <x v="441"/>
    <x v="0"/>
    <x v="5"/>
    <s v="Howard Miller 14-1/2&quot; Diameter Chrome Round Wall Clock"/>
    <n v="191.82"/>
    <n v="3"/>
    <n v="0"/>
    <n v="61.382399999999997"/>
  </r>
  <r>
    <n v="6081"/>
    <x v="3030"/>
    <x v="3"/>
    <x v="485"/>
    <d v="2014-08-09T00:00:00"/>
    <s v="First Class"/>
    <s v="NZ-18565"/>
    <s v="Nick Zandusky"/>
    <x v="2"/>
    <s v="United States"/>
    <s v="Houston"/>
    <x v="5"/>
    <n v="77070"/>
    <x v="2"/>
    <x v="1222"/>
    <x v="1"/>
    <x v="4"/>
    <s v="Tennsco Lockers, Sand"/>
    <n v="151.05600000000001"/>
    <n v="9"/>
    <n v="0.2"/>
    <n v="7.5527999999999977"/>
  </r>
  <r>
    <n v="6082"/>
    <x v="3031"/>
    <x v="2"/>
    <x v="1087"/>
    <d v="2011-02-19T00:00:00"/>
    <s v="Same Day"/>
    <s v="TB-21595"/>
    <s v="Troy Blackwell"/>
    <x v="0"/>
    <s v="United States"/>
    <s v="Lubbock"/>
    <x v="5"/>
    <n v="79424"/>
    <x v="2"/>
    <x v="1598"/>
    <x v="0"/>
    <x v="5"/>
    <s v="DAX Copper Panel Document Frame, 5 x 7 Size"/>
    <n v="25.16"/>
    <n v="5"/>
    <n v="0.6"/>
    <n v="-11.321999999999999"/>
  </r>
  <r>
    <n v="6083"/>
    <x v="3032"/>
    <x v="0"/>
    <x v="441"/>
    <d v="2013-11-28T00:00:00"/>
    <s v="Standard Class"/>
    <s v="JE-15475"/>
    <s v="Jeremy Ellison"/>
    <x v="0"/>
    <s v="United States"/>
    <s v="Houston"/>
    <x v="5"/>
    <n v="77095"/>
    <x v="2"/>
    <x v="1499"/>
    <x v="1"/>
    <x v="8"/>
    <s v="Wilson Jones Impact Binders"/>
    <n v="6.2159999999999993"/>
    <n v="6"/>
    <n v="0.8"/>
    <n v="-9.634800000000002"/>
  </r>
  <r>
    <n v="6084"/>
    <x v="3032"/>
    <x v="0"/>
    <x v="441"/>
    <d v="2013-11-28T00:00:00"/>
    <s v="Standard Class"/>
    <s v="JE-15475"/>
    <s v="Jeremy Ellison"/>
    <x v="0"/>
    <s v="United States"/>
    <s v="Houston"/>
    <x v="5"/>
    <n v="77095"/>
    <x v="2"/>
    <x v="1609"/>
    <x v="1"/>
    <x v="6"/>
    <s v="Newell 348"/>
    <n v="23.616"/>
    <n v="9"/>
    <n v="0.2"/>
    <n v="2.6567999999999969"/>
  </r>
  <r>
    <n v="6085"/>
    <x v="3032"/>
    <x v="0"/>
    <x v="441"/>
    <d v="2013-11-28T00:00:00"/>
    <s v="Standard Class"/>
    <s v="JE-15475"/>
    <s v="Jeremy Ellison"/>
    <x v="0"/>
    <s v="United States"/>
    <s v="Houston"/>
    <x v="5"/>
    <n v="77095"/>
    <x v="2"/>
    <x v="1374"/>
    <x v="2"/>
    <x v="11"/>
    <s v="KeyTronic KT800P2 - Keyboard - Black"/>
    <n v="24.032"/>
    <n v="2"/>
    <n v="0.2"/>
    <n v="-0.60080000000000044"/>
  </r>
  <r>
    <n v="6086"/>
    <x v="3032"/>
    <x v="0"/>
    <x v="441"/>
    <d v="2013-11-28T00:00:00"/>
    <s v="Standard Class"/>
    <s v="JE-15475"/>
    <s v="Jeremy Ellison"/>
    <x v="0"/>
    <s v="United States"/>
    <s v="Houston"/>
    <x v="5"/>
    <n v="77095"/>
    <x v="2"/>
    <x v="948"/>
    <x v="1"/>
    <x v="2"/>
    <s v="Avery 494"/>
    <n v="2.0880000000000001"/>
    <n v="1"/>
    <n v="0.2"/>
    <n v="0.67859999999999987"/>
  </r>
  <r>
    <n v="6087"/>
    <x v="3032"/>
    <x v="0"/>
    <x v="441"/>
    <d v="2013-11-28T00:00:00"/>
    <s v="Standard Class"/>
    <s v="JE-15475"/>
    <s v="Jeremy Ellison"/>
    <x v="0"/>
    <s v="United States"/>
    <s v="Houston"/>
    <x v="5"/>
    <n v="77095"/>
    <x v="2"/>
    <x v="1390"/>
    <x v="1"/>
    <x v="8"/>
    <s v="Accohide Poly Flexible Ring Binders"/>
    <n v="4.4879999999999995"/>
    <n v="6"/>
    <n v="0.8"/>
    <n v="-6.7320000000000011"/>
  </r>
  <r>
    <n v="6088"/>
    <x v="3033"/>
    <x v="1"/>
    <x v="639"/>
    <d v="2012-12-18T00:00:00"/>
    <s v="Standard Class"/>
    <s v="EH-13945"/>
    <s v="Eric Hoffmann"/>
    <x v="0"/>
    <s v="United States"/>
    <s v="Costa Mesa"/>
    <x v="1"/>
    <n v="92627"/>
    <x v="1"/>
    <x v="221"/>
    <x v="0"/>
    <x v="5"/>
    <s v="Staples"/>
    <n v="29.22"/>
    <n v="3"/>
    <n v="0"/>
    <n v="12.856800000000002"/>
  </r>
  <r>
    <n v="6089"/>
    <x v="3034"/>
    <x v="1"/>
    <x v="385"/>
    <d v="2012-06-17T00:00:00"/>
    <s v="Standard Class"/>
    <s v="BF-10975"/>
    <s v="Barbara Fisher"/>
    <x v="1"/>
    <s v="United States"/>
    <s v="Roswell"/>
    <x v="32"/>
    <n v="30076"/>
    <x v="0"/>
    <x v="680"/>
    <x v="1"/>
    <x v="10"/>
    <s v="Xerox 202"/>
    <n v="6.48"/>
    <n v="1"/>
    <n v="0"/>
    <n v="3.1104000000000003"/>
  </r>
  <r>
    <n v="6090"/>
    <x v="3035"/>
    <x v="3"/>
    <x v="116"/>
    <d v="2015-01-01T00:00:00"/>
    <s v="Second Class"/>
    <s v="PC-18745"/>
    <s v="Pamela Coakley"/>
    <x v="1"/>
    <s v="United States"/>
    <s v="Loveland"/>
    <x v="22"/>
    <n v="80538"/>
    <x v="1"/>
    <x v="922"/>
    <x v="1"/>
    <x v="8"/>
    <s v="Avery Reinforcements for Hole-Punch Pages"/>
    <n v="1.1880000000000002"/>
    <n v="2"/>
    <n v="0.7"/>
    <n v="-0.98999999999999977"/>
  </r>
  <r>
    <n v="6091"/>
    <x v="3036"/>
    <x v="3"/>
    <x v="1088"/>
    <d v="2014-09-27T00:00:00"/>
    <s v="Standard Class"/>
    <s v="SV-20365"/>
    <s v="Seth Vernon"/>
    <x v="0"/>
    <s v="United States"/>
    <s v="New York City"/>
    <x v="15"/>
    <n v="10035"/>
    <x v="3"/>
    <x v="931"/>
    <x v="0"/>
    <x v="1"/>
    <s v="Hon Valutask Swivel Chairs"/>
    <n v="272.64600000000002"/>
    <n v="3"/>
    <n v="0.1"/>
    <n v="18.176400000000008"/>
  </r>
  <r>
    <n v="6092"/>
    <x v="3036"/>
    <x v="3"/>
    <x v="1088"/>
    <d v="2014-09-27T00:00:00"/>
    <s v="Standard Class"/>
    <s v="SV-20365"/>
    <s v="Seth Vernon"/>
    <x v="0"/>
    <s v="United States"/>
    <s v="New York City"/>
    <x v="15"/>
    <n v="10035"/>
    <x v="3"/>
    <x v="1772"/>
    <x v="2"/>
    <x v="11"/>
    <s v="Logitech Wireless Boombox Speaker - portable - wireless, wired"/>
    <n v="212.8"/>
    <n v="2"/>
    <n v="0"/>
    <n v="95.759999999999991"/>
  </r>
  <r>
    <n v="6093"/>
    <x v="3036"/>
    <x v="3"/>
    <x v="1088"/>
    <d v="2014-09-27T00:00:00"/>
    <s v="Standard Class"/>
    <s v="SV-20365"/>
    <s v="Seth Vernon"/>
    <x v="0"/>
    <s v="United States"/>
    <s v="New York City"/>
    <x v="15"/>
    <n v="10035"/>
    <x v="3"/>
    <x v="1671"/>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x v="477"/>
    <x v="2"/>
    <x v="11"/>
    <s v="SanDisk Cruzer 64 GB USB Flash Drive"/>
    <n v="72.64"/>
    <n v="2"/>
    <n v="0"/>
    <n v="21.791999999999994"/>
  </r>
  <r>
    <n v="6095"/>
    <x v="3036"/>
    <x v="3"/>
    <x v="1088"/>
    <d v="2014-09-27T00:00:00"/>
    <s v="Standard Class"/>
    <s v="SV-20365"/>
    <s v="Seth Vernon"/>
    <x v="0"/>
    <s v="United States"/>
    <s v="New York City"/>
    <x v="15"/>
    <n v="10035"/>
    <x v="3"/>
    <x v="75"/>
    <x v="1"/>
    <x v="4"/>
    <s v="SimpliFile Personal File, Black Granite, 15w x 6-15/16d x 11-1/4h"/>
    <n v="45.4"/>
    <n v="4"/>
    <n v="0"/>
    <n v="12.712000000000003"/>
  </r>
  <r>
    <n v="6096"/>
    <x v="3036"/>
    <x v="3"/>
    <x v="1088"/>
    <d v="2014-09-27T00:00:00"/>
    <s v="Standard Class"/>
    <s v="SV-20365"/>
    <s v="Seth Vernon"/>
    <x v="0"/>
    <s v="United States"/>
    <s v="New York City"/>
    <x v="15"/>
    <n v="10035"/>
    <x v="3"/>
    <x v="320"/>
    <x v="1"/>
    <x v="10"/>
    <s v="Adams Phone Message Book, 200 Message Capacity, 8 1/16” x 11”"/>
    <n v="13.76"/>
    <n v="2"/>
    <n v="0"/>
    <n v="6.3295999999999992"/>
  </r>
  <r>
    <n v="6097"/>
    <x v="3036"/>
    <x v="3"/>
    <x v="1088"/>
    <d v="2014-09-27T00:00:00"/>
    <s v="Standard Class"/>
    <s v="SV-20365"/>
    <s v="Seth Vernon"/>
    <x v="0"/>
    <s v="United States"/>
    <s v="New York City"/>
    <x v="15"/>
    <n v="10035"/>
    <x v="3"/>
    <x v="51"/>
    <x v="0"/>
    <x v="1"/>
    <s v="Global Leather Task Chair, Black"/>
    <n v="80.991"/>
    <n v="1"/>
    <n v="0.1"/>
    <n v="8.0990999999999875"/>
  </r>
  <r>
    <n v="6098"/>
    <x v="3036"/>
    <x v="3"/>
    <x v="1088"/>
    <d v="2014-09-27T00:00:00"/>
    <s v="Standard Class"/>
    <s v="SV-20365"/>
    <s v="Seth Vernon"/>
    <x v="0"/>
    <s v="United States"/>
    <s v="New York City"/>
    <x v="15"/>
    <n v="10035"/>
    <x v="3"/>
    <x v="185"/>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x v="52"/>
    <x v="1"/>
    <x v="13"/>
    <s v="Advantus Push Pins"/>
    <n v="4.3600000000000003"/>
    <n v="2"/>
    <n v="0"/>
    <n v="1.7876000000000003"/>
  </r>
  <r>
    <n v="6100"/>
    <x v="3036"/>
    <x v="3"/>
    <x v="1088"/>
    <d v="2014-09-27T00:00:00"/>
    <s v="Standard Class"/>
    <s v="SV-20365"/>
    <s v="Seth Vernon"/>
    <x v="0"/>
    <s v="United States"/>
    <s v="New York City"/>
    <x v="15"/>
    <n v="10035"/>
    <x v="3"/>
    <x v="284"/>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x v="1148"/>
    <x v="2"/>
    <x v="7"/>
    <s v="Apple iPhone 5"/>
    <n v="1299.6600000000001"/>
    <n v="2"/>
    <n v="0"/>
    <n v="350.90820000000008"/>
  </r>
  <r>
    <n v="6102"/>
    <x v="3036"/>
    <x v="3"/>
    <x v="1088"/>
    <d v="2014-09-27T00:00:00"/>
    <s v="Standard Class"/>
    <s v="SV-20365"/>
    <s v="Seth Vernon"/>
    <x v="0"/>
    <s v="United States"/>
    <s v="New York City"/>
    <x v="15"/>
    <n v="10035"/>
    <x v="3"/>
    <x v="445"/>
    <x v="0"/>
    <x v="1"/>
    <s v="Global Troy Executive Leather Low-Back Tilter"/>
    <n v="2254.41"/>
    <n v="5"/>
    <n v="0.1"/>
    <n v="375.73500000000001"/>
  </r>
  <r>
    <n v="6103"/>
    <x v="3036"/>
    <x v="3"/>
    <x v="1088"/>
    <d v="2014-09-27T00:00:00"/>
    <s v="Standard Class"/>
    <s v="SV-20365"/>
    <s v="Seth Vernon"/>
    <x v="0"/>
    <s v="United States"/>
    <s v="New York City"/>
    <x v="15"/>
    <n v="10035"/>
    <x v="3"/>
    <x v="139"/>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x v="84"/>
    <x v="2"/>
    <x v="11"/>
    <s v="Logitech LS21 Speaker System - PC Multimedia - 2.1-CH - Wired"/>
    <n v="59.97"/>
    <n v="3"/>
    <n v="0"/>
    <n v="20.389799999999994"/>
  </r>
  <r>
    <n v="6105"/>
    <x v="3037"/>
    <x v="3"/>
    <x v="1029"/>
    <d v="2014-08-25T00:00:00"/>
    <s v="First Class"/>
    <s v="Dp-13240"/>
    <s v="Dean percer"/>
    <x v="2"/>
    <s v="United States"/>
    <s v="Philadelphia"/>
    <x v="9"/>
    <n v="19143"/>
    <x v="3"/>
    <x v="736"/>
    <x v="0"/>
    <x v="3"/>
    <s v="Bevis Boat-Shaped Conference Table"/>
    <n v="314.53199999999998"/>
    <n v="2"/>
    <n v="0.4"/>
    <n v="-83.875200000000035"/>
  </r>
  <r>
    <n v="6106"/>
    <x v="3038"/>
    <x v="1"/>
    <x v="652"/>
    <d v="2012-06-22T00:00:00"/>
    <s v="Standard Class"/>
    <s v="HR-14830"/>
    <s v="Harold Ryan"/>
    <x v="1"/>
    <s v="United States"/>
    <s v="Miami"/>
    <x v="2"/>
    <n v="33178"/>
    <x v="0"/>
    <x v="319"/>
    <x v="1"/>
    <x v="6"/>
    <s v="Dixon Prang Watercolor Pencils, 10-Color Set with Brush"/>
    <n v="13.632"/>
    <n v="4"/>
    <n v="0.2"/>
    <n v="3.5783999999999998"/>
  </r>
  <r>
    <n v="6107"/>
    <x v="3039"/>
    <x v="2"/>
    <x v="414"/>
    <d v="2011-12-25T00:00:00"/>
    <s v="Standard Class"/>
    <s v="WB-21850"/>
    <s v="William Brown"/>
    <x v="0"/>
    <s v="United States"/>
    <s v="Grand Prairie"/>
    <x v="5"/>
    <n v="75051"/>
    <x v="2"/>
    <x v="535"/>
    <x v="1"/>
    <x v="9"/>
    <s v="Belkin Premiere Surge Master II 8-outlet surge protector"/>
    <n v="19.431999999999995"/>
    <n v="2"/>
    <n v="0.8"/>
    <n v="-49.551600000000022"/>
  </r>
  <r>
    <n v="6108"/>
    <x v="3039"/>
    <x v="2"/>
    <x v="414"/>
    <d v="2011-12-25T00:00:00"/>
    <s v="Standard Class"/>
    <s v="WB-21850"/>
    <s v="William Brown"/>
    <x v="0"/>
    <s v="United States"/>
    <s v="Grand Prairie"/>
    <x v="5"/>
    <n v="75051"/>
    <x v="2"/>
    <x v="960"/>
    <x v="2"/>
    <x v="11"/>
    <s v="Logitech Desktop MK120 Mouse and keyboard Combo"/>
    <n v="65.44"/>
    <n v="5"/>
    <n v="0.2"/>
    <n v="-8.1800000000000033"/>
  </r>
  <r>
    <n v="6109"/>
    <x v="3040"/>
    <x v="0"/>
    <x v="108"/>
    <d v="2013-09-17T00:00:00"/>
    <s v="Standard Class"/>
    <s v="AS-10090"/>
    <s v="Adam Shillingsburg"/>
    <x v="0"/>
    <s v="United States"/>
    <s v="Chicago"/>
    <x v="10"/>
    <n v="60653"/>
    <x v="2"/>
    <x v="1550"/>
    <x v="1"/>
    <x v="2"/>
    <s v="Smead Alpha-Z Color-Coded Name Labels First Letter Starter Set"/>
    <n v="6"/>
    <n v="2"/>
    <n v="0.2"/>
    <n v="2.0999999999999996"/>
  </r>
  <r>
    <n v="6110"/>
    <x v="3040"/>
    <x v="0"/>
    <x v="108"/>
    <d v="2013-09-17T00:00:00"/>
    <s v="Standard Class"/>
    <s v="AS-10090"/>
    <s v="Adam Shillingsburg"/>
    <x v="0"/>
    <s v="United States"/>
    <s v="Chicago"/>
    <x v="10"/>
    <n v="60653"/>
    <x v="2"/>
    <x v="1310"/>
    <x v="1"/>
    <x v="8"/>
    <s v="Insertable Tab Indexes For Data Binders"/>
    <n v="1.9079999999999997"/>
    <n v="3"/>
    <n v="0.8"/>
    <n v="-3.2436000000000016"/>
  </r>
  <r>
    <n v="6111"/>
    <x v="3041"/>
    <x v="0"/>
    <x v="396"/>
    <d v="2013-11-17T00:00:00"/>
    <s v="Standard Class"/>
    <s v="SP-20920"/>
    <s v="Susan Pistek"/>
    <x v="0"/>
    <s v="United States"/>
    <s v="Parma"/>
    <x v="24"/>
    <n v="44134"/>
    <x v="3"/>
    <x v="1496"/>
    <x v="0"/>
    <x v="1"/>
    <s v="Global Leather and Oak Executive Chair, Black"/>
    <n v="1474.8020000000001"/>
    <n v="7"/>
    <n v="0.3"/>
    <n v="-21.068600000000174"/>
  </r>
  <r>
    <n v="6112"/>
    <x v="3041"/>
    <x v="0"/>
    <x v="396"/>
    <d v="2013-11-17T00:00:00"/>
    <s v="Standard Class"/>
    <s v="SP-20920"/>
    <s v="Susan Pistek"/>
    <x v="0"/>
    <s v="United States"/>
    <s v="Parma"/>
    <x v="24"/>
    <n v="44134"/>
    <x v="3"/>
    <x v="14"/>
    <x v="1"/>
    <x v="9"/>
    <s v="Holmes Replacement Filter for HEPA Air Cleaner, Very Large Room, HEPA Filter"/>
    <n v="110.096"/>
    <n v="2"/>
    <n v="0.2"/>
    <n v="33.028800000000004"/>
  </r>
  <r>
    <n v="6113"/>
    <x v="3041"/>
    <x v="0"/>
    <x v="396"/>
    <d v="2013-11-17T00:00:00"/>
    <s v="Standard Class"/>
    <s v="SP-20920"/>
    <s v="Susan Pistek"/>
    <x v="0"/>
    <s v="United States"/>
    <s v="Parma"/>
    <x v="24"/>
    <n v="44134"/>
    <x v="3"/>
    <x v="203"/>
    <x v="1"/>
    <x v="13"/>
    <s v="OIC Bulk Pack Metal Binder Clips"/>
    <n v="16.752000000000002"/>
    <n v="6"/>
    <n v="0.2"/>
    <n v="5.4443999999999999"/>
  </r>
  <r>
    <n v="6114"/>
    <x v="3041"/>
    <x v="0"/>
    <x v="396"/>
    <d v="2013-11-17T00:00:00"/>
    <s v="Standard Class"/>
    <s v="SP-20920"/>
    <s v="Susan Pistek"/>
    <x v="0"/>
    <s v="United States"/>
    <s v="Parma"/>
    <x v="24"/>
    <n v="44134"/>
    <x v="3"/>
    <x v="1"/>
    <x v="0"/>
    <x v="1"/>
    <s v="Hon Deluxe Fabric Upholstered Stacking Chairs, Rounded Back"/>
    <n v="1537.0739999999998"/>
    <n v="9"/>
    <n v="0.3"/>
    <n v="0"/>
  </r>
  <r>
    <n v="6115"/>
    <x v="3041"/>
    <x v="0"/>
    <x v="396"/>
    <d v="2013-11-17T00:00:00"/>
    <s v="Standard Class"/>
    <s v="SP-20920"/>
    <s v="Susan Pistek"/>
    <x v="0"/>
    <s v="United States"/>
    <s v="Parma"/>
    <x v="24"/>
    <n v="44134"/>
    <x v="3"/>
    <x v="623"/>
    <x v="0"/>
    <x v="1"/>
    <s v="Hon 4070 Series Pagoda Round Back Stacking Chairs"/>
    <n v="449.37200000000001"/>
    <n v="2"/>
    <n v="0.3"/>
    <n v="-12.839199999999977"/>
  </r>
  <r>
    <n v="6116"/>
    <x v="3042"/>
    <x v="0"/>
    <x v="560"/>
    <d v="2013-03-21T00:00:00"/>
    <s v="Standard Class"/>
    <s v="SP-20650"/>
    <s v="Stephanie Phelps"/>
    <x v="1"/>
    <s v="United States"/>
    <s v="Redwood City"/>
    <x v="1"/>
    <n v="94061"/>
    <x v="1"/>
    <x v="44"/>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x v="1773"/>
    <x v="2"/>
    <x v="7"/>
    <s v="Xiaomi Mi3"/>
    <n v="2279.96"/>
    <n v="4"/>
    <n v="0"/>
    <n v="592.78960000000006"/>
  </r>
  <r>
    <n v="6118"/>
    <x v="3043"/>
    <x v="0"/>
    <x v="373"/>
    <d v="2013-11-20T00:00:00"/>
    <s v="Standard Class"/>
    <s v="CM-12655"/>
    <s v="Corinna Mitchell"/>
    <x v="2"/>
    <s v="United States"/>
    <s v="New York City"/>
    <x v="15"/>
    <n v="10011"/>
    <x v="3"/>
    <x v="639"/>
    <x v="1"/>
    <x v="2"/>
    <s v="Avery 499"/>
    <n v="14.940000000000001"/>
    <n v="3"/>
    <n v="0"/>
    <n v="6.8723999999999998"/>
  </r>
  <r>
    <n v="6119"/>
    <x v="3044"/>
    <x v="3"/>
    <x v="20"/>
    <d v="2014-09-26T00:00:00"/>
    <s v="Standard Class"/>
    <s v="JR-16210"/>
    <s v="Justin Ritter"/>
    <x v="1"/>
    <s v="United States"/>
    <s v="Springfield"/>
    <x v="21"/>
    <n v="97477"/>
    <x v="1"/>
    <x v="516"/>
    <x v="2"/>
    <x v="7"/>
    <s v="Mophie Juice Pack Helium for iPhone"/>
    <n v="191.976"/>
    <n v="3"/>
    <n v="0.2"/>
    <n v="19.197599999999994"/>
  </r>
  <r>
    <n v="6120"/>
    <x v="3044"/>
    <x v="3"/>
    <x v="20"/>
    <d v="2014-09-26T00:00:00"/>
    <s v="Standard Class"/>
    <s v="JR-16210"/>
    <s v="Justin Ritter"/>
    <x v="1"/>
    <s v="United States"/>
    <s v="Springfield"/>
    <x v="21"/>
    <n v="97477"/>
    <x v="1"/>
    <x v="1068"/>
    <x v="1"/>
    <x v="6"/>
    <s v="Peel-Off China Markers"/>
    <n v="23.832000000000001"/>
    <n v="3"/>
    <n v="0.2"/>
    <n v="6.5538000000000007"/>
  </r>
  <r>
    <n v="6121"/>
    <x v="3044"/>
    <x v="3"/>
    <x v="20"/>
    <d v="2014-09-26T00:00:00"/>
    <s v="Standard Class"/>
    <s v="JR-16210"/>
    <s v="Justin Ritter"/>
    <x v="1"/>
    <s v="United States"/>
    <s v="Springfield"/>
    <x v="21"/>
    <n v="97477"/>
    <x v="1"/>
    <x v="441"/>
    <x v="0"/>
    <x v="5"/>
    <s v="Howard Miller 14-1/2&quot; Diameter Chrome Round Wall Clock"/>
    <n v="409.21600000000001"/>
    <n v="8"/>
    <n v="0.2"/>
    <n v="61.38239999999999"/>
  </r>
  <r>
    <n v="6122"/>
    <x v="3044"/>
    <x v="3"/>
    <x v="20"/>
    <d v="2014-09-26T00:00:00"/>
    <s v="Standard Class"/>
    <s v="JR-16210"/>
    <s v="Justin Ritter"/>
    <x v="1"/>
    <s v="United States"/>
    <s v="Springfield"/>
    <x v="21"/>
    <n v="97477"/>
    <x v="1"/>
    <x v="366"/>
    <x v="0"/>
    <x v="0"/>
    <s v="O'Sullivan 4-Shelf Bookcase in Odessa Pine"/>
    <n v="72.588000000000008"/>
    <n v="2"/>
    <n v="0.7"/>
    <n v="-128.2388"/>
  </r>
  <r>
    <n v="6123"/>
    <x v="3045"/>
    <x v="3"/>
    <x v="769"/>
    <d v="2014-12-10T00:00:00"/>
    <s v="Standard Class"/>
    <s v="CB-12415"/>
    <s v="Christy Brittain"/>
    <x v="0"/>
    <s v="United States"/>
    <s v="Chicago"/>
    <x v="10"/>
    <n v="60610"/>
    <x v="2"/>
    <x v="1424"/>
    <x v="1"/>
    <x v="4"/>
    <s v="Advantus Rolling Drawer Organizers"/>
    <n v="61.567999999999998"/>
    <n v="2"/>
    <n v="0.2"/>
    <n v="4.6175999999999995"/>
  </r>
  <r>
    <n v="6124"/>
    <x v="3046"/>
    <x v="1"/>
    <x v="284"/>
    <d v="2012-09-05T00:00:00"/>
    <s v="Standard Class"/>
    <s v="SD-20485"/>
    <s v="Shirley Daniels"/>
    <x v="2"/>
    <s v="United States"/>
    <s v="Bedford"/>
    <x v="5"/>
    <n v="76021"/>
    <x v="2"/>
    <x v="1254"/>
    <x v="1"/>
    <x v="10"/>
    <s v="Message Book, Phone, Wirebound Standard Line Memo, 2 3/4&quot; X 5&quot;"/>
    <n v="20.96"/>
    <n v="4"/>
    <n v="0.2"/>
    <n v="6.8119999999999994"/>
  </r>
  <r>
    <n v="6125"/>
    <x v="3047"/>
    <x v="3"/>
    <x v="95"/>
    <d v="2014-06-08T00:00:00"/>
    <s v="Standard Class"/>
    <s v="SS-20140"/>
    <s v="Saphhira Shifley"/>
    <x v="1"/>
    <s v="United States"/>
    <s v="Los Angeles"/>
    <x v="1"/>
    <n v="90036"/>
    <x v="1"/>
    <x v="1044"/>
    <x v="2"/>
    <x v="11"/>
    <s v="Kingston Digital DataTraveler 16GB USB 2.0"/>
    <n v="44.75"/>
    <n v="5"/>
    <n v="0"/>
    <n v="8.5024999999999942"/>
  </r>
  <r>
    <n v="6126"/>
    <x v="3047"/>
    <x v="3"/>
    <x v="95"/>
    <d v="2014-06-08T00:00:00"/>
    <s v="Standard Class"/>
    <s v="SS-20140"/>
    <s v="Saphhira Shifley"/>
    <x v="1"/>
    <s v="United States"/>
    <s v="Los Angeles"/>
    <x v="1"/>
    <n v="90036"/>
    <x v="1"/>
    <x v="1774"/>
    <x v="1"/>
    <x v="10"/>
    <s v="Xerox 1947"/>
    <n v="11.96"/>
    <n v="2"/>
    <n v="0"/>
    <n v="5.3819999999999997"/>
  </r>
  <r>
    <n v="6127"/>
    <x v="3047"/>
    <x v="3"/>
    <x v="95"/>
    <d v="2014-06-08T00:00:00"/>
    <s v="Standard Class"/>
    <s v="SS-20140"/>
    <s v="Saphhira Shifley"/>
    <x v="1"/>
    <s v="United States"/>
    <s v="Los Angeles"/>
    <x v="1"/>
    <n v="90036"/>
    <x v="1"/>
    <x v="766"/>
    <x v="1"/>
    <x v="8"/>
    <s v="UniKeep View Case Binders"/>
    <n v="3.9119999999999999"/>
    <n v="1"/>
    <n v="0.2"/>
    <n v="1.2713999999999996"/>
  </r>
  <r>
    <n v="6128"/>
    <x v="3048"/>
    <x v="0"/>
    <x v="1044"/>
    <d v="2013-04-07T00:00:00"/>
    <s v="Standard Class"/>
    <s v="EH-13990"/>
    <s v="Erica Hackney"/>
    <x v="0"/>
    <s v="United States"/>
    <s v="New York City"/>
    <x v="15"/>
    <n v="10009"/>
    <x v="3"/>
    <x v="163"/>
    <x v="0"/>
    <x v="1"/>
    <s v="Global Value Steno Chair, Gray"/>
    <n v="327.99600000000004"/>
    <n v="6"/>
    <n v="0.1"/>
    <n v="54.666000000000011"/>
  </r>
  <r>
    <n v="6129"/>
    <x v="3049"/>
    <x v="2"/>
    <x v="1089"/>
    <d v="2011-10-28T00:00:00"/>
    <s v="First Class"/>
    <s v="AH-10030"/>
    <s v="Aaron Hawkins"/>
    <x v="1"/>
    <s v="United States"/>
    <s v="San Francisco"/>
    <x v="1"/>
    <n v="94109"/>
    <x v="1"/>
    <x v="1087"/>
    <x v="1"/>
    <x v="8"/>
    <s v="GBC VeloBind Cover Sets"/>
    <n v="49.408000000000001"/>
    <n v="4"/>
    <n v="0.2"/>
    <n v="18.527999999999999"/>
  </r>
  <r>
    <n v="6130"/>
    <x v="3050"/>
    <x v="3"/>
    <x v="606"/>
    <d v="2014-04-03T00:00:00"/>
    <s v="Standard Class"/>
    <s v="EM-14200"/>
    <s v="Evan Minnotte"/>
    <x v="2"/>
    <s v="United States"/>
    <s v="Virginia Beach"/>
    <x v="17"/>
    <n v="23464"/>
    <x v="0"/>
    <x v="936"/>
    <x v="2"/>
    <x v="11"/>
    <s v="Memorex Froggy Flash Drive 8 GB"/>
    <n v="53.25"/>
    <n v="3"/>
    <n v="0"/>
    <n v="20.767499999999998"/>
  </r>
  <r>
    <n v="6131"/>
    <x v="3050"/>
    <x v="3"/>
    <x v="606"/>
    <d v="2014-04-03T00:00:00"/>
    <s v="Standard Class"/>
    <s v="EM-14200"/>
    <s v="Evan Minnotte"/>
    <x v="2"/>
    <s v="United States"/>
    <s v="Virginia Beach"/>
    <x v="17"/>
    <n v="23464"/>
    <x v="0"/>
    <x v="1014"/>
    <x v="1"/>
    <x v="13"/>
    <s v="Staples"/>
    <n v="3.76"/>
    <n v="2"/>
    <n v="0"/>
    <n v="1.3159999999999998"/>
  </r>
  <r>
    <n v="6132"/>
    <x v="3051"/>
    <x v="2"/>
    <x v="422"/>
    <d v="2011-12-31T00:00:00"/>
    <s v="Standard Class"/>
    <s v="TB-21190"/>
    <s v="Thomas Brumley"/>
    <x v="2"/>
    <s v="United States"/>
    <s v="New York City"/>
    <x v="15"/>
    <n v="10011"/>
    <x v="3"/>
    <x v="212"/>
    <x v="0"/>
    <x v="1"/>
    <s v="Global Push Button Manager's Chair, Indigo"/>
    <n v="767.21400000000006"/>
    <n v="14"/>
    <n v="0.1"/>
    <n v="161.96739999999997"/>
  </r>
  <r>
    <n v="6133"/>
    <x v="3052"/>
    <x v="3"/>
    <x v="175"/>
    <d v="2014-09-21T00:00:00"/>
    <s v="Standard Class"/>
    <s v="AB-10165"/>
    <s v="Alan Barnes"/>
    <x v="0"/>
    <s v="United States"/>
    <s v="Lebanon"/>
    <x v="18"/>
    <n v="37087"/>
    <x v="0"/>
    <x v="1522"/>
    <x v="1"/>
    <x v="10"/>
    <s v="Xerox 1893"/>
    <n v="163.96"/>
    <n v="5"/>
    <n v="0.2"/>
    <n v="59.435499999999998"/>
  </r>
  <r>
    <n v="6134"/>
    <x v="3053"/>
    <x v="0"/>
    <x v="765"/>
    <d v="2013-08-20T00:00:00"/>
    <s v="First Class"/>
    <s v="AO-10810"/>
    <s v="Anthony O'Donnell"/>
    <x v="1"/>
    <s v="United States"/>
    <s v="Los Angeles"/>
    <x v="1"/>
    <n v="90045"/>
    <x v="1"/>
    <x v="1529"/>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x v="281"/>
    <x v="1"/>
    <x v="6"/>
    <s v="Boston Heavy-Duty Trimline Electric Pencil Sharpeners"/>
    <n v="192.8"/>
    <n v="4"/>
    <n v="0"/>
    <n v="55.911999999999978"/>
  </r>
  <r>
    <n v="6136"/>
    <x v="3055"/>
    <x v="1"/>
    <x v="1090"/>
    <d v="2012-10-22T00:00:00"/>
    <s v="Standard Class"/>
    <s v="KN-16705"/>
    <s v="Kristina Nunn"/>
    <x v="2"/>
    <s v="United States"/>
    <s v="Mcallen"/>
    <x v="5"/>
    <n v="78501"/>
    <x v="2"/>
    <x v="1575"/>
    <x v="2"/>
    <x v="11"/>
    <s v="Verbatim Slim CD and DVD Storage Cases, 50/Pack"/>
    <n v="27.695999999999998"/>
    <n v="3"/>
    <n v="0.2"/>
    <n v="3.4619999999999997"/>
  </r>
  <r>
    <n v="6137"/>
    <x v="3055"/>
    <x v="1"/>
    <x v="1090"/>
    <d v="2012-10-22T00:00:00"/>
    <s v="Standard Class"/>
    <s v="KN-16705"/>
    <s v="Kristina Nunn"/>
    <x v="2"/>
    <s v="United States"/>
    <s v="Mcallen"/>
    <x v="5"/>
    <n v="78501"/>
    <x v="2"/>
    <x v="130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x v="481"/>
    <x v="1"/>
    <x v="10"/>
    <s v="Xerox 1898"/>
    <n v="32.064"/>
    <n v="6"/>
    <n v="0.2"/>
    <n v="11.222399999999999"/>
  </r>
  <r>
    <n v="6139"/>
    <x v="3057"/>
    <x v="2"/>
    <x v="809"/>
    <d v="2011-04-04T00:00:00"/>
    <s v="Standard Class"/>
    <s v="GA-14725"/>
    <s v="Guy Armstrong"/>
    <x v="0"/>
    <s v="United States"/>
    <s v="San Francisco"/>
    <x v="1"/>
    <n v="94110"/>
    <x v="1"/>
    <x v="430"/>
    <x v="0"/>
    <x v="0"/>
    <s v="O'Sullivan Living Dimensions 2-Shelf Bookcases"/>
    <n v="205.666"/>
    <n v="2"/>
    <n v="0.15"/>
    <n v="-12.097999999999999"/>
  </r>
  <r>
    <n v="6140"/>
    <x v="3058"/>
    <x v="1"/>
    <x v="24"/>
    <d v="2012-04-20T00:00:00"/>
    <s v="First Class"/>
    <s v="NC-18415"/>
    <s v="Nathan Cano"/>
    <x v="0"/>
    <s v="United States"/>
    <s v="Santa Maria"/>
    <x v="1"/>
    <n v="93454"/>
    <x v="1"/>
    <x v="1424"/>
    <x v="1"/>
    <x v="4"/>
    <s v="Advantus Rolling Drawer Organizers"/>
    <n v="115.44"/>
    <n v="3"/>
    <n v="0"/>
    <n v="30.014399999999998"/>
  </r>
  <r>
    <n v="6141"/>
    <x v="3059"/>
    <x v="3"/>
    <x v="362"/>
    <d v="2014-07-16T00:00:00"/>
    <s v="Standard Class"/>
    <s v="JF-15190"/>
    <s v="Jamie Frazer"/>
    <x v="0"/>
    <s v="United States"/>
    <s v="Manchester"/>
    <x v="29"/>
    <n v="6040"/>
    <x v="3"/>
    <x v="1766"/>
    <x v="1"/>
    <x v="10"/>
    <s v="Xerox 1914"/>
    <n v="274.8"/>
    <n v="5"/>
    <n v="0"/>
    <n v="134.65199999999999"/>
  </r>
  <r>
    <n v="6142"/>
    <x v="3059"/>
    <x v="3"/>
    <x v="362"/>
    <d v="2014-07-16T00:00:00"/>
    <s v="Standard Class"/>
    <s v="JF-15190"/>
    <s v="Jamie Frazer"/>
    <x v="0"/>
    <s v="United States"/>
    <s v="Manchester"/>
    <x v="29"/>
    <n v="6040"/>
    <x v="3"/>
    <x v="1166"/>
    <x v="1"/>
    <x v="4"/>
    <s v="Tennsco Industrial Shelving"/>
    <n v="195.64"/>
    <n v="4"/>
    <n v="0"/>
    <n v="3.9128000000000043"/>
  </r>
  <r>
    <n v="6143"/>
    <x v="3059"/>
    <x v="3"/>
    <x v="362"/>
    <d v="2014-07-16T00:00:00"/>
    <s v="Standard Class"/>
    <s v="JF-15190"/>
    <s v="Jamie Frazer"/>
    <x v="0"/>
    <s v="United States"/>
    <s v="Manchester"/>
    <x v="29"/>
    <n v="6040"/>
    <x v="3"/>
    <x v="957"/>
    <x v="2"/>
    <x v="7"/>
    <s v="Digium D40 VoIP phone"/>
    <n v="257.98"/>
    <n v="2"/>
    <n v="0"/>
    <n v="74.8142"/>
  </r>
  <r>
    <n v="6144"/>
    <x v="3059"/>
    <x v="3"/>
    <x v="362"/>
    <d v="2014-07-16T00:00:00"/>
    <s v="Standard Class"/>
    <s v="JF-15190"/>
    <s v="Jamie Frazer"/>
    <x v="0"/>
    <s v="United States"/>
    <s v="Manchester"/>
    <x v="29"/>
    <n v="6040"/>
    <x v="3"/>
    <x v="1571"/>
    <x v="1"/>
    <x v="6"/>
    <s v="Prismacolor Color Pencil Set"/>
    <n v="119.03999999999999"/>
    <n v="6"/>
    <n v="0"/>
    <n v="48.806400000000011"/>
  </r>
  <r>
    <n v="6145"/>
    <x v="3060"/>
    <x v="3"/>
    <x v="818"/>
    <d v="2014-07-02T00:00:00"/>
    <s v="Standard Class"/>
    <s v="GT-14710"/>
    <s v="Greg Tran"/>
    <x v="0"/>
    <s v="United States"/>
    <s v="Omaha"/>
    <x v="8"/>
    <n v="68104"/>
    <x v="2"/>
    <x v="1070"/>
    <x v="1"/>
    <x v="10"/>
    <s v="Wirebound Message Books, Four 2 3/4 x 5 White Forms per Page"/>
    <n v="20.07"/>
    <n v="3"/>
    <n v="0"/>
    <n v="9.2321999999999989"/>
  </r>
  <r>
    <n v="6146"/>
    <x v="3061"/>
    <x v="2"/>
    <x v="1091"/>
    <d v="2011-12-26T00:00:00"/>
    <s v="Standard Class"/>
    <s v="KM-16660"/>
    <s v="Khloe Miller"/>
    <x v="0"/>
    <s v="United States"/>
    <s v="San Jose"/>
    <x v="1"/>
    <n v="95123"/>
    <x v="1"/>
    <x v="501"/>
    <x v="1"/>
    <x v="6"/>
    <s v="Newell 332"/>
    <n v="11.76"/>
    <n v="4"/>
    <n v="0"/>
    <n v="3.1752000000000002"/>
  </r>
  <r>
    <n v="6147"/>
    <x v="3062"/>
    <x v="3"/>
    <x v="610"/>
    <d v="2014-11-26T00:00:00"/>
    <s v="Standard Class"/>
    <s v="PJ-18835"/>
    <s v="Patrick Jones"/>
    <x v="1"/>
    <s v="United States"/>
    <s v="San Francisco"/>
    <x v="1"/>
    <n v="94122"/>
    <x v="1"/>
    <x v="501"/>
    <x v="1"/>
    <x v="6"/>
    <s v="Newell 332"/>
    <n v="11.76"/>
    <n v="4"/>
    <n v="0"/>
    <n v="3.1752000000000002"/>
  </r>
  <r>
    <n v="6148"/>
    <x v="3062"/>
    <x v="3"/>
    <x v="610"/>
    <d v="2014-11-26T00:00:00"/>
    <s v="Standard Class"/>
    <s v="PJ-18835"/>
    <s v="Patrick Jones"/>
    <x v="1"/>
    <s v="United States"/>
    <s v="San Francisco"/>
    <x v="1"/>
    <n v="94122"/>
    <x v="1"/>
    <x v="986"/>
    <x v="1"/>
    <x v="8"/>
    <s v="Canvas Sectional Post Binders"/>
    <n v="40.736000000000004"/>
    <n v="2"/>
    <n v="0.2"/>
    <n v="14.7668"/>
  </r>
  <r>
    <n v="6149"/>
    <x v="3063"/>
    <x v="0"/>
    <x v="812"/>
    <d v="2013-06-30T00:00:00"/>
    <s v="Second Class"/>
    <s v="AC-10660"/>
    <s v="Anna Chung"/>
    <x v="0"/>
    <s v="United States"/>
    <s v="San Francisco"/>
    <x v="1"/>
    <n v="94109"/>
    <x v="1"/>
    <x v="1551"/>
    <x v="2"/>
    <x v="7"/>
    <s v="Ooma Telo VoIP Home Phone System"/>
    <n v="201.584"/>
    <n v="2"/>
    <n v="0.2"/>
    <n v="12.599000000000004"/>
  </r>
  <r>
    <n v="6150"/>
    <x v="3064"/>
    <x v="3"/>
    <x v="116"/>
    <d v="2015-01-01T00:00:00"/>
    <s v="First Class"/>
    <s v="JG-15310"/>
    <s v="Jason Gross"/>
    <x v="1"/>
    <s v="United States"/>
    <s v="Long Beach"/>
    <x v="1"/>
    <n v="90805"/>
    <x v="1"/>
    <x v="56"/>
    <x v="0"/>
    <x v="1"/>
    <s v="Novimex Turbo Task Chair"/>
    <n v="340.70400000000006"/>
    <n v="6"/>
    <n v="0.2"/>
    <n v="-34.070400000000006"/>
  </r>
  <r>
    <n v="6151"/>
    <x v="3065"/>
    <x v="0"/>
    <x v="143"/>
    <d v="2013-04-12T00:00:00"/>
    <s v="First Class"/>
    <s v="RM-19375"/>
    <s v="Raymond Messe"/>
    <x v="0"/>
    <s v="United States"/>
    <s v="Columbus"/>
    <x v="32"/>
    <n v="31907"/>
    <x v="0"/>
    <x v="1544"/>
    <x v="0"/>
    <x v="0"/>
    <s v="Hon Metal Bookcases, Black"/>
    <n v="354.90000000000003"/>
    <n v="5"/>
    <n v="0"/>
    <n v="88.725000000000023"/>
  </r>
  <r>
    <n v="6152"/>
    <x v="3066"/>
    <x v="2"/>
    <x v="772"/>
    <d v="2011-03-21T00:00:00"/>
    <s v="Second Class"/>
    <s v="EK-13795"/>
    <s v="Eileen Kiefer"/>
    <x v="2"/>
    <s v="United States"/>
    <s v="San Francisco"/>
    <x v="1"/>
    <n v="94110"/>
    <x v="1"/>
    <x v="1601"/>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x v="210"/>
    <x v="1"/>
    <x v="4"/>
    <s v="Rogers Deluxe File Chest"/>
    <n v="87.92"/>
    <n v="4"/>
    <n v="0"/>
    <n v="0.87919999999999732"/>
  </r>
  <r>
    <n v="6154"/>
    <x v="3068"/>
    <x v="3"/>
    <x v="693"/>
    <d v="2014-04-24T00:00:00"/>
    <s v="First Class"/>
    <s v="CV-12805"/>
    <s v="Cynthia Voltz"/>
    <x v="1"/>
    <s v="United States"/>
    <s v="Philadelphia"/>
    <x v="9"/>
    <n v="19120"/>
    <x v="3"/>
    <x v="1416"/>
    <x v="0"/>
    <x v="5"/>
    <s v="Computer Room Manger, 14&quot;"/>
    <n v="51.967999999999996"/>
    <n v="2"/>
    <n v="0.2"/>
    <n v="10.393599999999998"/>
  </r>
  <r>
    <n v="6155"/>
    <x v="3068"/>
    <x v="3"/>
    <x v="693"/>
    <d v="2014-04-24T00:00:00"/>
    <s v="First Class"/>
    <s v="CV-12805"/>
    <s v="Cynthia Voltz"/>
    <x v="1"/>
    <s v="United States"/>
    <s v="Philadelphia"/>
    <x v="9"/>
    <n v="19120"/>
    <x v="3"/>
    <x v="80"/>
    <x v="1"/>
    <x v="4"/>
    <s v="Sortfiler Multipurpose Personal File Organizer, Black"/>
    <n v="51.336000000000006"/>
    <n v="3"/>
    <n v="0.2"/>
    <n v="5.7752999999999961"/>
  </r>
  <r>
    <n v="6156"/>
    <x v="3068"/>
    <x v="3"/>
    <x v="693"/>
    <d v="2014-04-24T00:00:00"/>
    <s v="First Class"/>
    <s v="CV-12805"/>
    <s v="Cynthia Voltz"/>
    <x v="1"/>
    <s v="United States"/>
    <s v="Philadelphia"/>
    <x v="9"/>
    <n v="19120"/>
    <x v="3"/>
    <x v="403"/>
    <x v="1"/>
    <x v="4"/>
    <s v="Deluxe Rollaway Locking File with Drawer"/>
    <n v="332.70400000000001"/>
    <n v="1"/>
    <n v="0.2"/>
    <n v="33.270399999999981"/>
  </r>
  <r>
    <n v="6157"/>
    <x v="3068"/>
    <x v="3"/>
    <x v="693"/>
    <d v="2014-04-24T00:00:00"/>
    <s v="First Class"/>
    <s v="CV-12805"/>
    <s v="Cynthia Voltz"/>
    <x v="1"/>
    <s v="United States"/>
    <s v="Philadelphia"/>
    <x v="9"/>
    <n v="19120"/>
    <x v="3"/>
    <x v="1381"/>
    <x v="0"/>
    <x v="5"/>
    <s v="Executive Impressions 12&quot; Wall Clock"/>
    <n v="42.408000000000008"/>
    <n v="3"/>
    <n v="0.2"/>
    <n v="9.5418000000000003"/>
  </r>
  <r>
    <n v="6158"/>
    <x v="3069"/>
    <x v="0"/>
    <x v="1092"/>
    <d v="2013-08-06T00:00:00"/>
    <s v="Second Class"/>
    <s v="AG-10330"/>
    <s v="Alex Grayson"/>
    <x v="0"/>
    <s v="United States"/>
    <s v="Tulsa"/>
    <x v="26"/>
    <n v="74133"/>
    <x v="2"/>
    <x v="113"/>
    <x v="1"/>
    <x v="12"/>
    <s v="Tyvek  Top-Opening Peel &amp; Seel Envelopes, Plain White"/>
    <n v="81.539999999999992"/>
    <n v="3"/>
    <n v="0"/>
    <n v="38.323799999999999"/>
  </r>
  <r>
    <n v="6159"/>
    <x v="3069"/>
    <x v="0"/>
    <x v="1092"/>
    <d v="2013-08-06T00:00:00"/>
    <s v="Second Class"/>
    <s v="AG-10330"/>
    <s v="Alex Grayson"/>
    <x v="0"/>
    <s v="United States"/>
    <s v="Tulsa"/>
    <x v="26"/>
    <n v="74133"/>
    <x v="2"/>
    <x v="1775"/>
    <x v="2"/>
    <x v="11"/>
    <s v="Sony Micro Vault Click 4 GB USB 2.0 Flash Drive"/>
    <n v="167.28"/>
    <n v="12"/>
    <n v="0"/>
    <n v="23.419200000000011"/>
  </r>
  <r>
    <n v="6160"/>
    <x v="3070"/>
    <x v="0"/>
    <x v="275"/>
    <d v="2013-12-10T00:00:00"/>
    <s v="Standard Class"/>
    <s v="GM-14440"/>
    <s v="Gary McGarr"/>
    <x v="0"/>
    <s v="United States"/>
    <s v="Los Angeles"/>
    <x v="1"/>
    <n v="90049"/>
    <x v="1"/>
    <x v="1662"/>
    <x v="1"/>
    <x v="4"/>
    <s v="Fellowes Staxonsteel Drawer Files"/>
    <n v="772.68"/>
    <n v="4"/>
    <n v="0"/>
    <n v="108.17520000000002"/>
  </r>
  <r>
    <n v="6161"/>
    <x v="3071"/>
    <x v="2"/>
    <x v="1093"/>
    <d v="2011-03-21T00:00:00"/>
    <s v="First Class"/>
    <s v="MC-17605"/>
    <s v="Matt Connell"/>
    <x v="1"/>
    <s v="United States"/>
    <s v="Lakeland"/>
    <x v="2"/>
    <n v="33801"/>
    <x v="0"/>
    <x v="524"/>
    <x v="2"/>
    <x v="7"/>
    <s v="Cisco 8x8 Inc. 6753i IP Business Phone System"/>
    <n v="323.97600000000006"/>
    <n v="3"/>
    <n v="0.2"/>
    <n v="28.347899999999981"/>
  </r>
  <r>
    <n v="6162"/>
    <x v="3071"/>
    <x v="2"/>
    <x v="1093"/>
    <d v="2011-03-21T00:00:00"/>
    <s v="First Class"/>
    <s v="MC-17605"/>
    <s v="Matt Connell"/>
    <x v="1"/>
    <s v="United States"/>
    <s v="Lakeland"/>
    <x v="2"/>
    <n v="33801"/>
    <x v="0"/>
    <x v="1139"/>
    <x v="1"/>
    <x v="2"/>
    <s v="Avery 501"/>
    <n v="11.808"/>
    <n v="4"/>
    <n v="0.2"/>
    <n v="3.9851999999999999"/>
  </r>
  <r>
    <n v="6163"/>
    <x v="3071"/>
    <x v="2"/>
    <x v="1093"/>
    <d v="2011-03-21T00:00:00"/>
    <s v="First Class"/>
    <s v="MC-17605"/>
    <s v="Matt Connell"/>
    <x v="1"/>
    <s v="United States"/>
    <s v="Lakeland"/>
    <x v="2"/>
    <n v="33801"/>
    <x v="0"/>
    <x v="376"/>
    <x v="1"/>
    <x v="4"/>
    <s v="Crate-A-Files"/>
    <n v="26.160000000000004"/>
    <n v="3"/>
    <n v="0.2"/>
    <n v="1.961999999999998"/>
  </r>
  <r>
    <n v="6164"/>
    <x v="3071"/>
    <x v="2"/>
    <x v="1093"/>
    <d v="2011-03-21T00:00:00"/>
    <s v="First Class"/>
    <s v="MC-17605"/>
    <s v="Matt Connell"/>
    <x v="1"/>
    <s v="United States"/>
    <s v="Lakeland"/>
    <x v="2"/>
    <n v="33801"/>
    <x v="0"/>
    <x v="1403"/>
    <x v="1"/>
    <x v="8"/>
    <s v="Avery Flip-Chart Easel Binder, Black"/>
    <n v="33.57"/>
    <n v="5"/>
    <n v="0.7"/>
    <n v="-25.737000000000002"/>
  </r>
  <r>
    <n v="6165"/>
    <x v="3071"/>
    <x v="2"/>
    <x v="1093"/>
    <d v="2011-03-21T00:00:00"/>
    <s v="First Class"/>
    <s v="MC-17605"/>
    <s v="Matt Connell"/>
    <x v="1"/>
    <s v="United States"/>
    <s v="Lakeland"/>
    <x v="2"/>
    <n v="33801"/>
    <x v="0"/>
    <x v="1035"/>
    <x v="0"/>
    <x v="5"/>
    <s v="Eldon Wave Desk Accessories"/>
    <n v="4.9920000000000009"/>
    <n v="3"/>
    <n v="0.2"/>
    <n v="1.3728000000000002"/>
  </r>
  <r>
    <n v="6166"/>
    <x v="3071"/>
    <x v="2"/>
    <x v="1093"/>
    <d v="2011-03-21T00:00:00"/>
    <s v="First Class"/>
    <s v="MC-17605"/>
    <s v="Matt Connell"/>
    <x v="1"/>
    <s v="United States"/>
    <s v="Lakeland"/>
    <x v="2"/>
    <n v="33801"/>
    <x v="0"/>
    <x v="1682"/>
    <x v="0"/>
    <x v="5"/>
    <s v="Document Clip Frames"/>
    <n v="20.016000000000002"/>
    <n v="3"/>
    <n v="0.2"/>
    <n v="5.5044000000000013"/>
  </r>
  <r>
    <n v="6167"/>
    <x v="3071"/>
    <x v="2"/>
    <x v="1093"/>
    <d v="2011-03-21T00:00:00"/>
    <s v="First Class"/>
    <s v="MC-17605"/>
    <s v="Matt Connell"/>
    <x v="1"/>
    <s v="United States"/>
    <s v="Lakeland"/>
    <x v="2"/>
    <n v="33801"/>
    <x v="0"/>
    <x v="1772"/>
    <x v="2"/>
    <x v="11"/>
    <s v="Logitech Wireless Boombox Speaker - portable - wireless, wired"/>
    <n v="170.24"/>
    <n v="2"/>
    <n v="0.2"/>
    <n v="53.199999999999989"/>
  </r>
  <r>
    <n v="6168"/>
    <x v="3072"/>
    <x v="1"/>
    <x v="704"/>
    <d v="2012-04-25T00:00:00"/>
    <s v="Standard Class"/>
    <s v="ES-14020"/>
    <s v="Erica Smith"/>
    <x v="0"/>
    <s v="United States"/>
    <s v="Houston"/>
    <x v="5"/>
    <n v="77036"/>
    <x v="2"/>
    <x v="126"/>
    <x v="1"/>
    <x v="10"/>
    <s v="Xerox 1916"/>
    <n v="117.456"/>
    <n v="3"/>
    <n v="0.2"/>
    <n v="44.045999999999992"/>
  </r>
  <r>
    <n v="6169"/>
    <x v="3073"/>
    <x v="1"/>
    <x v="444"/>
    <d v="2012-09-22T00:00:00"/>
    <s v="Second Class"/>
    <s v="RW-19540"/>
    <s v="Rick Wilson"/>
    <x v="1"/>
    <s v="United States"/>
    <s v="Los Angeles"/>
    <x v="1"/>
    <n v="90008"/>
    <x v="1"/>
    <x v="496"/>
    <x v="1"/>
    <x v="10"/>
    <s v="Personal Creations Ink Jet Cards and Labels"/>
    <n v="22.96"/>
    <n v="2"/>
    <n v="0"/>
    <n v="11.250400000000001"/>
  </r>
  <r>
    <n v="6170"/>
    <x v="3074"/>
    <x v="2"/>
    <x v="9"/>
    <d v="2011-08-30T00:00:00"/>
    <s v="Second Class"/>
    <s v="MM-17920"/>
    <s v="Michael Moore"/>
    <x v="0"/>
    <s v="United States"/>
    <s v="Springfield"/>
    <x v="17"/>
    <n v="22153"/>
    <x v="0"/>
    <x v="481"/>
    <x v="1"/>
    <x v="10"/>
    <s v="Xerox 1898"/>
    <n v="13.36"/>
    <n v="2"/>
    <n v="0"/>
    <n v="6.4127999999999998"/>
  </r>
  <r>
    <n v="6171"/>
    <x v="3075"/>
    <x v="0"/>
    <x v="1054"/>
    <d v="2013-12-25T00:00:00"/>
    <s v="Second Class"/>
    <s v="MH-17440"/>
    <s v="Mark Haberlin"/>
    <x v="1"/>
    <s v="United States"/>
    <s v="New York City"/>
    <x v="15"/>
    <n v="10035"/>
    <x v="3"/>
    <x v="1395"/>
    <x v="1"/>
    <x v="8"/>
    <s v="GBC Laser Imprintable Binding System Covers, Desert Sand"/>
    <n v="34.248000000000005"/>
    <n v="3"/>
    <n v="0.2"/>
    <n v="11.558699999999998"/>
  </r>
  <r>
    <n v="6172"/>
    <x v="3075"/>
    <x v="0"/>
    <x v="1054"/>
    <d v="2013-12-25T00:00:00"/>
    <s v="Second Class"/>
    <s v="MH-17440"/>
    <s v="Mark Haberlin"/>
    <x v="1"/>
    <s v="United States"/>
    <s v="New York City"/>
    <x v="15"/>
    <n v="10035"/>
    <x v="3"/>
    <x v="824"/>
    <x v="1"/>
    <x v="6"/>
    <s v="Newell 326"/>
    <n v="3.52"/>
    <n v="2"/>
    <n v="0"/>
    <n v="1.0207999999999999"/>
  </r>
  <r>
    <n v="6173"/>
    <x v="3076"/>
    <x v="2"/>
    <x v="1094"/>
    <d v="2011-08-08T00:00:00"/>
    <s v="Standard Class"/>
    <s v="NZ-18565"/>
    <s v="Nick Zandusky"/>
    <x v="2"/>
    <s v="United States"/>
    <s v="Springfield"/>
    <x v="25"/>
    <n v="65807"/>
    <x v="2"/>
    <x v="951"/>
    <x v="1"/>
    <x v="8"/>
    <s v="Wilson Jones 14 Line Acrylic Coated Pressboard Data Binders"/>
    <n v="26.7"/>
    <n v="5"/>
    <n v="0"/>
    <n v="12.548999999999999"/>
  </r>
  <r>
    <n v="6174"/>
    <x v="3076"/>
    <x v="2"/>
    <x v="1094"/>
    <d v="2011-08-08T00:00:00"/>
    <s v="Standard Class"/>
    <s v="NZ-18565"/>
    <s v="Nick Zandusky"/>
    <x v="2"/>
    <s v="United States"/>
    <s v="Springfield"/>
    <x v="25"/>
    <n v="65807"/>
    <x v="2"/>
    <x v="1651"/>
    <x v="2"/>
    <x v="11"/>
    <s v="Memorex Micro Travel Drive 4 GB"/>
    <n v="21.2"/>
    <n v="2"/>
    <n v="0"/>
    <n v="9.1160000000000014"/>
  </r>
  <r>
    <n v="6175"/>
    <x v="3076"/>
    <x v="2"/>
    <x v="1094"/>
    <d v="2011-08-08T00:00:00"/>
    <s v="Standard Class"/>
    <s v="NZ-18565"/>
    <s v="Nick Zandusky"/>
    <x v="2"/>
    <s v="United States"/>
    <s v="Springfield"/>
    <x v="25"/>
    <n v="65807"/>
    <x v="2"/>
    <x v="1074"/>
    <x v="1"/>
    <x v="4"/>
    <s v="Smead Adjustable Mobile File Trolley with Lockable Top"/>
    <n v="838.38"/>
    <n v="2"/>
    <n v="0"/>
    <n v="226.36260000000004"/>
  </r>
  <r>
    <n v="6176"/>
    <x v="3077"/>
    <x v="1"/>
    <x v="481"/>
    <d v="2012-09-26T00:00:00"/>
    <s v="Standard Class"/>
    <s v="GB-14575"/>
    <s v="Giulietta Baptist"/>
    <x v="0"/>
    <s v="United States"/>
    <s v="Columbia"/>
    <x v="20"/>
    <n v="29203"/>
    <x v="0"/>
    <x v="774"/>
    <x v="0"/>
    <x v="1"/>
    <s v="Global Comet Stacking Arm Chair"/>
    <n v="1690.04"/>
    <n v="4"/>
    <n v="0"/>
    <n v="422.51"/>
  </r>
  <r>
    <n v="6177"/>
    <x v="3077"/>
    <x v="1"/>
    <x v="481"/>
    <d v="2012-09-26T00:00:00"/>
    <s v="Standard Class"/>
    <s v="GB-14575"/>
    <s v="Giulietta Baptist"/>
    <x v="0"/>
    <s v="United States"/>
    <s v="Columbia"/>
    <x v="20"/>
    <n v="29203"/>
    <x v="0"/>
    <x v="576"/>
    <x v="1"/>
    <x v="4"/>
    <s v="Recycled Eldon Regeneration Jumbo File"/>
    <n v="85.96"/>
    <n v="7"/>
    <n v="0"/>
    <n v="24.068799999999996"/>
  </r>
  <r>
    <n v="6178"/>
    <x v="3077"/>
    <x v="1"/>
    <x v="481"/>
    <d v="2012-09-26T00:00:00"/>
    <s v="Standard Class"/>
    <s v="GB-14575"/>
    <s v="Giulietta Baptist"/>
    <x v="0"/>
    <s v="United States"/>
    <s v="Columbia"/>
    <x v="20"/>
    <n v="29203"/>
    <x v="0"/>
    <x v="1697"/>
    <x v="1"/>
    <x v="12"/>
    <s v="Tyvek Interoffice Envelopes, 9 1/2&quot; x 12 1/2&quot;, 100/Box"/>
    <n v="121.96"/>
    <n v="2"/>
    <n v="0"/>
    <n v="57.32119999999999"/>
  </r>
  <r>
    <n v="6179"/>
    <x v="3077"/>
    <x v="1"/>
    <x v="481"/>
    <d v="2012-09-26T00:00:00"/>
    <s v="Standard Class"/>
    <s v="GB-14575"/>
    <s v="Giulietta Baptist"/>
    <x v="0"/>
    <s v="United States"/>
    <s v="Columbia"/>
    <x v="20"/>
    <n v="29203"/>
    <x v="0"/>
    <x v="1776"/>
    <x v="1"/>
    <x v="10"/>
    <s v="Xerox 193"/>
    <n v="23.92"/>
    <n v="4"/>
    <n v="0"/>
    <n v="11.720800000000001"/>
  </r>
  <r>
    <n v="6180"/>
    <x v="3077"/>
    <x v="1"/>
    <x v="481"/>
    <d v="2012-09-26T00:00:00"/>
    <s v="Standard Class"/>
    <s v="GB-14575"/>
    <s v="Giulietta Baptist"/>
    <x v="0"/>
    <s v="United States"/>
    <s v="Columbia"/>
    <x v="20"/>
    <n v="29203"/>
    <x v="0"/>
    <x v="911"/>
    <x v="1"/>
    <x v="4"/>
    <s v="Fellowes Bankers Box Stor/Drawer Steel Plus"/>
    <n v="63.96"/>
    <n v="2"/>
    <n v="0"/>
    <n v="6.3960000000000008"/>
  </r>
  <r>
    <n v="6181"/>
    <x v="3077"/>
    <x v="1"/>
    <x v="481"/>
    <d v="2012-09-26T00:00:00"/>
    <s v="Standard Class"/>
    <s v="GB-14575"/>
    <s v="Giulietta Baptist"/>
    <x v="0"/>
    <s v="United States"/>
    <s v="Columbia"/>
    <x v="20"/>
    <n v="29203"/>
    <x v="0"/>
    <x v="1370"/>
    <x v="2"/>
    <x v="7"/>
    <s v="HTC One Mini"/>
    <n v="629.94999999999993"/>
    <n v="5"/>
    <n v="0"/>
    <n v="176.38600000000002"/>
  </r>
  <r>
    <n v="6182"/>
    <x v="3077"/>
    <x v="1"/>
    <x v="481"/>
    <d v="2012-09-26T00:00:00"/>
    <s v="Standard Class"/>
    <s v="GB-14575"/>
    <s v="Giulietta Baptist"/>
    <x v="0"/>
    <s v="United States"/>
    <s v="Columbia"/>
    <x v="20"/>
    <n v="29203"/>
    <x v="0"/>
    <x v="529"/>
    <x v="2"/>
    <x v="7"/>
    <s v="Grandstream GXP1160 VoIP phone"/>
    <n v="113.72999999999999"/>
    <n v="3"/>
    <n v="0"/>
    <n v="32.981699999999989"/>
  </r>
  <r>
    <n v="6183"/>
    <x v="3077"/>
    <x v="1"/>
    <x v="481"/>
    <d v="2012-09-26T00:00:00"/>
    <s v="Standard Class"/>
    <s v="GB-14575"/>
    <s v="Giulietta Baptist"/>
    <x v="0"/>
    <s v="United States"/>
    <s v="Columbia"/>
    <x v="20"/>
    <n v="29203"/>
    <x v="0"/>
    <x v="347"/>
    <x v="1"/>
    <x v="8"/>
    <s v="Angle-D Binders with Locking Rings, Label Holders"/>
    <n v="14.6"/>
    <n v="2"/>
    <n v="0"/>
    <n v="6.8619999999999992"/>
  </r>
  <r>
    <n v="6184"/>
    <x v="3077"/>
    <x v="1"/>
    <x v="481"/>
    <d v="2012-09-26T00:00:00"/>
    <s v="Standard Class"/>
    <s v="GB-14575"/>
    <s v="Giulietta Baptist"/>
    <x v="0"/>
    <s v="United States"/>
    <s v="Columbia"/>
    <x v="20"/>
    <n v="29203"/>
    <x v="0"/>
    <x v="16"/>
    <x v="1"/>
    <x v="4"/>
    <s v="Stur-D-Stor Shelving, Vertical 5-Shelf: 72&quot;H x 36&quot;W x 18 1/2&quot;D"/>
    <n v="887.84"/>
    <n v="8"/>
    <n v="0"/>
    <n v="17.756799999999998"/>
  </r>
  <r>
    <n v="6185"/>
    <x v="3078"/>
    <x v="0"/>
    <x v="25"/>
    <d v="2013-12-14T00:00:00"/>
    <s v="First Class"/>
    <s v="DB-13270"/>
    <s v="Deborah Brumfield"/>
    <x v="2"/>
    <s v="United States"/>
    <s v="Portland"/>
    <x v="21"/>
    <n v="97206"/>
    <x v="1"/>
    <x v="38"/>
    <x v="0"/>
    <x v="1"/>
    <s v="Global Fabric Manager's Chair, Dark Gray"/>
    <n v="403.92"/>
    <n v="5"/>
    <n v="0.2"/>
    <n v="25.245000000000019"/>
  </r>
  <r>
    <n v="6186"/>
    <x v="3079"/>
    <x v="1"/>
    <x v="976"/>
    <d v="2012-08-12T00:00:00"/>
    <s v="Standard Class"/>
    <s v="JK-15625"/>
    <s v="Jim Karlsson"/>
    <x v="0"/>
    <s v="United States"/>
    <s v="Philadelphia"/>
    <x v="9"/>
    <n v="19120"/>
    <x v="3"/>
    <x v="818"/>
    <x v="1"/>
    <x v="6"/>
    <s v="Stanley Contemporary Battery Pencil Sharpeners"/>
    <n v="106.8"/>
    <n v="10"/>
    <n v="0.2"/>
    <n v="10.679999999999996"/>
  </r>
  <r>
    <n v="6187"/>
    <x v="3080"/>
    <x v="1"/>
    <x v="219"/>
    <d v="2012-11-17T00:00:00"/>
    <s v="First Class"/>
    <s v="MH-17785"/>
    <s v="Maya Herman"/>
    <x v="1"/>
    <s v="United States"/>
    <s v="New York City"/>
    <x v="15"/>
    <n v="10035"/>
    <x v="3"/>
    <x v="392"/>
    <x v="1"/>
    <x v="4"/>
    <s v="Eldon Mobile Mega Data Cart  Mega Stackable  Add-On Trays"/>
    <n v="70.949999999999989"/>
    <n v="3"/>
    <n v="0"/>
    <n v="20.575499999999998"/>
  </r>
  <r>
    <n v="6188"/>
    <x v="3080"/>
    <x v="1"/>
    <x v="219"/>
    <d v="2012-11-17T00:00:00"/>
    <s v="First Class"/>
    <s v="MH-17785"/>
    <s v="Maya Herman"/>
    <x v="1"/>
    <s v="United States"/>
    <s v="New York City"/>
    <x v="15"/>
    <n v="10035"/>
    <x v="3"/>
    <x v="1344"/>
    <x v="1"/>
    <x v="8"/>
    <s v="Cardinal Holdit Data Disk Pockets"/>
    <n v="34.944000000000003"/>
    <n v="6"/>
    <n v="0.2"/>
    <n v="11.793599999999998"/>
  </r>
  <r>
    <n v="6189"/>
    <x v="3080"/>
    <x v="1"/>
    <x v="219"/>
    <d v="2012-11-17T00:00:00"/>
    <s v="First Class"/>
    <s v="MH-17785"/>
    <s v="Maya Herman"/>
    <x v="1"/>
    <s v="United States"/>
    <s v="New York City"/>
    <x v="15"/>
    <n v="10035"/>
    <x v="3"/>
    <x v="1041"/>
    <x v="1"/>
    <x v="6"/>
    <s v="Newell 319"/>
    <n v="119.03999999999999"/>
    <n v="6"/>
    <n v="0"/>
    <n v="35.711999999999989"/>
  </r>
  <r>
    <n v="6190"/>
    <x v="3081"/>
    <x v="3"/>
    <x v="1095"/>
    <d v="2014-04-09T00:00:00"/>
    <s v="Standard Class"/>
    <s v="AM-10705"/>
    <s v="Anne McFarland"/>
    <x v="0"/>
    <s v="United States"/>
    <s v="Des Plaines"/>
    <x v="10"/>
    <n v="60016"/>
    <x v="2"/>
    <x v="1191"/>
    <x v="2"/>
    <x v="7"/>
    <s v="Cisco SPA 502G IP Phone"/>
    <n v="383.84000000000003"/>
    <n v="4"/>
    <n v="0.2"/>
    <n v="47.97999999999999"/>
  </r>
  <r>
    <n v="6191"/>
    <x v="3082"/>
    <x v="0"/>
    <x v="435"/>
    <d v="2013-12-29T00:00:00"/>
    <s v="Standard Class"/>
    <s v="JM-15535"/>
    <s v="Jessica Myrick"/>
    <x v="0"/>
    <s v="United States"/>
    <s v="New York City"/>
    <x v="15"/>
    <n v="10035"/>
    <x v="3"/>
    <x v="1740"/>
    <x v="0"/>
    <x v="5"/>
    <s v="Luxo Adjustable Task Clamp Lamp"/>
    <n v="799.56000000000006"/>
    <n v="9"/>
    <n v="0"/>
    <n v="207.88559999999998"/>
  </r>
  <r>
    <n v="6192"/>
    <x v="3083"/>
    <x v="3"/>
    <x v="1096"/>
    <d v="2014-12-14T00:00:00"/>
    <s v="Same Day"/>
    <s v="MW-18220"/>
    <s v="Mitch Webber"/>
    <x v="0"/>
    <s v="United States"/>
    <s v="Seattle"/>
    <x v="4"/>
    <n v="98103"/>
    <x v="1"/>
    <x v="470"/>
    <x v="1"/>
    <x v="4"/>
    <s v="Sterilite Officeware Hinged File Box"/>
    <n v="31.44"/>
    <n v="3"/>
    <n v="0"/>
    <n v="8.4888000000000012"/>
  </r>
  <r>
    <n v="6193"/>
    <x v="3084"/>
    <x v="3"/>
    <x v="66"/>
    <d v="2014-12-27T00:00:00"/>
    <s v="Standard Class"/>
    <s v="AG-10330"/>
    <s v="Alex Grayson"/>
    <x v="0"/>
    <s v="United States"/>
    <s v="Houston"/>
    <x v="5"/>
    <n v="77095"/>
    <x v="2"/>
    <x v="712"/>
    <x v="1"/>
    <x v="10"/>
    <s v="Xerox 1931"/>
    <n v="25.920000000000005"/>
    <n v="5"/>
    <n v="0.2"/>
    <n v="9.0719999999999992"/>
  </r>
  <r>
    <n v="6194"/>
    <x v="3084"/>
    <x v="3"/>
    <x v="66"/>
    <d v="2014-12-27T00:00:00"/>
    <s v="Standard Class"/>
    <s v="AG-10330"/>
    <s v="Alex Grayson"/>
    <x v="0"/>
    <s v="United States"/>
    <s v="Houston"/>
    <x v="5"/>
    <n v="77095"/>
    <x v="2"/>
    <x v="858"/>
    <x v="1"/>
    <x v="8"/>
    <s v="Cardinal HOLDit! Binder Insert Strips,Extra Strips"/>
    <n v="6.3299999999999992"/>
    <n v="5"/>
    <n v="0.8"/>
    <n v="-9.8114999999999988"/>
  </r>
  <r>
    <n v="6195"/>
    <x v="3084"/>
    <x v="3"/>
    <x v="66"/>
    <d v="2014-12-27T00:00:00"/>
    <s v="Standard Class"/>
    <s v="AG-10330"/>
    <s v="Alex Grayson"/>
    <x v="0"/>
    <s v="United States"/>
    <s v="Houston"/>
    <x v="5"/>
    <n v="77095"/>
    <x v="2"/>
    <x v="640"/>
    <x v="1"/>
    <x v="10"/>
    <s v="Xerox 1887"/>
    <n v="75.88"/>
    <n v="5"/>
    <n v="0.2"/>
    <n v="26.557999999999993"/>
  </r>
  <r>
    <n v="6196"/>
    <x v="3085"/>
    <x v="3"/>
    <x v="208"/>
    <d v="2014-10-29T00:00:00"/>
    <s v="Standard Class"/>
    <s v="CM-12160"/>
    <s v="Charles McCrossin"/>
    <x v="0"/>
    <s v="United States"/>
    <s v="Philadelphia"/>
    <x v="9"/>
    <n v="19143"/>
    <x v="3"/>
    <x v="903"/>
    <x v="2"/>
    <x v="7"/>
    <s v="Mitel MiVoice 5330e IP Phone"/>
    <n v="329.988"/>
    <n v="2"/>
    <n v="0.4"/>
    <n v="-76.997200000000021"/>
  </r>
  <r>
    <n v="6197"/>
    <x v="3085"/>
    <x v="3"/>
    <x v="208"/>
    <d v="2014-10-29T00:00:00"/>
    <s v="Standard Class"/>
    <s v="CM-12160"/>
    <s v="Charles McCrossin"/>
    <x v="0"/>
    <s v="United States"/>
    <s v="Philadelphia"/>
    <x v="9"/>
    <n v="19143"/>
    <x v="3"/>
    <x v="1069"/>
    <x v="1"/>
    <x v="4"/>
    <s v="Acco Perma 2700 Stacking Storage Drawers"/>
    <n v="71.376000000000005"/>
    <n v="3"/>
    <n v="0.2"/>
    <n v="-4.460999999999995"/>
  </r>
  <r>
    <n v="6198"/>
    <x v="3086"/>
    <x v="1"/>
    <x v="50"/>
    <d v="2012-11-17T00:00:00"/>
    <s v="Standard Class"/>
    <s v="RA-19915"/>
    <s v="Russell Applegate"/>
    <x v="0"/>
    <s v="United States"/>
    <s v="Columbus"/>
    <x v="14"/>
    <n v="47201"/>
    <x v="2"/>
    <x v="134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x v="1259"/>
    <x v="2"/>
    <x v="7"/>
    <s v="Spigen Samsung Galaxy S5 Case Wallet"/>
    <n v="50.97"/>
    <n v="3"/>
    <n v="0"/>
    <n v="13.252199999999997"/>
  </r>
  <r>
    <n v="6200"/>
    <x v="3086"/>
    <x v="1"/>
    <x v="50"/>
    <d v="2012-11-17T00:00:00"/>
    <s v="Standard Class"/>
    <s v="RA-19915"/>
    <s v="Russell Applegate"/>
    <x v="0"/>
    <s v="United States"/>
    <s v="Columbus"/>
    <x v="14"/>
    <n v="47201"/>
    <x v="2"/>
    <x v="694"/>
    <x v="1"/>
    <x v="10"/>
    <s v="Xerox 1910"/>
    <n v="96.08"/>
    <n v="2"/>
    <n v="0"/>
    <n v="46.118399999999994"/>
  </r>
  <r>
    <n v="6201"/>
    <x v="3087"/>
    <x v="1"/>
    <x v="392"/>
    <d v="2012-04-20T00:00:00"/>
    <s v="Standard Class"/>
    <s v="SB-20185"/>
    <s v="Sarah Brown"/>
    <x v="0"/>
    <s v="United States"/>
    <s v="Evanston"/>
    <x v="10"/>
    <n v="60201"/>
    <x v="2"/>
    <x v="1077"/>
    <x v="2"/>
    <x v="16"/>
    <s v="Canon PC940 Copier"/>
    <n v="1439.9680000000001"/>
    <n v="4"/>
    <n v="0.2"/>
    <n v="485.98919999999993"/>
  </r>
  <r>
    <n v="6202"/>
    <x v="3087"/>
    <x v="1"/>
    <x v="392"/>
    <d v="2012-04-20T00:00:00"/>
    <s v="Standard Class"/>
    <s v="SB-20185"/>
    <s v="Sarah Brown"/>
    <x v="0"/>
    <s v="United States"/>
    <s v="Evanston"/>
    <x v="10"/>
    <n v="60201"/>
    <x v="2"/>
    <x v="1700"/>
    <x v="2"/>
    <x v="11"/>
    <s v="Logitech Keyboard K120"/>
    <n v="43.56"/>
    <n v="3"/>
    <n v="0.2"/>
    <n v="-4.9004999999999974"/>
  </r>
  <r>
    <n v="6203"/>
    <x v="3088"/>
    <x v="0"/>
    <x v="186"/>
    <d v="2013-12-24T00:00:00"/>
    <s v="Standard Class"/>
    <s v="PK-19075"/>
    <s v="Pete Kriz"/>
    <x v="0"/>
    <s v="United States"/>
    <s v="Apple Valley"/>
    <x v="1"/>
    <n v="92307"/>
    <x v="1"/>
    <x v="901"/>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x v="1692"/>
    <x v="2"/>
    <x v="7"/>
    <s v="Panasonic KX TS208W Corded phone"/>
    <n v="235.15199999999999"/>
    <n v="8"/>
    <n v="0.4"/>
    <n v="-47.030399999999986"/>
  </r>
  <r>
    <n v="6205"/>
    <x v="3090"/>
    <x v="3"/>
    <x v="96"/>
    <d v="2014-12-04T00:00:00"/>
    <s v="First Class"/>
    <s v="MG-17650"/>
    <s v="Matthew Grinstein"/>
    <x v="2"/>
    <s v="United States"/>
    <s v="Marion"/>
    <x v="24"/>
    <n v="43302"/>
    <x v="3"/>
    <x v="763"/>
    <x v="0"/>
    <x v="5"/>
    <s v="Magna Visual Magnetic Picture Hangers"/>
    <n v="7.7120000000000006"/>
    <n v="2"/>
    <n v="0.2"/>
    <n v="1.7352000000000005"/>
  </r>
  <r>
    <n v="6206"/>
    <x v="3091"/>
    <x v="0"/>
    <x v="201"/>
    <d v="2013-10-25T00:00:00"/>
    <s v="Second Class"/>
    <s v="CM-12445"/>
    <s v="Chuck Magee"/>
    <x v="0"/>
    <s v="United States"/>
    <s v="Houston"/>
    <x v="5"/>
    <n v="77095"/>
    <x v="2"/>
    <x v="1346"/>
    <x v="1"/>
    <x v="10"/>
    <s v="Black Print Carbonless Snap-Off Rapid Letter, 8 1/2&quot; x 7&quot;"/>
    <n v="51.016000000000005"/>
    <n v="7"/>
    <n v="0.2"/>
    <n v="15.942499999999992"/>
  </r>
  <r>
    <n v="6207"/>
    <x v="3091"/>
    <x v="0"/>
    <x v="201"/>
    <d v="2013-10-25T00:00:00"/>
    <s v="Second Class"/>
    <s v="CM-12445"/>
    <s v="Chuck Magee"/>
    <x v="0"/>
    <s v="United States"/>
    <s v="Houston"/>
    <x v="5"/>
    <n v="77095"/>
    <x v="2"/>
    <x v="550"/>
    <x v="1"/>
    <x v="13"/>
    <s v="Staples"/>
    <n v="25.248000000000001"/>
    <n v="4"/>
    <n v="0.2"/>
    <n v="7.8899999999999979"/>
  </r>
  <r>
    <n v="6208"/>
    <x v="3091"/>
    <x v="0"/>
    <x v="201"/>
    <d v="2013-10-25T00:00:00"/>
    <s v="Second Class"/>
    <s v="CM-12445"/>
    <s v="Chuck Magee"/>
    <x v="0"/>
    <s v="United States"/>
    <s v="Houston"/>
    <x v="5"/>
    <n v="77095"/>
    <x v="2"/>
    <x v="394"/>
    <x v="0"/>
    <x v="1"/>
    <s v="Office Star - Ergonomically Designed Knee Chair"/>
    <n v="56.686"/>
    <n v="1"/>
    <n v="0.3"/>
    <n v="-14.576399999999996"/>
  </r>
  <r>
    <n v="6209"/>
    <x v="3092"/>
    <x v="3"/>
    <x v="365"/>
    <d v="2014-10-04T00:00:00"/>
    <s v="Standard Class"/>
    <s v="ME-18010"/>
    <s v="Michelle Ellison"/>
    <x v="1"/>
    <s v="United States"/>
    <s v="Marion"/>
    <x v="24"/>
    <n v="43302"/>
    <x v="3"/>
    <x v="911"/>
    <x v="1"/>
    <x v="4"/>
    <s v="Fellowes Bankers Box Stor/Drawer Steel Plus"/>
    <n v="51.168000000000006"/>
    <n v="2"/>
    <n v="0.2"/>
    <n v="-6.3960000000000008"/>
  </r>
  <r>
    <n v="6210"/>
    <x v="3093"/>
    <x v="3"/>
    <x v="238"/>
    <d v="2014-08-26T00:00:00"/>
    <s v="Standard Class"/>
    <s v="YS-21880"/>
    <s v="Yana Sorensen"/>
    <x v="1"/>
    <s v="United States"/>
    <s v="Seattle"/>
    <x v="4"/>
    <n v="98103"/>
    <x v="1"/>
    <x v="760"/>
    <x v="1"/>
    <x v="8"/>
    <s v="Fellowes PB300 Plastic Comb Binding Machine"/>
    <n v="2793.5280000000002"/>
    <n v="9"/>
    <n v="0.2"/>
    <n v="942.81569999999988"/>
  </r>
  <r>
    <n v="6211"/>
    <x v="3093"/>
    <x v="3"/>
    <x v="238"/>
    <d v="2014-08-26T00:00:00"/>
    <s v="Standard Class"/>
    <s v="YS-21880"/>
    <s v="Yana Sorensen"/>
    <x v="1"/>
    <s v="United States"/>
    <s v="Seattle"/>
    <x v="4"/>
    <n v="98103"/>
    <x v="1"/>
    <x v="384"/>
    <x v="1"/>
    <x v="4"/>
    <s v="Letter Size Cart"/>
    <n v="1000.0200000000001"/>
    <n v="7"/>
    <n v="0"/>
    <n v="290.00579999999991"/>
  </r>
  <r>
    <n v="6212"/>
    <x v="3093"/>
    <x v="3"/>
    <x v="238"/>
    <d v="2014-08-26T00:00:00"/>
    <s v="Standard Class"/>
    <s v="YS-21880"/>
    <s v="Yana Sorensen"/>
    <x v="1"/>
    <s v="United States"/>
    <s v="Seattle"/>
    <x v="4"/>
    <n v="98103"/>
    <x v="1"/>
    <x v="504"/>
    <x v="0"/>
    <x v="5"/>
    <s v="Contract Clock, 14&quot;, Brown"/>
    <n v="65.94"/>
    <n v="3"/>
    <n v="0"/>
    <n v="22.419600000000003"/>
  </r>
  <r>
    <n v="6213"/>
    <x v="3094"/>
    <x v="3"/>
    <x v="105"/>
    <d v="2014-11-17T00:00:00"/>
    <s v="Second Class"/>
    <s v="MB-17305"/>
    <s v="Maria Bertelson"/>
    <x v="0"/>
    <s v="United States"/>
    <s v="Longview"/>
    <x v="4"/>
    <n v="98632"/>
    <x v="1"/>
    <x v="829"/>
    <x v="1"/>
    <x v="13"/>
    <s v="Staples"/>
    <n v="18.240000000000002"/>
    <n v="3"/>
    <n v="0"/>
    <n v="9.120000000000001"/>
  </r>
  <r>
    <n v="6214"/>
    <x v="3094"/>
    <x v="3"/>
    <x v="105"/>
    <d v="2014-11-17T00:00:00"/>
    <s v="Second Class"/>
    <s v="MB-17305"/>
    <s v="Maria Bertelson"/>
    <x v="0"/>
    <s v="United States"/>
    <s v="Longview"/>
    <x v="4"/>
    <n v="98632"/>
    <x v="1"/>
    <x v="513"/>
    <x v="1"/>
    <x v="9"/>
    <s v="Fellowes Superior 10 Outlet Split Surge Protector"/>
    <n v="76.12"/>
    <n v="2"/>
    <n v="0"/>
    <n v="22.074799999999996"/>
  </r>
  <r>
    <n v="6215"/>
    <x v="3095"/>
    <x v="2"/>
    <x v="856"/>
    <d v="2011-10-15T00:00:00"/>
    <s v="Standard Class"/>
    <s v="AS-10240"/>
    <s v="Alan Shonely"/>
    <x v="0"/>
    <s v="United States"/>
    <s v="Redondo Beach"/>
    <x v="1"/>
    <n v="90278"/>
    <x v="1"/>
    <x v="588"/>
    <x v="1"/>
    <x v="12"/>
    <s v="#10- 4 1/8&quot; x 9 1/2&quot; Security-Tint Envelopes"/>
    <n v="7.64"/>
    <n v="1"/>
    <n v="0"/>
    <n v="3.7435999999999998"/>
  </r>
  <r>
    <n v="6216"/>
    <x v="3096"/>
    <x v="1"/>
    <x v="109"/>
    <d v="2012-12-03T00:00:00"/>
    <s v="Standard Class"/>
    <s v="MC-17425"/>
    <s v="Mark Cousins"/>
    <x v="1"/>
    <s v="United States"/>
    <s v="New York City"/>
    <x v="15"/>
    <n v="10035"/>
    <x v="3"/>
    <x v="205"/>
    <x v="0"/>
    <x v="5"/>
    <s v="Executive Impressions 14&quot; Two-Color Numerals Wall Clock"/>
    <n v="68.16"/>
    <n v="3"/>
    <n v="0"/>
    <n v="27.945600000000002"/>
  </r>
  <r>
    <n v="6217"/>
    <x v="3096"/>
    <x v="1"/>
    <x v="109"/>
    <d v="2012-12-03T00:00:00"/>
    <s v="Standard Class"/>
    <s v="MC-17425"/>
    <s v="Mark Cousins"/>
    <x v="1"/>
    <s v="United States"/>
    <s v="New York City"/>
    <x v="15"/>
    <n v="10035"/>
    <x v="3"/>
    <x v="837"/>
    <x v="1"/>
    <x v="12"/>
    <s v="Staples"/>
    <n v="62.24"/>
    <n v="8"/>
    <n v="0"/>
    <n v="29.252800000000001"/>
  </r>
  <r>
    <n v="6218"/>
    <x v="3097"/>
    <x v="1"/>
    <x v="1097"/>
    <d v="2012-08-02T00:00:00"/>
    <s v="Standard Class"/>
    <s v="PG-18820"/>
    <s v="Patrick Gardner"/>
    <x v="0"/>
    <s v="United States"/>
    <s v="Louisville"/>
    <x v="0"/>
    <n v="40214"/>
    <x v="0"/>
    <x v="1136"/>
    <x v="2"/>
    <x v="7"/>
    <s v="Mediabridge Sport Armband iPhone 5s"/>
    <n v="29.97"/>
    <n v="3"/>
    <n v="0"/>
    <n v="0.29969999999999963"/>
  </r>
  <r>
    <n v="6219"/>
    <x v="3098"/>
    <x v="0"/>
    <x v="201"/>
    <d v="2013-10-27T00:00:00"/>
    <s v="Standard Class"/>
    <s v="JS-16030"/>
    <s v="Joy Smith"/>
    <x v="0"/>
    <s v="United States"/>
    <s v="Trenton"/>
    <x v="12"/>
    <n v="48183"/>
    <x v="2"/>
    <x v="102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x v="664"/>
    <x v="2"/>
    <x v="7"/>
    <s v="Pyle PMP37LED"/>
    <n v="191.98"/>
    <n v="2"/>
    <n v="0"/>
    <n v="51.834599999999995"/>
  </r>
  <r>
    <n v="6221"/>
    <x v="3098"/>
    <x v="0"/>
    <x v="201"/>
    <d v="2013-10-27T00:00:00"/>
    <s v="Standard Class"/>
    <s v="JS-16030"/>
    <s v="Joy Smith"/>
    <x v="0"/>
    <s v="United States"/>
    <s v="Trenton"/>
    <x v="12"/>
    <n v="48183"/>
    <x v="2"/>
    <x v="383"/>
    <x v="1"/>
    <x v="4"/>
    <s v="Woodgrain Magazine Files by Perma"/>
    <n v="20.86"/>
    <n v="7"/>
    <n v="0"/>
    <n v="1.4601999999999977"/>
  </r>
  <r>
    <n v="6222"/>
    <x v="3099"/>
    <x v="3"/>
    <x v="32"/>
    <d v="2014-09-19T00:00:00"/>
    <s v="Second Class"/>
    <s v="JB-16000"/>
    <s v="Joy Bell-"/>
    <x v="0"/>
    <s v="United States"/>
    <s v="Los Angeles"/>
    <x v="1"/>
    <n v="90045"/>
    <x v="1"/>
    <x v="919"/>
    <x v="1"/>
    <x v="2"/>
    <s v="Avery 48"/>
    <n v="56.699999999999996"/>
    <n v="9"/>
    <n v="0"/>
    <n v="26.081999999999997"/>
  </r>
  <r>
    <n v="6223"/>
    <x v="3100"/>
    <x v="3"/>
    <x v="331"/>
    <d v="2014-12-28T00:00:00"/>
    <s v="Standard Class"/>
    <s v="DK-12985"/>
    <s v="Darren Koutras"/>
    <x v="0"/>
    <s v="United States"/>
    <s v="Hendersonville"/>
    <x v="18"/>
    <n v="37075"/>
    <x v="0"/>
    <x v="205"/>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x v="909"/>
    <x v="1"/>
    <x v="6"/>
    <s v="Pencil and Crayon Sharpener"/>
    <n v="12.263999999999999"/>
    <n v="7"/>
    <n v="0.2"/>
    <n v="1.0730999999999993"/>
  </r>
  <r>
    <n v="6225"/>
    <x v="3100"/>
    <x v="3"/>
    <x v="331"/>
    <d v="2014-12-28T00:00:00"/>
    <s v="Standard Class"/>
    <s v="DK-12985"/>
    <s v="Darren Koutras"/>
    <x v="0"/>
    <s v="United States"/>
    <s v="Hendersonville"/>
    <x v="18"/>
    <n v="37075"/>
    <x v="0"/>
    <x v="72"/>
    <x v="1"/>
    <x v="4"/>
    <s v="Safco Industrial Wire Shelving System"/>
    <n v="218.35200000000003"/>
    <n v="3"/>
    <n v="0.2"/>
    <n v="-54.588000000000008"/>
  </r>
  <r>
    <n v="6226"/>
    <x v="3101"/>
    <x v="1"/>
    <x v="348"/>
    <d v="2012-10-09T00:00:00"/>
    <s v="Standard Class"/>
    <s v="JF-15490"/>
    <s v="Jeremy Farry"/>
    <x v="0"/>
    <s v="United States"/>
    <s v="Portland"/>
    <x v="21"/>
    <n v="97206"/>
    <x v="1"/>
    <x v="1487"/>
    <x v="0"/>
    <x v="0"/>
    <s v="Bush Cubix Collection Bookcases, Fully Assembled"/>
    <n v="66.294000000000011"/>
    <n v="1"/>
    <n v="0.7"/>
    <n v="-103.86059999999998"/>
  </r>
  <r>
    <n v="6227"/>
    <x v="3101"/>
    <x v="1"/>
    <x v="348"/>
    <d v="2012-10-09T00:00:00"/>
    <s v="Standard Class"/>
    <s v="JF-15490"/>
    <s v="Jeremy Farry"/>
    <x v="0"/>
    <s v="United States"/>
    <s v="Portland"/>
    <x v="21"/>
    <n v="97206"/>
    <x v="1"/>
    <x v="1455"/>
    <x v="0"/>
    <x v="1"/>
    <s v="Global Highback Leather Tilter in Burgundy"/>
    <n v="291.16800000000001"/>
    <n v="4"/>
    <n v="0.2"/>
    <n v="-14.558399999999978"/>
  </r>
  <r>
    <n v="6228"/>
    <x v="3102"/>
    <x v="2"/>
    <x v="981"/>
    <d v="2011-11-07T00:00:00"/>
    <s v="Standard Class"/>
    <s v="PO-18850"/>
    <s v="Patrick O'Brill"/>
    <x v="0"/>
    <s v="United States"/>
    <s v="Irving"/>
    <x v="5"/>
    <n v="75061"/>
    <x v="2"/>
    <x v="687"/>
    <x v="2"/>
    <x v="7"/>
    <s v="Logitech B530 USB Headset - headset - Full size, Binaural"/>
    <n v="88.77600000000001"/>
    <n v="3"/>
    <n v="0.2"/>
    <n v="7.7679000000000009"/>
  </r>
  <r>
    <n v="6229"/>
    <x v="3103"/>
    <x v="0"/>
    <x v="115"/>
    <d v="2013-01-27T00:00:00"/>
    <s v="Standard Class"/>
    <s v="BT-11530"/>
    <s v="Bradley Talbott"/>
    <x v="2"/>
    <s v="United States"/>
    <s v="Cleveland"/>
    <x v="24"/>
    <n v="44105"/>
    <x v="3"/>
    <x v="40"/>
    <x v="2"/>
    <x v="7"/>
    <s v="Panasonic Kx-TS550"/>
    <n v="110.376"/>
    <n v="4"/>
    <n v="0.4"/>
    <n v="-20.235600000000005"/>
  </r>
  <r>
    <n v="6230"/>
    <x v="3103"/>
    <x v="0"/>
    <x v="115"/>
    <d v="2013-01-27T00:00:00"/>
    <s v="Standard Class"/>
    <s v="BT-11530"/>
    <s v="Bradley Talbott"/>
    <x v="2"/>
    <s v="United States"/>
    <s v="Cleveland"/>
    <x v="24"/>
    <n v="44105"/>
    <x v="3"/>
    <x v="43"/>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x v="773"/>
    <x v="1"/>
    <x v="6"/>
    <s v="Staples"/>
    <n v="30.32"/>
    <n v="4"/>
    <n v="0"/>
    <n v="11.8248"/>
  </r>
  <r>
    <n v="6232"/>
    <x v="3105"/>
    <x v="3"/>
    <x v="220"/>
    <d v="2014-09-12T00:00:00"/>
    <s v="Same Day"/>
    <s v="JF-15415"/>
    <s v="Jennifer Ferguson"/>
    <x v="0"/>
    <s v="United States"/>
    <s v="Seattle"/>
    <x v="4"/>
    <n v="98105"/>
    <x v="1"/>
    <x v="637"/>
    <x v="0"/>
    <x v="1"/>
    <s v="Office Star - Contemporary Task Swivel Chair"/>
    <n v="177.56800000000001"/>
    <n v="2"/>
    <n v="0.2"/>
    <n v="8.8783999999999921"/>
  </r>
  <r>
    <n v="6233"/>
    <x v="3105"/>
    <x v="3"/>
    <x v="220"/>
    <d v="2014-09-12T00:00:00"/>
    <s v="Same Day"/>
    <s v="JF-15415"/>
    <s v="Jennifer Ferguson"/>
    <x v="0"/>
    <s v="United States"/>
    <s v="Seattle"/>
    <x v="4"/>
    <n v="98105"/>
    <x v="1"/>
    <x v="510"/>
    <x v="1"/>
    <x v="10"/>
    <s v="Xerox 225"/>
    <n v="19.440000000000001"/>
    <n v="3"/>
    <n v="0"/>
    <n v="9.3312000000000008"/>
  </r>
  <r>
    <n v="6234"/>
    <x v="3105"/>
    <x v="3"/>
    <x v="220"/>
    <d v="2014-09-12T00:00:00"/>
    <s v="Same Day"/>
    <s v="JF-15415"/>
    <s v="Jennifer Ferguson"/>
    <x v="0"/>
    <s v="United States"/>
    <s v="Seattle"/>
    <x v="4"/>
    <n v="98105"/>
    <x v="1"/>
    <x v="511"/>
    <x v="1"/>
    <x v="10"/>
    <s v="Xerox 1894"/>
    <n v="71.28"/>
    <n v="11"/>
    <n v="0"/>
    <n v="34.214400000000005"/>
  </r>
  <r>
    <n v="6235"/>
    <x v="3105"/>
    <x v="3"/>
    <x v="220"/>
    <d v="2014-09-12T00:00:00"/>
    <s v="Same Day"/>
    <s v="JF-15415"/>
    <s v="Jennifer Ferguson"/>
    <x v="0"/>
    <s v="United States"/>
    <s v="Seattle"/>
    <x v="4"/>
    <n v="98105"/>
    <x v="1"/>
    <x v="1498"/>
    <x v="1"/>
    <x v="8"/>
    <s v="Ibico Ibimaster 300 Manual Binding System"/>
    <n v="1471.96"/>
    <n v="5"/>
    <n v="0.2"/>
    <n v="459.98749999999995"/>
  </r>
  <r>
    <n v="6236"/>
    <x v="3105"/>
    <x v="3"/>
    <x v="220"/>
    <d v="2014-09-12T00:00:00"/>
    <s v="Same Day"/>
    <s v="JF-15415"/>
    <s v="Jennifer Ferguson"/>
    <x v="0"/>
    <s v="United States"/>
    <s v="Seattle"/>
    <x v="4"/>
    <n v="98105"/>
    <x v="1"/>
    <x v="1777"/>
    <x v="2"/>
    <x v="7"/>
    <s v="iOttie XL Car Mount"/>
    <n v="79.959999999999994"/>
    <n v="5"/>
    <n v="0.2"/>
    <n v="-17.991000000000003"/>
  </r>
  <r>
    <n v="6237"/>
    <x v="3106"/>
    <x v="0"/>
    <x v="1098"/>
    <d v="2013-02-27T00:00:00"/>
    <s v="Standard Class"/>
    <s v="AC-10420"/>
    <s v="Alyssa Crouse"/>
    <x v="1"/>
    <s v="United States"/>
    <s v="Philadelphia"/>
    <x v="9"/>
    <n v="19120"/>
    <x v="3"/>
    <x v="244"/>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x v="1263"/>
    <x v="1"/>
    <x v="8"/>
    <s v="Wilson Jones data.warehouse D-Ring Binders with DublLock"/>
    <n v="26.336000000000002"/>
    <n v="4"/>
    <n v="0.2"/>
    <n v="9.2176000000000009"/>
  </r>
  <r>
    <n v="6239"/>
    <x v="3108"/>
    <x v="1"/>
    <x v="295"/>
    <d v="2012-12-16T00:00:00"/>
    <s v="Standard Class"/>
    <s v="HA-14905"/>
    <s v="Helen Abelman"/>
    <x v="0"/>
    <s v="United States"/>
    <s v="San Jose"/>
    <x v="1"/>
    <n v="95123"/>
    <x v="1"/>
    <x v="1281"/>
    <x v="0"/>
    <x v="5"/>
    <s v="Eldon Cleatmat Chair Mats for Medium Pile Carpets"/>
    <n v="166.5"/>
    <n v="3"/>
    <n v="0"/>
    <n v="21.64500000000001"/>
  </r>
  <r>
    <n v="6240"/>
    <x v="3108"/>
    <x v="1"/>
    <x v="295"/>
    <d v="2012-12-16T00:00:00"/>
    <s v="Standard Class"/>
    <s v="HA-14905"/>
    <s v="Helen Abelman"/>
    <x v="0"/>
    <s v="United States"/>
    <s v="San Jose"/>
    <x v="1"/>
    <n v="95123"/>
    <x v="1"/>
    <x v="734"/>
    <x v="1"/>
    <x v="4"/>
    <s v="Standard Rollaway File with Lock"/>
    <n v="360.38"/>
    <n v="2"/>
    <n v="0"/>
    <n v="93.698800000000006"/>
  </r>
  <r>
    <n v="6241"/>
    <x v="3109"/>
    <x v="0"/>
    <x v="517"/>
    <d v="2013-11-02T00:00:00"/>
    <s v="Second Class"/>
    <s v="LH-17155"/>
    <s v="Logan Haushalter"/>
    <x v="0"/>
    <s v="United States"/>
    <s v="Los Angeles"/>
    <x v="1"/>
    <n v="90008"/>
    <x v="1"/>
    <x v="908"/>
    <x v="1"/>
    <x v="8"/>
    <s v="XtraLife ClearVue Slant-D Ring Binder, White, 3&quot;"/>
    <n v="11.744"/>
    <n v="1"/>
    <n v="0.2"/>
    <n v="3.8167999999999997"/>
  </r>
  <r>
    <n v="6242"/>
    <x v="3110"/>
    <x v="3"/>
    <x v="39"/>
    <d v="2014-06-01T00:00:00"/>
    <s v="Second Class"/>
    <s v="LO-17170"/>
    <s v="Lori Olson"/>
    <x v="1"/>
    <s v="United States"/>
    <s v="Concord"/>
    <x v="38"/>
    <n v="3301"/>
    <x v="3"/>
    <x v="1435"/>
    <x v="0"/>
    <x v="5"/>
    <s v="Advantus Employee of the Month Certificate Frame, 11 x 13-1/2"/>
    <n v="247.44"/>
    <n v="8"/>
    <n v="0"/>
    <n v="101.4504"/>
  </r>
  <r>
    <n v="6243"/>
    <x v="3111"/>
    <x v="2"/>
    <x v="1059"/>
    <d v="2011-12-28T00:00:00"/>
    <s v="Standard Class"/>
    <s v="DP-13390"/>
    <s v="Dennis Pardue"/>
    <x v="2"/>
    <s v="United States"/>
    <s v="Columbia"/>
    <x v="18"/>
    <n v="38401"/>
    <x v="0"/>
    <x v="999"/>
    <x v="1"/>
    <x v="8"/>
    <s v="Ibico Plastic Spiral Binding Combs"/>
    <n v="18.240000000000002"/>
    <n v="2"/>
    <n v="0.7"/>
    <n v="-14.591999999999999"/>
  </r>
  <r>
    <n v="6244"/>
    <x v="3112"/>
    <x v="0"/>
    <x v="390"/>
    <d v="2013-11-29T00:00:00"/>
    <s v="Standard Class"/>
    <s v="CR-12580"/>
    <s v="Clay Rozendal"/>
    <x v="2"/>
    <s v="United States"/>
    <s v="Bellevue"/>
    <x v="4"/>
    <n v="98006"/>
    <x v="1"/>
    <x v="1566"/>
    <x v="1"/>
    <x v="14"/>
    <s v="Elite 5&quot; Scissors"/>
    <n v="25.349999999999998"/>
    <n v="3"/>
    <n v="0"/>
    <n v="7.6049999999999978"/>
  </r>
  <r>
    <n v="6245"/>
    <x v="3113"/>
    <x v="1"/>
    <x v="312"/>
    <d v="2012-11-25T00:00:00"/>
    <s v="Standard Class"/>
    <s v="KB-16405"/>
    <s v="Katrina Bavinger"/>
    <x v="2"/>
    <s v="United States"/>
    <s v="Seattle"/>
    <x v="4"/>
    <n v="98105"/>
    <x v="1"/>
    <x v="1167"/>
    <x v="1"/>
    <x v="6"/>
    <s v="Newell 334"/>
    <n v="119.03999999999999"/>
    <n v="6"/>
    <n v="0"/>
    <n v="30.950400000000002"/>
  </r>
  <r>
    <n v="6246"/>
    <x v="3113"/>
    <x v="1"/>
    <x v="312"/>
    <d v="2012-11-25T00:00:00"/>
    <s v="Standard Class"/>
    <s v="KB-16405"/>
    <s v="Katrina Bavinger"/>
    <x v="2"/>
    <s v="United States"/>
    <s v="Seattle"/>
    <x v="4"/>
    <n v="98105"/>
    <x v="1"/>
    <x v="1256"/>
    <x v="0"/>
    <x v="5"/>
    <s v="Eldon Expressions Wood Desk Accessories, Oak"/>
    <n v="22.14"/>
    <n v="3"/>
    <n v="0"/>
    <n v="6.4205999999999976"/>
  </r>
  <r>
    <n v="6247"/>
    <x v="3113"/>
    <x v="1"/>
    <x v="312"/>
    <d v="2012-11-25T00:00:00"/>
    <s v="Standard Class"/>
    <s v="KB-16405"/>
    <s v="Katrina Bavinger"/>
    <x v="2"/>
    <s v="United States"/>
    <s v="Seattle"/>
    <x v="4"/>
    <n v="98105"/>
    <x v="1"/>
    <x v="1695"/>
    <x v="2"/>
    <x v="11"/>
    <s v="AmazonBasics 3-Button USB Wired Mouse"/>
    <n v="13.98"/>
    <n v="2"/>
    <n v="0"/>
    <n v="6.011400000000001"/>
  </r>
  <r>
    <n v="6248"/>
    <x v="3114"/>
    <x v="3"/>
    <x v="148"/>
    <d v="2014-06-05T00:00:00"/>
    <s v="Standard Class"/>
    <s v="ML-17410"/>
    <s v="Maris LaWare"/>
    <x v="0"/>
    <s v="United States"/>
    <s v="Columbus"/>
    <x v="14"/>
    <n v="47201"/>
    <x v="2"/>
    <x v="1311"/>
    <x v="1"/>
    <x v="8"/>
    <s v="Satellite Sectional Post Binders"/>
    <n v="43.41"/>
    <n v="1"/>
    <n v="0"/>
    <n v="19.968599999999999"/>
  </r>
  <r>
    <n v="6249"/>
    <x v="3114"/>
    <x v="3"/>
    <x v="148"/>
    <d v="2014-06-05T00:00:00"/>
    <s v="Standard Class"/>
    <s v="ML-17410"/>
    <s v="Maris LaWare"/>
    <x v="0"/>
    <s v="United States"/>
    <s v="Columbus"/>
    <x v="14"/>
    <n v="47201"/>
    <x v="2"/>
    <x v="1035"/>
    <x v="0"/>
    <x v="5"/>
    <s v="Eldon Wave Desk Accessories"/>
    <n v="6.24"/>
    <n v="3"/>
    <n v="0"/>
    <n v="2.6208000000000005"/>
  </r>
  <r>
    <n v="6250"/>
    <x v="3114"/>
    <x v="3"/>
    <x v="148"/>
    <d v="2014-06-05T00:00:00"/>
    <s v="Standard Class"/>
    <s v="ML-17410"/>
    <s v="Maris LaWare"/>
    <x v="0"/>
    <s v="United States"/>
    <s v="Columbus"/>
    <x v="14"/>
    <n v="47201"/>
    <x v="2"/>
    <x v="1778"/>
    <x v="1"/>
    <x v="9"/>
    <s v="Hoover Commercial Lightweight Upright Vacuum with E-Z Empty Dirt Cup"/>
    <n v="465.16"/>
    <n v="2"/>
    <n v="0"/>
    <n v="120.94159999999999"/>
  </r>
  <r>
    <n v="6251"/>
    <x v="3114"/>
    <x v="3"/>
    <x v="148"/>
    <d v="2014-06-05T00:00:00"/>
    <s v="Standard Class"/>
    <s v="ML-17410"/>
    <s v="Maris LaWare"/>
    <x v="0"/>
    <s v="United States"/>
    <s v="Columbus"/>
    <x v="14"/>
    <n v="47201"/>
    <x v="2"/>
    <x v="226"/>
    <x v="1"/>
    <x v="10"/>
    <s v="Adams Telephone Message Book w/Frequently-Called Numbers Space, 400 Messages per Book"/>
    <n v="7.98"/>
    <n v="1"/>
    <n v="0"/>
    <n v="3.99"/>
  </r>
  <r>
    <n v="6252"/>
    <x v="3115"/>
    <x v="2"/>
    <x v="266"/>
    <d v="2011-12-04T00:00:00"/>
    <s v="First Class"/>
    <s v="MC-17575"/>
    <s v="Matt Collins"/>
    <x v="0"/>
    <s v="United States"/>
    <s v="Chicago"/>
    <x v="10"/>
    <n v="60623"/>
    <x v="2"/>
    <x v="360"/>
    <x v="1"/>
    <x v="9"/>
    <s v="Staples"/>
    <n v="2.3939999999999997"/>
    <n v="1"/>
    <n v="0.8"/>
    <n v="-6.344100000000001"/>
  </r>
  <r>
    <n v="6253"/>
    <x v="3116"/>
    <x v="2"/>
    <x v="884"/>
    <d v="2011-04-07T00:00:00"/>
    <s v="Same Day"/>
    <s v="VM-21685"/>
    <s v="Valerie Mitchum"/>
    <x v="2"/>
    <s v="United States"/>
    <s v="Marietta"/>
    <x v="32"/>
    <n v="30062"/>
    <x v="0"/>
    <x v="490"/>
    <x v="1"/>
    <x v="10"/>
    <s v="Xerox 226"/>
    <n v="58.320000000000007"/>
    <n v="9"/>
    <n v="0"/>
    <n v="27.993600000000001"/>
  </r>
  <r>
    <n v="6254"/>
    <x v="3116"/>
    <x v="2"/>
    <x v="884"/>
    <d v="2011-04-07T00:00:00"/>
    <s v="Same Day"/>
    <s v="VM-21685"/>
    <s v="Valerie Mitchum"/>
    <x v="2"/>
    <s v="United States"/>
    <s v="Marietta"/>
    <x v="32"/>
    <n v="30062"/>
    <x v="0"/>
    <x v="1086"/>
    <x v="2"/>
    <x v="7"/>
    <s v="RCA Visys Integrated PBX 8-Line Router"/>
    <n v="200.96999999999997"/>
    <n v="3"/>
    <n v="0"/>
    <n v="50.242500000000007"/>
  </r>
  <r>
    <n v="6255"/>
    <x v="3117"/>
    <x v="1"/>
    <x v="1014"/>
    <d v="2012-09-14T00:00:00"/>
    <s v="Standard Class"/>
    <s v="VW-21775"/>
    <s v="Victoria Wilson"/>
    <x v="1"/>
    <s v="United States"/>
    <s v="Montgomery"/>
    <x v="19"/>
    <n v="36116"/>
    <x v="0"/>
    <x v="1565"/>
    <x v="0"/>
    <x v="5"/>
    <s v="Acrylic Self-Standing Desk Frames"/>
    <n v="21.36"/>
    <n v="8"/>
    <n v="0"/>
    <n v="8.1167999999999996"/>
  </r>
  <r>
    <n v="6256"/>
    <x v="3118"/>
    <x v="3"/>
    <x v="428"/>
    <d v="2014-09-16T00:00:00"/>
    <s v="Standard Class"/>
    <s v="GK-14620"/>
    <s v="Grace Kelly"/>
    <x v="1"/>
    <s v="United States"/>
    <s v="Plano"/>
    <x v="5"/>
    <n v="75023"/>
    <x v="2"/>
    <x v="85"/>
    <x v="1"/>
    <x v="2"/>
    <s v="Avery 511"/>
    <n v="9.8560000000000016"/>
    <n v="4"/>
    <n v="0.2"/>
    <n v="3.4495999999999993"/>
  </r>
  <r>
    <n v="6257"/>
    <x v="3119"/>
    <x v="1"/>
    <x v="684"/>
    <d v="2012-09-08T00:00:00"/>
    <s v="Second Class"/>
    <s v="AT-10435"/>
    <s v="Alyssa Tate"/>
    <x v="2"/>
    <s v="United States"/>
    <s v="Tamarac"/>
    <x v="2"/>
    <n v="33319"/>
    <x v="0"/>
    <x v="1426"/>
    <x v="1"/>
    <x v="8"/>
    <s v="GBC Plasticlear Binding Covers"/>
    <n v="3.4440000000000008"/>
    <n v="1"/>
    <n v="0.7"/>
    <n v="-2.5255999999999998"/>
  </r>
  <r>
    <n v="6258"/>
    <x v="3120"/>
    <x v="3"/>
    <x v="808"/>
    <d v="2014-11-07T00:00:00"/>
    <s v="Second Class"/>
    <s v="AR-10825"/>
    <s v="Anthony Rawles"/>
    <x v="1"/>
    <s v="United States"/>
    <s v="Columbus"/>
    <x v="24"/>
    <n v="43229"/>
    <x v="3"/>
    <x v="262"/>
    <x v="1"/>
    <x v="14"/>
    <s v="Premier Automatic Letter Opener"/>
    <n v="384.59200000000004"/>
    <n v="2"/>
    <n v="0.2"/>
    <n v="-81.725799999999978"/>
  </r>
  <r>
    <n v="6259"/>
    <x v="3121"/>
    <x v="1"/>
    <x v="262"/>
    <d v="2012-03-30T00:00:00"/>
    <s v="Second Class"/>
    <s v="JH-15820"/>
    <s v="John Huston"/>
    <x v="0"/>
    <s v="United States"/>
    <s v="New York City"/>
    <x v="15"/>
    <n v="10009"/>
    <x v="3"/>
    <x v="661"/>
    <x v="1"/>
    <x v="12"/>
    <s v="Security-Tint Envelopes"/>
    <n v="22.919999999999998"/>
    <n v="3"/>
    <n v="0"/>
    <n v="11.230799999999999"/>
  </r>
  <r>
    <n v="6260"/>
    <x v="3122"/>
    <x v="1"/>
    <x v="863"/>
    <d v="2012-08-17T00:00:00"/>
    <s v="Second Class"/>
    <s v="RA-19285"/>
    <s v="Ralph Arnett"/>
    <x v="0"/>
    <s v="United States"/>
    <s v="Richmond"/>
    <x v="14"/>
    <n v="47374"/>
    <x v="2"/>
    <x v="798"/>
    <x v="1"/>
    <x v="8"/>
    <s v="Avery Round Ring Poly Binders"/>
    <n v="11.36"/>
    <n v="4"/>
    <n v="0"/>
    <n v="5.5663999999999998"/>
  </r>
  <r>
    <n v="6261"/>
    <x v="3123"/>
    <x v="1"/>
    <x v="793"/>
    <d v="2012-05-18T00:00:00"/>
    <s v="Standard Class"/>
    <s v="RO-19780"/>
    <s v="Rose O'Brian"/>
    <x v="0"/>
    <s v="United States"/>
    <s v="Seattle"/>
    <x v="4"/>
    <n v="98115"/>
    <x v="1"/>
    <x v="525"/>
    <x v="1"/>
    <x v="8"/>
    <s v="Prestige Round Ring Binders"/>
    <n v="14.592000000000002"/>
    <n v="3"/>
    <n v="0.2"/>
    <n v="4.9247999999999985"/>
  </r>
  <r>
    <n v="6262"/>
    <x v="3124"/>
    <x v="3"/>
    <x v="283"/>
    <d v="2014-07-28T00:00:00"/>
    <s v="Standard Class"/>
    <s v="LR-17035"/>
    <s v="Lisa Ryan"/>
    <x v="1"/>
    <s v="United States"/>
    <s v="Long Beach"/>
    <x v="15"/>
    <n v="11561"/>
    <x v="3"/>
    <x v="322"/>
    <x v="1"/>
    <x v="2"/>
    <s v="Avery Address/Shipping Labels for Typewriters, 4&quot; x 2&quot;"/>
    <n v="41.4"/>
    <n v="4"/>
    <n v="0"/>
    <n v="19.872"/>
  </r>
  <r>
    <n v="6263"/>
    <x v="3125"/>
    <x v="0"/>
    <x v="446"/>
    <d v="2013-09-27T00:00:00"/>
    <s v="First Class"/>
    <s v="MK-17905"/>
    <s v="Michael Kennedy"/>
    <x v="1"/>
    <s v="United States"/>
    <s v="Rockford"/>
    <x v="10"/>
    <n v="61107"/>
    <x v="2"/>
    <x v="382"/>
    <x v="1"/>
    <x v="8"/>
    <s v="GBC ProClick 150 Presentation Binding System"/>
    <n v="442.37199999999996"/>
    <n v="7"/>
    <n v="0.8"/>
    <n v="-729.91380000000004"/>
  </r>
  <r>
    <n v="6264"/>
    <x v="3126"/>
    <x v="3"/>
    <x v="1024"/>
    <d v="2014-05-11T00:00:00"/>
    <s v="Standard Class"/>
    <s v="YS-21880"/>
    <s v="Yana Sorensen"/>
    <x v="1"/>
    <s v="United States"/>
    <s v="Columbus"/>
    <x v="32"/>
    <n v="31907"/>
    <x v="0"/>
    <x v="1023"/>
    <x v="1"/>
    <x v="8"/>
    <s v="Ibico Covers for Plastic or Wire Binding Elements"/>
    <n v="34.5"/>
    <n v="3"/>
    <n v="0"/>
    <n v="15.524999999999999"/>
  </r>
  <r>
    <n v="6265"/>
    <x v="3127"/>
    <x v="0"/>
    <x v="1099"/>
    <d v="2013-10-07T00:00:00"/>
    <s v="Same Day"/>
    <s v="JH-15910"/>
    <s v="Jonathan Howell"/>
    <x v="0"/>
    <s v="United States"/>
    <s v="Tulsa"/>
    <x v="26"/>
    <n v="74133"/>
    <x v="2"/>
    <x v="68"/>
    <x v="1"/>
    <x v="8"/>
    <s v="Avery Binding System Hidden Tab Executive Style Index Sets"/>
    <n v="28.849999999999998"/>
    <n v="5"/>
    <n v="0"/>
    <n v="14.424999999999999"/>
  </r>
  <r>
    <n v="6266"/>
    <x v="3128"/>
    <x v="2"/>
    <x v="935"/>
    <d v="2011-11-08T00:00:00"/>
    <s v="Standard Class"/>
    <s v="AT-10735"/>
    <s v="Annie Thurman"/>
    <x v="0"/>
    <s v="United States"/>
    <s v="Nashville"/>
    <x v="18"/>
    <n v="37211"/>
    <x v="0"/>
    <x v="834"/>
    <x v="1"/>
    <x v="10"/>
    <s v="Ampad Evidence Wirebond Steno Books, 6&quot; x 9&quot;"/>
    <n v="3.4880000000000004"/>
    <n v="2"/>
    <n v="0.2"/>
    <n v="1.1771999999999998"/>
  </r>
  <r>
    <n v="6267"/>
    <x v="3128"/>
    <x v="2"/>
    <x v="935"/>
    <d v="2011-11-08T00:00:00"/>
    <s v="Standard Class"/>
    <s v="AT-10735"/>
    <s v="Annie Thurman"/>
    <x v="0"/>
    <s v="United States"/>
    <s v="Nashville"/>
    <x v="18"/>
    <n v="37211"/>
    <x v="0"/>
    <x v="681"/>
    <x v="1"/>
    <x v="10"/>
    <s v="Xerox 1884"/>
    <n v="143.85600000000002"/>
    <n v="9"/>
    <n v="0.2"/>
    <n v="48.551399999999994"/>
  </r>
  <r>
    <n v="6268"/>
    <x v="3129"/>
    <x v="1"/>
    <x v="486"/>
    <d v="2012-10-04T00:00:00"/>
    <s v="Second Class"/>
    <s v="RM-19675"/>
    <s v="Robert Marley"/>
    <x v="2"/>
    <s v="United States"/>
    <s v="Cambridge"/>
    <x v="31"/>
    <n v="2138"/>
    <x v="3"/>
    <x v="495"/>
    <x v="2"/>
    <x v="7"/>
    <s v="Cisco SPA301"/>
    <n v="311.98"/>
    <n v="2"/>
    <n v="0"/>
    <n v="93.593999999999994"/>
  </r>
  <r>
    <n v="6269"/>
    <x v="3129"/>
    <x v="1"/>
    <x v="486"/>
    <d v="2012-10-04T00:00:00"/>
    <s v="Second Class"/>
    <s v="RM-19675"/>
    <s v="Robert Marley"/>
    <x v="2"/>
    <s v="United States"/>
    <s v="Cambridge"/>
    <x v="31"/>
    <n v="2138"/>
    <x v="3"/>
    <x v="1366"/>
    <x v="1"/>
    <x v="8"/>
    <s v="Avery Non-Stick Binders"/>
    <n v="22.450000000000003"/>
    <n v="5"/>
    <n v="0"/>
    <n v="10.327"/>
  </r>
  <r>
    <n v="6270"/>
    <x v="3130"/>
    <x v="3"/>
    <x v="574"/>
    <d v="2014-12-07T00:00:00"/>
    <s v="Standard Class"/>
    <s v="BB-11545"/>
    <s v="Brenda Bowman"/>
    <x v="1"/>
    <s v="United States"/>
    <s v="Oakland"/>
    <x v="1"/>
    <n v="94601"/>
    <x v="1"/>
    <x v="140"/>
    <x v="2"/>
    <x v="7"/>
    <s v="Anker Astro 15000mAh USB Portable Charger"/>
    <n v="39.992000000000004"/>
    <n v="1"/>
    <n v="0.2"/>
    <n v="-7.9984000000000073"/>
  </r>
  <r>
    <n v="6271"/>
    <x v="3130"/>
    <x v="3"/>
    <x v="574"/>
    <d v="2014-12-07T00:00:00"/>
    <s v="Standard Class"/>
    <s v="BB-11545"/>
    <s v="Brenda Bowman"/>
    <x v="1"/>
    <s v="United States"/>
    <s v="Oakland"/>
    <x v="1"/>
    <n v="94601"/>
    <x v="1"/>
    <x v="1578"/>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x v="915"/>
    <x v="1"/>
    <x v="6"/>
    <s v="Panasonic KP-380BK Classic Electric Pencil Sharpener"/>
    <n v="179.89999999999998"/>
    <n v="5"/>
    <n v="0"/>
    <n v="44.974999999999987"/>
  </r>
  <r>
    <n v="6273"/>
    <x v="3131"/>
    <x v="3"/>
    <x v="157"/>
    <d v="2014-12-13T00:00:00"/>
    <s v="First Class"/>
    <s v="AS-10285"/>
    <s v="Alejandro Savely"/>
    <x v="1"/>
    <s v="United States"/>
    <s v="Palatine"/>
    <x v="10"/>
    <n v="60067"/>
    <x v="2"/>
    <x v="1196"/>
    <x v="2"/>
    <x v="11"/>
    <s v="Enermax Briskie RF Wireless Keyboard and Mouse Combo"/>
    <n v="116.312"/>
    <n v="7"/>
    <n v="0.2"/>
    <n v="23.262400000000003"/>
  </r>
  <r>
    <n v="6274"/>
    <x v="3132"/>
    <x v="0"/>
    <x v="19"/>
    <d v="2013-07-23T00:00:00"/>
    <s v="Second Class"/>
    <s v="DK-13375"/>
    <s v="Dennis Kane"/>
    <x v="0"/>
    <s v="United States"/>
    <s v="Seattle"/>
    <x v="4"/>
    <n v="98105"/>
    <x v="1"/>
    <x v="1379"/>
    <x v="0"/>
    <x v="5"/>
    <s v="Eldon Image Series Black Desk Accessories"/>
    <n v="12.419999999999998"/>
    <n v="3"/>
    <n v="0"/>
    <n v="4.4711999999999996"/>
  </r>
  <r>
    <n v="6275"/>
    <x v="3132"/>
    <x v="0"/>
    <x v="19"/>
    <d v="2013-07-23T00:00:00"/>
    <s v="Second Class"/>
    <s v="DK-13375"/>
    <s v="Dennis Kane"/>
    <x v="0"/>
    <s v="United States"/>
    <s v="Seattle"/>
    <x v="4"/>
    <n v="98105"/>
    <x v="1"/>
    <x v="1779"/>
    <x v="2"/>
    <x v="11"/>
    <s v="First Data TMFD35 PIN Pad"/>
    <n v="428.40000000000003"/>
    <n v="3"/>
    <n v="0"/>
    <n v="89.963999999999999"/>
  </r>
  <r>
    <n v="6276"/>
    <x v="3132"/>
    <x v="0"/>
    <x v="19"/>
    <d v="2013-07-23T00:00:00"/>
    <s v="Second Class"/>
    <s v="DK-13375"/>
    <s v="Dennis Kane"/>
    <x v="0"/>
    <s v="United States"/>
    <s v="Seattle"/>
    <x v="4"/>
    <n v="98105"/>
    <x v="1"/>
    <x v="1592"/>
    <x v="0"/>
    <x v="5"/>
    <s v="Eldon 300 Class Desk Accessories, Black"/>
    <n v="24.75"/>
    <n v="5"/>
    <n v="0"/>
    <n v="10.890000000000002"/>
  </r>
  <r>
    <n v="6277"/>
    <x v="3132"/>
    <x v="0"/>
    <x v="19"/>
    <d v="2013-07-23T00:00:00"/>
    <s v="Second Class"/>
    <s v="DK-13375"/>
    <s v="Dennis Kane"/>
    <x v="0"/>
    <s v="United States"/>
    <s v="Seattle"/>
    <x v="4"/>
    <n v="98105"/>
    <x v="1"/>
    <x v="300"/>
    <x v="1"/>
    <x v="2"/>
    <s v="Round Specialty Laser Printer Labels"/>
    <n v="87.71"/>
    <n v="7"/>
    <n v="0"/>
    <n v="41.223699999999994"/>
  </r>
  <r>
    <n v="6278"/>
    <x v="3132"/>
    <x v="0"/>
    <x v="19"/>
    <d v="2013-07-23T00:00:00"/>
    <s v="Second Class"/>
    <s v="DK-13375"/>
    <s v="Dennis Kane"/>
    <x v="0"/>
    <s v="United States"/>
    <s v="Seattle"/>
    <x v="4"/>
    <n v="98105"/>
    <x v="1"/>
    <x v="54"/>
    <x v="1"/>
    <x v="4"/>
    <s v="Home/Office Personal File Carts"/>
    <n v="69.52"/>
    <n v="2"/>
    <n v="0"/>
    <n v="17.379999999999995"/>
  </r>
  <r>
    <n v="6279"/>
    <x v="3132"/>
    <x v="0"/>
    <x v="19"/>
    <d v="2013-07-23T00:00:00"/>
    <s v="Second Class"/>
    <s v="DK-13375"/>
    <s v="Dennis Kane"/>
    <x v="0"/>
    <s v="United States"/>
    <s v="Seattle"/>
    <x v="4"/>
    <n v="98105"/>
    <x v="1"/>
    <x v="780"/>
    <x v="2"/>
    <x v="7"/>
    <s v="Cyber Acoustics AC-202b Speech Recognition Stereo Headset"/>
    <n v="20.784000000000002"/>
    <n v="2"/>
    <n v="0.2"/>
    <n v="-4.6764000000000001"/>
  </r>
  <r>
    <n v="6280"/>
    <x v="3132"/>
    <x v="0"/>
    <x v="19"/>
    <d v="2013-07-23T00:00:00"/>
    <s v="Second Class"/>
    <s v="DK-13375"/>
    <s v="Dennis Kane"/>
    <x v="0"/>
    <s v="United States"/>
    <s v="Seattle"/>
    <x v="4"/>
    <n v="98105"/>
    <x v="1"/>
    <x v="961"/>
    <x v="1"/>
    <x v="8"/>
    <s v="Pressboard Data Binder, Crimson, 12&quot; X 8 1/2&quot;"/>
    <n v="12.816000000000001"/>
    <n v="3"/>
    <n v="0.2"/>
    <n v="4.1651999999999987"/>
  </r>
  <r>
    <n v="6281"/>
    <x v="3133"/>
    <x v="3"/>
    <x v="605"/>
    <d v="2014-05-17T00:00:00"/>
    <s v="Standard Class"/>
    <s v="JH-15910"/>
    <s v="Jonathan Howell"/>
    <x v="0"/>
    <s v="United States"/>
    <s v="Cincinnati"/>
    <x v="24"/>
    <n v="45231"/>
    <x v="3"/>
    <x v="1139"/>
    <x v="1"/>
    <x v="2"/>
    <s v="Avery 501"/>
    <n v="5.9039999999999999"/>
    <n v="2"/>
    <n v="0.2"/>
    <n v="1.9925999999999999"/>
  </r>
  <r>
    <n v="6282"/>
    <x v="3134"/>
    <x v="1"/>
    <x v="312"/>
    <d v="2012-11-26T00:00:00"/>
    <s v="Standard Class"/>
    <s v="JK-15205"/>
    <s v="Jamie Kunitz"/>
    <x v="0"/>
    <s v="United States"/>
    <s v="Marion"/>
    <x v="24"/>
    <n v="43302"/>
    <x v="3"/>
    <x v="1780"/>
    <x v="0"/>
    <x v="5"/>
    <s v="Ultra Commercial Grade Dual Valve Door Closer"/>
    <n v="63.824000000000005"/>
    <n v="2"/>
    <n v="0.2"/>
    <n v="9.5735999999999937"/>
  </r>
  <r>
    <n v="6283"/>
    <x v="3134"/>
    <x v="1"/>
    <x v="312"/>
    <d v="2012-11-26T00:00:00"/>
    <s v="Standard Class"/>
    <s v="JK-15205"/>
    <s v="Jamie Kunitz"/>
    <x v="0"/>
    <s v="United States"/>
    <s v="Marion"/>
    <x v="24"/>
    <n v="43302"/>
    <x v="3"/>
    <x v="1755"/>
    <x v="1"/>
    <x v="4"/>
    <s v="Belkin 19&quot; Center-Weighted Shelf, Gray"/>
    <n v="141.55199999999999"/>
    <n v="3"/>
    <n v="0.2"/>
    <n v="-26.541000000000004"/>
  </r>
  <r>
    <n v="6284"/>
    <x v="3135"/>
    <x v="0"/>
    <x v="446"/>
    <d v="2013-09-29T00:00:00"/>
    <s v="Standard Class"/>
    <s v="EH-13765"/>
    <s v="Edward Hooks"/>
    <x v="1"/>
    <s v="United States"/>
    <s v="Los Angeles"/>
    <x v="1"/>
    <n v="90049"/>
    <x v="1"/>
    <x v="1697"/>
    <x v="1"/>
    <x v="12"/>
    <s v="Tyvek Interoffice Envelopes, 9 1/2&quot; x 12 1/2&quot;, 100/Box"/>
    <n v="304.89999999999998"/>
    <n v="5"/>
    <n v="0"/>
    <n v="143.30299999999997"/>
  </r>
  <r>
    <n v="6285"/>
    <x v="3135"/>
    <x v="0"/>
    <x v="446"/>
    <d v="2013-09-29T00:00:00"/>
    <s v="Standard Class"/>
    <s v="EH-13765"/>
    <s v="Edward Hooks"/>
    <x v="1"/>
    <s v="United States"/>
    <s v="Los Angeles"/>
    <x v="1"/>
    <n v="90049"/>
    <x v="1"/>
    <x v="1153"/>
    <x v="0"/>
    <x v="1"/>
    <s v="Hon Olson Stacker Stools"/>
    <n v="563.24"/>
    <n v="5"/>
    <n v="0.2"/>
    <n v="56.324000000000012"/>
  </r>
  <r>
    <n v="6286"/>
    <x v="3136"/>
    <x v="0"/>
    <x v="147"/>
    <d v="2013-10-27T00:00:00"/>
    <s v="Standard Class"/>
    <s v="VW-21775"/>
    <s v="Victoria Wilson"/>
    <x v="1"/>
    <s v="United States"/>
    <s v="Lakewood"/>
    <x v="24"/>
    <n v="44107"/>
    <x v="3"/>
    <x v="125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x v="835"/>
    <x v="2"/>
    <x v="7"/>
    <s v="Apple iPhone 5C"/>
    <n v="239.976"/>
    <n v="3"/>
    <n v="0.2"/>
    <n v="17.998199999999997"/>
  </r>
  <r>
    <n v="6288"/>
    <x v="3138"/>
    <x v="2"/>
    <x v="1001"/>
    <d v="2011-07-12T00:00:00"/>
    <s v="Standard Class"/>
    <s v="EB-13705"/>
    <s v="Ed Braxton"/>
    <x v="1"/>
    <s v="United States"/>
    <s v="San Francisco"/>
    <x v="1"/>
    <n v="94122"/>
    <x v="1"/>
    <x v="1021"/>
    <x v="0"/>
    <x v="3"/>
    <s v="Hon 2111 Invitation Series Corner Table"/>
    <n v="502.48800000000006"/>
    <n v="3"/>
    <n v="0.2"/>
    <n v="-87.935400000000044"/>
  </r>
  <r>
    <n v="6289"/>
    <x v="3138"/>
    <x v="2"/>
    <x v="1001"/>
    <d v="2011-07-12T00:00:00"/>
    <s v="Standard Class"/>
    <s v="EB-13705"/>
    <s v="Ed Braxton"/>
    <x v="1"/>
    <s v="United States"/>
    <s v="San Francisco"/>
    <x v="1"/>
    <n v="94122"/>
    <x v="1"/>
    <x v="800"/>
    <x v="1"/>
    <x v="8"/>
    <s v="Wilson Jones Ledger-Size, Piano-Hinge Binder, 2&quot;, Blue"/>
    <n v="196.70400000000001"/>
    <n v="6"/>
    <n v="0.2"/>
    <n v="68.846399999999974"/>
  </r>
  <r>
    <n v="6290"/>
    <x v="3139"/>
    <x v="1"/>
    <x v="649"/>
    <d v="2012-03-18T00:00:00"/>
    <s v="Second Class"/>
    <s v="NF-18595"/>
    <s v="Nicole Fjeld"/>
    <x v="2"/>
    <s v="United States"/>
    <s v="Chico"/>
    <x v="1"/>
    <n v="95928"/>
    <x v="1"/>
    <x v="120"/>
    <x v="0"/>
    <x v="1"/>
    <s v="Global Deluxe High-Back Manager's Chair"/>
    <n v="915.13600000000008"/>
    <n v="4"/>
    <n v="0.2"/>
    <n v="102.95279999999988"/>
  </r>
  <r>
    <n v="6291"/>
    <x v="3139"/>
    <x v="1"/>
    <x v="649"/>
    <d v="2012-03-18T00:00:00"/>
    <s v="Second Class"/>
    <s v="NF-18595"/>
    <s v="Nicole Fjeld"/>
    <x v="2"/>
    <s v="United States"/>
    <s v="Chico"/>
    <x v="1"/>
    <n v="95928"/>
    <x v="1"/>
    <x v="514"/>
    <x v="0"/>
    <x v="5"/>
    <s v="Dana Halogen Swing-Arm Architect Lamp"/>
    <n v="327.76"/>
    <n v="8"/>
    <n v="0"/>
    <n v="91.772800000000018"/>
  </r>
  <r>
    <n v="6292"/>
    <x v="3140"/>
    <x v="3"/>
    <x v="574"/>
    <d v="2014-12-06T00:00:00"/>
    <s v="First Class"/>
    <s v="ME-17725"/>
    <s v="Max Engle"/>
    <x v="0"/>
    <s v="United States"/>
    <s v="Salem"/>
    <x v="17"/>
    <n v="24153"/>
    <x v="0"/>
    <x v="1131"/>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x v="687"/>
    <x v="2"/>
    <x v="7"/>
    <s v="Logitech B530 USB Headset - headset - Full size, Binaural"/>
    <n v="88.77600000000001"/>
    <n v="3"/>
    <n v="0.2"/>
    <n v="7.7679000000000009"/>
  </r>
  <r>
    <n v="6294"/>
    <x v="3141"/>
    <x v="1"/>
    <x v="1100"/>
    <d v="2012-04-26T00:00:00"/>
    <s v="Standard Class"/>
    <s v="AZ-10750"/>
    <s v="Annie Zypern"/>
    <x v="0"/>
    <s v="United States"/>
    <s v="Los Angeles"/>
    <x v="1"/>
    <n v="90008"/>
    <x v="1"/>
    <x v="1394"/>
    <x v="1"/>
    <x v="6"/>
    <s v="Boston 1730 StandUp Electric Pencil Sharpener"/>
    <n v="64.14"/>
    <n v="3"/>
    <n v="0"/>
    <n v="16.676400000000001"/>
  </r>
  <r>
    <n v="6295"/>
    <x v="3142"/>
    <x v="2"/>
    <x v="1101"/>
    <d v="2011-09-19T00:00:00"/>
    <s v="First Class"/>
    <s v="RF-19345"/>
    <s v="Randy Ferguson"/>
    <x v="1"/>
    <s v="United States"/>
    <s v="New York City"/>
    <x v="15"/>
    <n v="10024"/>
    <x v="3"/>
    <x v="735"/>
    <x v="1"/>
    <x v="8"/>
    <s v="Avery Trapezoid Extra Heavy Duty 4&quot; Binders"/>
    <n v="33.552"/>
    <n v="1"/>
    <n v="0.2"/>
    <n v="12.581999999999999"/>
  </r>
  <r>
    <n v="6296"/>
    <x v="3143"/>
    <x v="2"/>
    <x v="129"/>
    <d v="2012-01-01T00:00:00"/>
    <s v="Standard Class"/>
    <s v="AJ-10780"/>
    <s v="Anthony Jacobs"/>
    <x v="1"/>
    <s v="United States"/>
    <s v="Beverly"/>
    <x v="31"/>
    <n v="1915"/>
    <x v="3"/>
    <x v="1364"/>
    <x v="1"/>
    <x v="9"/>
    <s v="Hoover Upright Vacuum With Dirt Cup"/>
    <n v="1737.1799999999998"/>
    <n v="6"/>
    <n v="0"/>
    <n v="503.78219999999976"/>
  </r>
  <r>
    <n v="6297"/>
    <x v="3143"/>
    <x v="2"/>
    <x v="129"/>
    <d v="2012-01-01T00:00:00"/>
    <s v="Standard Class"/>
    <s v="AJ-10780"/>
    <s v="Anthony Jacobs"/>
    <x v="1"/>
    <s v="United States"/>
    <s v="Beverly"/>
    <x v="31"/>
    <n v="1915"/>
    <x v="3"/>
    <x v="426"/>
    <x v="1"/>
    <x v="4"/>
    <s v="Fellowes Strictly Business Drawer File, Letter/Legal Size"/>
    <n v="704.25"/>
    <n v="5"/>
    <n v="0"/>
    <n v="84.51"/>
  </r>
  <r>
    <n v="6298"/>
    <x v="3143"/>
    <x v="2"/>
    <x v="129"/>
    <d v="2012-01-01T00:00:00"/>
    <s v="Standard Class"/>
    <s v="AJ-10780"/>
    <s v="Anthony Jacobs"/>
    <x v="1"/>
    <s v="United States"/>
    <s v="Beverly"/>
    <x v="31"/>
    <n v="1915"/>
    <x v="3"/>
    <x v="1733"/>
    <x v="1"/>
    <x v="10"/>
    <s v="Xerox 1906"/>
    <n v="141.76"/>
    <n v="4"/>
    <n v="0"/>
    <n v="66.627199999999988"/>
  </r>
  <r>
    <n v="6299"/>
    <x v="3144"/>
    <x v="2"/>
    <x v="618"/>
    <d v="2011-10-26T00:00:00"/>
    <s v="Standard Class"/>
    <s v="SF-20965"/>
    <s v="Sylvia Foulston"/>
    <x v="1"/>
    <s v="United States"/>
    <s v="San Diego"/>
    <x v="1"/>
    <n v="92024"/>
    <x v="1"/>
    <x v="58"/>
    <x v="1"/>
    <x v="8"/>
    <s v="Plastic Binding Combs"/>
    <n v="36.36"/>
    <n v="3"/>
    <n v="0.2"/>
    <n v="12.2715"/>
  </r>
  <r>
    <n v="6300"/>
    <x v="3145"/>
    <x v="3"/>
    <x v="329"/>
    <d v="2014-12-04T00:00:00"/>
    <s v="First Class"/>
    <s v="MZ-17335"/>
    <s v="Maria Zettner"/>
    <x v="2"/>
    <s v="United States"/>
    <s v="San Francisco"/>
    <x v="1"/>
    <n v="94109"/>
    <x v="1"/>
    <x v="1781"/>
    <x v="0"/>
    <x v="5"/>
    <s v="Contemporary Borderless Frame"/>
    <n v="25.83"/>
    <n v="3"/>
    <n v="0"/>
    <n v="9.5570999999999984"/>
  </r>
  <r>
    <n v="6301"/>
    <x v="3146"/>
    <x v="2"/>
    <x v="571"/>
    <d v="2011-06-12T00:00:00"/>
    <s v="Standard Class"/>
    <s v="SB-20170"/>
    <s v="Sarah Bern"/>
    <x v="0"/>
    <s v="United States"/>
    <s v="Chicago"/>
    <x v="10"/>
    <n v="60623"/>
    <x v="2"/>
    <x v="102"/>
    <x v="1"/>
    <x v="8"/>
    <s v="Avery Trapezoid Ring Binder, 3&quot; Capacity, Black, 1040 sheets"/>
    <n v="24.587999999999994"/>
    <n v="3"/>
    <n v="0.8"/>
    <n v="-38.11140000000001"/>
  </r>
  <r>
    <n v="6302"/>
    <x v="3146"/>
    <x v="2"/>
    <x v="571"/>
    <d v="2011-06-12T00:00:00"/>
    <s v="Standard Class"/>
    <s v="SB-20170"/>
    <s v="Sarah Bern"/>
    <x v="0"/>
    <s v="United States"/>
    <s v="Chicago"/>
    <x v="10"/>
    <n v="60623"/>
    <x v="2"/>
    <x v="755"/>
    <x v="1"/>
    <x v="12"/>
    <s v="#10- 4 1/8&quot; x 9 1/2&quot; Recycled Envelopes"/>
    <n v="13.984000000000002"/>
    <n v="2"/>
    <n v="0.2"/>
    <n v="4.7195999999999998"/>
  </r>
  <r>
    <n v="6303"/>
    <x v="3147"/>
    <x v="3"/>
    <x v="51"/>
    <d v="2014-11-28T00:00:00"/>
    <s v="Standard Class"/>
    <s v="AH-10210"/>
    <s v="Alan Hwang"/>
    <x v="0"/>
    <s v="United States"/>
    <s v="Dallas"/>
    <x v="5"/>
    <n v="75220"/>
    <x v="2"/>
    <x v="1692"/>
    <x v="2"/>
    <x v="7"/>
    <s v="Panasonic KX TS208W Corded phone"/>
    <n v="195.96000000000004"/>
    <n v="5"/>
    <n v="0.2"/>
    <n v="19.596000000000018"/>
  </r>
  <r>
    <n v="6304"/>
    <x v="3148"/>
    <x v="3"/>
    <x v="978"/>
    <d v="2014-06-21T00:00:00"/>
    <s v="Second Class"/>
    <s v="NK-18490"/>
    <s v="Neil Knudson"/>
    <x v="2"/>
    <s v="United States"/>
    <s v="Corpus Christi"/>
    <x v="5"/>
    <n v="78415"/>
    <x v="2"/>
    <x v="1090"/>
    <x v="1"/>
    <x v="10"/>
    <s v="Xerox 1925"/>
    <n v="74.352000000000004"/>
    <n v="3"/>
    <n v="0.2"/>
    <n v="23.234999999999992"/>
  </r>
  <r>
    <n v="6305"/>
    <x v="3149"/>
    <x v="3"/>
    <x v="1024"/>
    <d v="2014-05-06T00:00:00"/>
    <s v="Same Day"/>
    <s v="AI-10855"/>
    <s v="Arianne Irving"/>
    <x v="0"/>
    <s v="United States"/>
    <s v="New York City"/>
    <x v="15"/>
    <n v="10035"/>
    <x v="3"/>
    <x v="711"/>
    <x v="1"/>
    <x v="10"/>
    <s v="Xerox 1923"/>
    <n v="6.68"/>
    <n v="1"/>
    <n v="0"/>
    <n v="3.2063999999999999"/>
  </r>
  <r>
    <n v="6306"/>
    <x v="3150"/>
    <x v="0"/>
    <x v="254"/>
    <d v="2013-11-07T00:00:00"/>
    <s v="Second Class"/>
    <s v="TP-21565"/>
    <s v="Tracy Poddar"/>
    <x v="1"/>
    <s v="United States"/>
    <s v="Eugene"/>
    <x v="21"/>
    <n v="97405"/>
    <x v="1"/>
    <x v="1590"/>
    <x v="1"/>
    <x v="14"/>
    <s v="Serrated Blade or Curved Handle Hand Letter Openers"/>
    <n v="17.584000000000003"/>
    <n v="7"/>
    <n v="0.2"/>
    <n v="-4.1761999999999997"/>
  </r>
  <r>
    <n v="6307"/>
    <x v="3150"/>
    <x v="0"/>
    <x v="254"/>
    <d v="2013-11-07T00:00:00"/>
    <s v="Second Class"/>
    <s v="TP-21565"/>
    <s v="Tracy Poddar"/>
    <x v="1"/>
    <s v="United States"/>
    <s v="Eugene"/>
    <x v="21"/>
    <n v="97405"/>
    <x v="1"/>
    <x v="1585"/>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x v="1673"/>
    <x v="1"/>
    <x v="10"/>
    <s v="Southworth 25% Cotton Premium Laser Paper and Envelopes"/>
    <n v="47.952000000000005"/>
    <n v="3"/>
    <n v="0.2"/>
    <n v="16.783200000000001"/>
  </r>
  <r>
    <n v="6309"/>
    <x v="3150"/>
    <x v="0"/>
    <x v="254"/>
    <d v="2013-11-07T00:00:00"/>
    <s v="Second Class"/>
    <s v="TP-21565"/>
    <s v="Tracy Poddar"/>
    <x v="1"/>
    <s v="United States"/>
    <s v="Eugene"/>
    <x v="21"/>
    <n v="97405"/>
    <x v="1"/>
    <x v="1631"/>
    <x v="0"/>
    <x v="1"/>
    <s v="Global Enterprise Series Seating High-Back Swivel/Tilt Chairs"/>
    <n v="650.35200000000009"/>
    <n v="3"/>
    <n v="0.2"/>
    <n v="-97.552800000000076"/>
  </r>
  <r>
    <n v="6310"/>
    <x v="3150"/>
    <x v="0"/>
    <x v="254"/>
    <d v="2013-11-07T00:00:00"/>
    <s v="Second Class"/>
    <s v="TP-21565"/>
    <s v="Tracy Poddar"/>
    <x v="1"/>
    <s v="United States"/>
    <s v="Eugene"/>
    <x v="21"/>
    <n v="97405"/>
    <x v="1"/>
    <x v="508"/>
    <x v="1"/>
    <x v="2"/>
    <s v="Dot Matrix Printer Tape Reel Labels, White, 5000/Box"/>
    <n v="629.18400000000008"/>
    <n v="8"/>
    <n v="0.2"/>
    <n v="228.07919999999999"/>
  </r>
  <r>
    <n v="6311"/>
    <x v="3150"/>
    <x v="0"/>
    <x v="254"/>
    <d v="2013-11-07T00:00:00"/>
    <s v="Second Class"/>
    <s v="TP-21565"/>
    <s v="Tracy Poddar"/>
    <x v="1"/>
    <s v="United States"/>
    <s v="Eugene"/>
    <x v="21"/>
    <n v="97405"/>
    <x v="1"/>
    <x v="640"/>
    <x v="1"/>
    <x v="10"/>
    <s v="Xerox 1887"/>
    <n v="15.176"/>
    <n v="1"/>
    <n v="0.2"/>
    <n v="5.3115999999999985"/>
  </r>
  <r>
    <n v="6312"/>
    <x v="3151"/>
    <x v="2"/>
    <x v="1102"/>
    <d v="2011-09-16T00:00:00"/>
    <s v="Standard Class"/>
    <s v="LW-17125"/>
    <s v="Liz Willingham"/>
    <x v="0"/>
    <s v="United States"/>
    <s v="Oxnard"/>
    <x v="1"/>
    <n v="93030"/>
    <x v="1"/>
    <x v="101"/>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x v="1662"/>
    <x v="1"/>
    <x v="4"/>
    <s v="Fellowes Staxonsteel Drawer Files"/>
    <n v="579.51"/>
    <n v="3"/>
    <n v="0"/>
    <n v="81.131400000000014"/>
  </r>
  <r>
    <n v="6314"/>
    <x v="3152"/>
    <x v="3"/>
    <x v="911"/>
    <d v="2014-02-22T00:00:00"/>
    <s v="Standard Class"/>
    <s v="NG-18355"/>
    <s v="Nat Gilpin"/>
    <x v="1"/>
    <s v="United States"/>
    <s v="Fairfield"/>
    <x v="29"/>
    <n v="6824"/>
    <x v="3"/>
    <x v="1250"/>
    <x v="2"/>
    <x v="7"/>
    <s v="Belkin SportFit Armband For iPhone 5s/5c, Fuchsia"/>
    <n v="14.99"/>
    <n v="1"/>
    <n v="0"/>
    <n v="7.3451000000000004"/>
  </r>
  <r>
    <n v="6315"/>
    <x v="3153"/>
    <x v="2"/>
    <x v="156"/>
    <d v="2011-11-29T00:00:00"/>
    <s v="Standard Class"/>
    <s v="NG-18355"/>
    <s v="Nat Gilpin"/>
    <x v="1"/>
    <s v="United States"/>
    <s v="Jackson"/>
    <x v="12"/>
    <n v="49201"/>
    <x v="2"/>
    <x v="108"/>
    <x v="1"/>
    <x v="6"/>
    <s v="Hunt PowerHouse Electric Pencil Sharpener, Blue"/>
    <n v="151.91999999999999"/>
    <n v="4"/>
    <n v="0"/>
    <n v="45.575999999999979"/>
  </r>
  <r>
    <n v="6316"/>
    <x v="3153"/>
    <x v="2"/>
    <x v="156"/>
    <d v="2011-11-29T00:00:00"/>
    <s v="Standard Class"/>
    <s v="NG-18355"/>
    <s v="Nat Gilpin"/>
    <x v="1"/>
    <s v="United States"/>
    <s v="Jackson"/>
    <x v="12"/>
    <n v="49201"/>
    <x v="2"/>
    <x v="508"/>
    <x v="1"/>
    <x v="2"/>
    <s v="Dot Matrix Printer Tape Reel Labels, White, 5000/Box"/>
    <n v="196.62"/>
    <n v="2"/>
    <n v="0"/>
    <n v="96.343800000000002"/>
  </r>
  <r>
    <n v="6317"/>
    <x v="3153"/>
    <x v="2"/>
    <x v="156"/>
    <d v="2011-11-29T00:00:00"/>
    <s v="Standard Class"/>
    <s v="NG-18355"/>
    <s v="Nat Gilpin"/>
    <x v="1"/>
    <s v="United States"/>
    <s v="Jackson"/>
    <x v="12"/>
    <n v="49201"/>
    <x v="2"/>
    <x v="1415"/>
    <x v="1"/>
    <x v="10"/>
    <s v="Xerox 1885"/>
    <n v="144.12"/>
    <n v="3"/>
    <n v="0"/>
    <n v="69.177599999999984"/>
  </r>
  <r>
    <n v="6318"/>
    <x v="3153"/>
    <x v="2"/>
    <x v="156"/>
    <d v="2011-11-29T00:00:00"/>
    <s v="Standard Class"/>
    <s v="NG-18355"/>
    <s v="Nat Gilpin"/>
    <x v="1"/>
    <s v="United States"/>
    <s v="Jackson"/>
    <x v="12"/>
    <n v="49201"/>
    <x v="2"/>
    <x v="226"/>
    <x v="1"/>
    <x v="10"/>
    <s v="Adams Telephone Message Book w/Frequently-Called Numbers Space, 400 Messages per Book"/>
    <n v="15.96"/>
    <n v="2"/>
    <n v="0"/>
    <n v="7.98"/>
  </r>
  <r>
    <n v="6319"/>
    <x v="3154"/>
    <x v="3"/>
    <x v="920"/>
    <d v="2014-11-30T00:00:00"/>
    <s v="Second Class"/>
    <s v="EB-13750"/>
    <s v="Edward Becker"/>
    <x v="1"/>
    <s v="United States"/>
    <s v="Laguna Niguel"/>
    <x v="1"/>
    <n v="92677"/>
    <x v="1"/>
    <x v="1557"/>
    <x v="2"/>
    <x v="7"/>
    <s v="PayAnywhere Card Reader"/>
    <n v="39.960000000000008"/>
    <n v="5"/>
    <n v="0.2"/>
    <n v="3.4964999999999993"/>
  </r>
  <r>
    <n v="6320"/>
    <x v="3154"/>
    <x v="3"/>
    <x v="920"/>
    <d v="2014-11-30T00:00:00"/>
    <s v="Second Class"/>
    <s v="EB-13750"/>
    <s v="Edward Becker"/>
    <x v="1"/>
    <s v="United States"/>
    <s v="Laguna Niguel"/>
    <x v="1"/>
    <n v="92677"/>
    <x v="1"/>
    <x v="126"/>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x v="585"/>
    <x v="1"/>
    <x v="10"/>
    <s v="Xerox 220"/>
    <n v="10.368000000000002"/>
    <n v="2"/>
    <n v="0.2"/>
    <n v="3.6288"/>
  </r>
  <r>
    <n v="6322"/>
    <x v="3156"/>
    <x v="2"/>
    <x v="303"/>
    <d v="2011-10-17T00:00:00"/>
    <s v="Standard Class"/>
    <s v="SP-20545"/>
    <s v="Sibella Parks"/>
    <x v="1"/>
    <s v="United States"/>
    <s v="Mount Vernon"/>
    <x v="15"/>
    <n v="10550"/>
    <x v="3"/>
    <x v="507"/>
    <x v="1"/>
    <x v="8"/>
    <s v="Recycled Pressboard Report Cover with Reinforced Top Hinge"/>
    <n v="7.7520000000000007"/>
    <n v="3"/>
    <n v="0.2"/>
    <n v="2.8100999999999998"/>
  </r>
  <r>
    <n v="6323"/>
    <x v="3157"/>
    <x v="2"/>
    <x v="561"/>
    <d v="2011-06-07T00:00:00"/>
    <s v="Second Class"/>
    <s v="RB-19795"/>
    <s v="Ross Baird"/>
    <x v="2"/>
    <s v="United States"/>
    <s v="Midland"/>
    <x v="12"/>
    <n v="48640"/>
    <x v="2"/>
    <x v="661"/>
    <x v="1"/>
    <x v="12"/>
    <s v="Security-Tint Envelopes"/>
    <n v="15.28"/>
    <n v="2"/>
    <n v="0"/>
    <n v="7.4871999999999996"/>
  </r>
  <r>
    <n v="6324"/>
    <x v="3158"/>
    <x v="2"/>
    <x v="1103"/>
    <d v="2011-06-23T00:00:00"/>
    <s v="Standard Class"/>
    <s v="DB-13660"/>
    <s v="Duane Benoit"/>
    <x v="0"/>
    <s v="United States"/>
    <s v="Newark"/>
    <x v="13"/>
    <n v="19711"/>
    <x v="3"/>
    <x v="1734"/>
    <x v="2"/>
    <x v="15"/>
    <s v="Texas Instruments TI-34 Scientific Calculator"/>
    <n v="65.97"/>
    <n v="3"/>
    <n v="0"/>
    <n v="31.005899999999997"/>
  </r>
  <r>
    <n v="6325"/>
    <x v="3159"/>
    <x v="1"/>
    <x v="1104"/>
    <d v="2012-11-02T00:00:00"/>
    <s v="Standard Class"/>
    <s v="NB-18655"/>
    <s v="Nona Balk"/>
    <x v="1"/>
    <s v="United States"/>
    <s v="San Francisco"/>
    <x v="1"/>
    <n v="94109"/>
    <x v="1"/>
    <x v="481"/>
    <x v="1"/>
    <x v="10"/>
    <s v="Xerox 1898"/>
    <n v="33.4"/>
    <n v="5"/>
    <n v="0"/>
    <n v="16.032"/>
  </r>
  <r>
    <n v="6326"/>
    <x v="3159"/>
    <x v="1"/>
    <x v="1104"/>
    <d v="2012-11-02T00:00:00"/>
    <s v="Standard Class"/>
    <s v="NB-18655"/>
    <s v="Nona Balk"/>
    <x v="1"/>
    <s v="United States"/>
    <s v="San Francisco"/>
    <x v="1"/>
    <n v="94109"/>
    <x v="1"/>
    <x v="439"/>
    <x v="1"/>
    <x v="12"/>
    <s v="Strathmore #10 Envelopes, Ultimate White"/>
    <n v="210.84"/>
    <n v="4"/>
    <n v="0"/>
    <n v="103.3116"/>
  </r>
  <r>
    <n v="6327"/>
    <x v="3160"/>
    <x v="2"/>
    <x v="407"/>
    <d v="2011-01-27T00:00:00"/>
    <s v="Standard Class"/>
    <s v="XP-21865"/>
    <s v="Xylona Preis"/>
    <x v="0"/>
    <s v="United States"/>
    <s v="Westland"/>
    <x v="12"/>
    <n v="48185"/>
    <x v="2"/>
    <x v="4"/>
    <x v="1"/>
    <x v="4"/>
    <s v="Eldon Fold 'N Roll Cart System"/>
    <n v="13.98"/>
    <n v="1"/>
    <n v="0"/>
    <n v="4.0541999999999998"/>
  </r>
  <r>
    <n v="6328"/>
    <x v="3160"/>
    <x v="2"/>
    <x v="407"/>
    <d v="2011-01-27T00:00:00"/>
    <s v="Standard Class"/>
    <s v="XP-21865"/>
    <s v="Xylona Preis"/>
    <x v="0"/>
    <s v="United States"/>
    <s v="Westland"/>
    <x v="12"/>
    <n v="48185"/>
    <x v="2"/>
    <x v="269"/>
    <x v="0"/>
    <x v="5"/>
    <s v="Eldon ClusterMat Chair Mat with Cordless Antistatic Protection"/>
    <n v="272.94"/>
    <n v="3"/>
    <n v="0"/>
    <n v="30.023400000000009"/>
  </r>
  <r>
    <n v="6329"/>
    <x v="3160"/>
    <x v="2"/>
    <x v="407"/>
    <d v="2011-01-27T00:00:00"/>
    <s v="Standard Class"/>
    <s v="XP-21865"/>
    <s v="Xylona Preis"/>
    <x v="0"/>
    <s v="United States"/>
    <s v="Westland"/>
    <x v="12"/>
    <n v="48185"/>
    <x v="2"/>
    <x v="536"/>
    <x v="1"/>
    <x v="8"/>
    <s v="Acco Pressboard Covers with Storage Hooks, 9 1/2&quot; x 11&quot;, Executive Red"/>
    <n v="19.05"/>
    <n v="5"/>
    <n v="0"/>
    <n v="8.9534999999999982"/>
  </r>
  <r>
    <n v="6330"/>
    <x v="3160"/>
    <x v="2"/>
    <x v="407"/>
    <d v="2011-01-27T00:00:00"/>
    <s v="Standard Class"/>
    <s v="XP-21865"/>
    <s v="Xylona Preis"/>
    <x v="0"/>
    <s v="United States"/>
    <s v="Westland"/>
    <x v="12"/>
    <n v="48185"/>
    <x v="2"/>
    <x v="14"/>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x v="1291"/>
    <x v="1"/>
    <x v="4"/>
    <s v="Fellowes Bases and Tops For Staxonsteel/High-Stak Systems"/>
    <n v="66.58"/>
    <n v="2"/>
    <n v="0"/>
    <n v="15.979199999999999"/>
  </r>
  <r>
    <n v="6332"/>
    <x v="3160"/>
    <x v="2"/>
    <x v="407"/>
    <d v="2011-01-27T00:00:00"/>
    <s v="Standard Class"/>
    <s v="XP-21865"/>
    <s v="Xylona Preis"/>
    <x v="0"/>
    <s v="United States"/>
    <s v="Westland"/>
    <x v="12"/>
    <n v="48185"/>
    <x v="2"/>
    <x v="1064"/>
    <x v="1"/>
    <x v="6"/>
    <s v="Panasonic KP-4ABK Battery-Operated Pencil Sharpener"/>
    <n v="43.92"/>
    <n v="3"/>
    <n v="0"/>
    <n v="12.736799999999999"/>
  </r>
  <r>
    <n v="6333"/>
    <x v="3160"/>
    <x v="2"/>
    <x v="407"/>
    <d v="2011-01-27T00:00:00"/>
    <s v="Standard Class"/>
    <s v="XP-21865"/>
    <s v="Xylona Preis"/>
    <x v="0"/>
    <s v="United States"/>
    <s v="Westland"/>
    <x v="12"/>
    <n v="48185"/>
    <x v="2"/>
    <x v="875"/>
    <x v="0"/>
    <x v="5"/>
    <s v="Ultra Door Push Plate"/>
    <n v="14.73"/>
    <n v="3"/>
    <n v="0"/>
    <n v="4.8608999999999991"/>
  </r>
  <r>
    <n v="6334"/>
    <x v="3160"/>
    <x v="2"/>
    <x v="407"/>
    <d v="2011-01-27T00:00:00"/>
    <s v="Standard Class"/>
    <s v="XP-21865"/>
    <s v="Xylona Preis"/>
    <x v="0"/>
    <s v="United States"/>
    <s v="Westland"/>
    <x v="12"/>
    <n v="48185"/>
    <x v="2"/>
    <x v="990"/>
    <x v="1"/>
    <x v="8"/>
    <s v="Storex Dura Pro Binders"/>
    <n v="29.700000000000003"/>
    <n v="5"/>
    <n v="0"/>
    <n v="13.365"/>
  </r>
  <r>
    <n v="6335"/>
    <x v="3161"/>
    <x v="2"/>
    <x v="384"/>
    <d v="2011-07-15T00:00:00"/>
    <s v="Standard Class"/>
    <s v="MH-17455"/>
    <s v="Mark Hamilton"/>
    <x v="0"/>
    <s v="United States"/>
    <s v="New York City"/>
    <x v="15"/>
    <n v="10011"/>
    <x v="3"/>
    <x v="314"/>
    <x v="1"/>
    <x v="10"/>
    <s v="Xerox 1881"/>
    <n v="49.12"/>
    <n v="4"/>
    <n v="0"/>
    <n v="23.086399999999998"/>
  </r>
  <r>
    <n v="6336"/>
    <x v="3161"/>
    <x v="2"/>
    <x v="384"/>
    <d v="2011-07-15T00:00:00"/>
    <s v="Standard Class"/>
    <s v="MH-17455"/>
    <s v="Mark Hamilton"/>
    <x v="0"/>
    <s v="United States"/>
    <s v="New York City"/>
    <x v="15"/>
    <n v="10011"/>
    <x v="3"/>
    <x v="1203"/>
    <x v="1"/>
    <x v="8"/>
    <s v="Newell 3-Hole Punched Plastic Slotted Magazine Holders for Binders"/>
    <n v="18.28"/>
    <n v="5"/>
    <n v="0.2"/>
    <n v="6.3979999999999997"/>
  </r>
  <r>
    <n v="6337"/>
    <x v="3162"/>
    <x v="0"/>
    <x v="133"/>
    <d v="2013-09-07T00:00:00"/>
    <s v="Standard Class"/>
    <s v="BG-11740"/>
    <s v="Bruce Geld"/>
    <x v="0"/>
    <s v="United States"/>
    <s v="Los Angeles"/>
    <x v="1"/>
    <n v="90008"/>
    <x v="1"/>
    <x v="1530"/>
    <x v="0"/>
    <x v="5"/>
    <s v="Executive Impressions 10&quot; Spectator Wall Clock"/>
    <n v="47.04"/>
    <n v="4"/>
    <n v="0"/>
    <n v="15.993599999999997"/>
  </r>
  <r>
    <n v="6338"/>
    <x v="3162"/>
    <x v="0"/>
    <x v="133"/>
    <d v="2013-09-07T00:00:00"/>
    <s v="Standard Class"/>
    <s v="BG-11740"/>
    <s v="Bruce Geld"/>
    <x v="0"/>
    <s v="United States"/>
    <s v="Los Angeles"/>
    <x v="1"/>
    <n v="90008"/>
    <x v="1"/>
    <x v="1495"/>
    <x v="2"/>
    <x v="7"/>
    <s v="Panasonic KX TS3282W Corded phone"/>
    <n v="339.96000000000004"/>
    <n v="5"/>
    <n v="0.2"/>
    <n v="42.494999999999948"/>
  </r>
  <r>
    <n v="6339"/>
    <x v="3163"/>
    <x v="3"/>
    <x v="361"/>
    <d v="2014-10-10T00:00:00"/>
    <s v="Standard Class"/>
    <s v="TS-21370"/>
    <s v="Todd Sumrall"/>
    <x v="1"/>
    <s v="United States"/>
    <s v="New York City"/>
    <x v="15"/>
    <n v="10035"/>
    <x v="3"/>
    <x v="1513"/>
    <x v="2"/>
    <x v="7"/>
    <s v="Samsung HM1900 Bluetooth Headset"/>
    <n v="87.8"/>
    <n v="4"/>
    <n v="0"/>
    <n v="43.9"/>
  </r>
  <r>
    <n v="6340"/>
    <x v="3163"/>
    <x v="3"/>
    <x v="361"/>
    <d v="2014-10-10T00:00:00"/>
    <s v="Standard Class"/>
    <s v="TS-21370"/>
    <s v="Todd Sumrall"/>
    <x v="1"/>
    <s v="United States"/>
    <s v="New York City"/>
    <x v="15"/>
    <n v="10035"/>
    <x v="3"/>
    <x v="812"/>
    <x v="0"/>
    <x v="1"/>
    <s v="Global High-Back Leather Tilter, Burgundy"/>
    <n v="221.38200000000001"/>
    <n v="2"/>
    <n v="0.1"/>
    <n v="2.4597999999999871"/>
  </r>
  <r>
    <n v="6341"/>
    <x v="3163"/>
    <x v="3"/>
    <x v="361"/>
    <d v="2014-10-10T00:00:00"/>
    <s v="Standard Class"/>
    <s v="TS-21370"/>
    <s v="Todd Sumrall"/>
    <x v="1"/>
    <s v="United States"/>
    <s v="New York City"/>
    <x v="15"/>
    <n v="10035"/>
    <x v="3"/>
    <x v="1646"/>
    <x v="2"/>
    <x v="15"/>
    <s v="3D Systems Cube Printer, 2nd Generation, Magenta"/>
    <n v="5199.96"/>
    <n v="4"/>
    <n v="0"/>
    <n v="1351.9895999999999"/>
  </r>
  <r>
    <n v="6342"/>
    <x v="3164"/>
    <x v="3"/>
    <x v="413"/>
    <d v="2014-01-03T00:00:00"/>
    <s v="First Class"/>
    <s v="DB-13660"/>
    <s v="Duane Benoit"/>
    <x v="0"/>
    <s v="United States"/>
    <s v="Lancaster"/>
    <x v="24"/>
    <n v="43130"/>
    <x v="3"/>
    <x v="1166"/>
    <x v="1"/>
    <x v="4"/>
    <s v="Tennsco Industrial Shelving"/>
    <n v="156.512"/>
    <n v="4"/>
    <n v="0.2"/>
    <n v="-35.215199999999996"/>
  </r>
  <r>
    <n v="6343"/>
    <x v="3165"/>
    <x v="1"/>
    <x v="1105"/>
    <d v="2012-03-10T00:00:00"/>
    <s v="First Class"/>
    <s v="EM-14140"/>
    <s v="Eugene Moren"/>
    <x v="2"/>
    <s v="United States"/>
    <s v="Newark"/>
    <x v="13"/>
    <n v="19711"/>
    <x v="3"/>
    <x v="240"/>
    <x v="2"/>
    <x v="11"/>
    <s v="Microsoft Sculpt Comfort Mouse"/>
    <n v="119.85000000000001"/>
    <n v="3"/>
    <n v="0"/>
    <n v="52.734000000000009"/>
  </r>
  <r>
    <n v="6344"/>
    <x v="3165"/>
    <x v="1"/>
    <x v="1105"/>
    <d v="2012-03-10T00:00:00"/>
    <s v="First Class"/>
    <s v="EM-14140"/>
    <s v="Eugene Moren"/>
    <x v="2"/>
    <s v="United States"/>
    <s v="Newark"/>
    <x v="13"/>
    <n v="19711"/>
    <x v="3"/>
    <x v="338"/>
    <x v="1"/>
    <x v="8"/>
    <s v="GBC Twin Loop Wire Binding Elements, 9/16&quot; Spine, Black"/>
    <n v="30.44"/>
    <n v="2"/>
    <n v="0"/>
    <n v="14.9156"/>
  </r>
  <r>
    <n v="6345"/>
    <x v="3165"/>
    <x v="1"/>
    <x v="1105"/>
    <d v="2012-03-10T00:00:00"/>
    <s v="First Class"/>
    <s v="EM-14140"/>
    <s v="Eugene Moren"/>
    <x v="2"/>
    <s v="United States"/>
    <s v="Newark"/>
    <x v="13"/>
    <n v="19711"/>
    <x v="3"/>
    <x v="1002"/>
    <x v="1"/>
    <x v="8"/>
    <s v="Wilson Jones Heavy-Duty Casebound Ring Binders with Metal Hinges"/>
    <n v="69.28"/>
    <n v="2"/>
    <n v="0"/>
    <n v="33.254399999999997"/>
  </r>
  <r>
    <n v="6346"/>
    <x v="3165"/>
    <x v="1"/>
    <x v="1105"/>
    <d v="2012-03-10T00:00:00"/>
    <s v="First Class"/>
    <s v="EM-14140"/>
    <s v="Eugene Moren"/>
    <x v="2"/>
    <s v="United States"/>
    <s v="Newark"/>
    <x v="13"/>
    <n v="19711"/>
    <x v="3"/>
    <x v="1602"/>
    <x v="2"/>
    <x v="7"/>
    <s v="LG G3"/>
    <n v="587.97"/>
    <n v="3"/>
    <n v="0"/>
    <n v="170.51129999999998"/>
  </r>
  <r>
    <n v="6347"/>
    <x v="3166"/>
    <x v="3"/>
    <x v="179"/>
    <d v="2014-10-21T00:00:00"/>
    <s v="Same Day"/>
    <s v="RB-19465"/>
    <s v="Rick Bensley"/>
    <x v="2"/>
    <s v="United States"/>
    <s v="New York City"/>
    <x v="15"/>
    <n v="10024"/>
    <x v="3"/>
    <x v="1123"/>
    <x v="1"/>
    <x v="2"/>
    <s v="Avery 478"/>
    <n v="24.55"/>
    <n v="5"/>
    <n v="0"/>
    <n v="12.029499999999999"/>
  </r>
  <r>
    <n v="6348"/>
    <x v="3167"/>
    <x v="1"/>
    <x v="489"/>
    <d v="2012-05-06T00:00:00"/>
    <s v="Standard Class"/>
    <s v="PO-18850"/>
    <s v="Patrick O'Brill"/>
    <x v="0"/>
    <s v="United States"/>
    <s v="San Francisco"/>
    <x v="1"/>
    <n v="94109"/>
    <x v="1"/>
    <x v="338"/>
    <x v="1"/>
    <x v="8"/>
    <s v="GBC Twin Loop Wire Binding Elements, 9/16&quot; Spine, Black"/>
    <n v="12.176000000000002"/>
    <n v="1"/>
    <n v="0.2"/>
    <n v="4.4137999999999993"/>
  </r>
  <r>
    <n v="6349"/>
    <x v="3167"/>
    <x v="1"/>
    <x v="489"/>
    <d v="2012-05-06T00:00:00"/>
    <s v="Standard Class"/>
    <s v="PO-18850"/>
    <s v="Patrick O'Brill"/>
    <x v="0"/>
    <s v="United States"/>
    <s v="San Francisco"/>
    <x v="1"/>
    <n v="94109"/>
    <x v="1"/>
    <x v="253"/>
    <x v="1"/>
    <x v="4"/>
    <s v="Eldon Simplefile Box Office"/>
    <n v="37.32"/>
    <n v="3"/>
    <n v="0"/>
    <n v="10.4496"/>
  </r>
  <r>
    <n v="6350"/>
    <x v="3167"/>
    <x v="1"/>
    <x v="489"/>
    <d v="2012-05-06T00:00:00"/>
    <s v="Standard Class"/>
    <s v="PO-18850"/>
    <s v="Patrick O'Brill"/>
    <x v="0"/>
    <s v="United States"/>
    <s v="San Francisco"/>
    <x v="1"/>
    <n v="94109"/>
    <x v="1"/>
    <x v="354"/>
    <x v="1"/>
    <x v="14"/>
    <s v="Acme 10&quot; Easy Grip Assistive Scissors"/>
    <n v="35.06"/>
    <n v="2"/>
    <n v="0"/>
    <n v="10.517999999999997"/>
  </r>
  <r>
    <n v="6351"/>
    <x v="3168"/>
    <x v="3"/>
    <x v="213"/>
    <d v="2014-09-09T00:00:00"/>
    <s v="Standard Class"/>
    <s v="AG-10900"/>
    <s v="Arthur Gainer"/>
    <x v="0"/>
    <s v="United States"/>
    <s v="Dallas"/>
    <x v="5"/>
    <n v="75217"/>
    <x v="2"/>
    <x v="797"/>
    <x v="0"/>
    <x v="5"/>
    <s v="Eldon Advantage Foldable Chair Mats for Low Pile Carpets"/>
    <n v="108.40000000000002"/>
    <n v="5"/>
    <n v="0.6"/>
    <n v="-105.69000000000003"/>
  </r>
  <r>
    <n v="6352"/>
    <x v="3169"/>
    <x v="3"/>
    <x v="132"/>
    <d v="2014-11-09T00:00:00"/>
    <s v="Standard Class"/>
    <s v="BF-11275"/>
    <s v="Beth Fritzler"/>
    <x v="1"/>
    <s v="United States"/>
    <s v="Miami"/>
    <x v="2"/>
    <n v="33178"/>
    <x v="0"/>
    <x v="944"/>
    <x v="2"/>
    <x v="7"/>
    <s v="Polycom SoundPoint IP 450 VoIP phone"/>
    <n v="361.37600000000003"/>
    <n v="2"/>
    <n v="0.2"/>
    <n v="27.103200000000001"/>
  </r>
  <r>
    <n v="6353"/>
    <x v="3170"/>
    <x v="1"/>
    <x v="1023"/>
    <d v="2012-09-19T00:00:00"/>
    <s v="Standard Class"/>
    <s v="HG-14845"/>
    <s v="Harry Greene"/>
    <x v="0"/>
    <s v="United States"/>
    <s v="Philadelphia"/>
    <x v="9"/>
    <n v="19120"/>
    <x v="3"/>
    <x v="1232"/>
    <x v="1"/>
    <x v="8"/>
    <s v="Fellowes Twister Kit, Gray/Clear, 3/pkg"/>
    <n v="2.4119999999999999"/>
    <n v="1"/>
    <n v="0.7"/>
    <n v="-2.0099999999999998"/>
  </r>
  <r>
    <n v="6354"/>
    <x v="3171"/>
    <x v="1"/>
    <x v="684"/>
    <d v="2012-09-12T00:00:00"/>
    <s v="Standard Class"/>
    <s v="BS-11590"/>
    <s v="Brendan Sweed"/>
    <x v="1"/>
    <s v="United States"/>
    <s v="New York City"/>
    <x v="15"/>
    <n v="10011"/>
    <x v="3"/>
    <x v="161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x v="981"/>
    <x v="2"/>
    <x v="7"/>
    <s v="ShoreTel ShorePhone IP 230 VoIP phone"/>
    <n v="337.98"/>
    <n v="2"/>
    <n v="0"/>
    <n v="101.39399999999998"/>
  </r>
  <r>
    <n v="6356"/>
    <x v="3172"/>
    <x v="2"/>
    <x v="191"/>
    <d v="2011-10-13T00:00:00"/>
    <s v="Standard Class"/>
    <s v="JD-16015"/>
    <s v="Joy Daniels"/>
    <x v="0"/>
    <s v="United States"/>
    <s v="Philadelphia"/>
    <x v="9"/>
    <n v="19120"/>
    <x v="3"/>
    <x v="193"/>
    <x v="1"/>
    <x v="4"/>
    <s v="Tennsco Lockers, Gray"/>
    <n v="83.920000000000016"/>
    <n v="5"/>
    <n v="0.2"/>
    <n v="-13.637000000000011"/>
  </r>
  <r>
    <n v="6357"/>
    <x v="3173"/>
    <x v="3"/>
    <x v="205"/>
    <d v="2014-01-29T00:00:00"/>
    <s v="Standard Class"/>
    <s v="CS-12250"/>
    <s v="Chris Selesnick"/>
    <x v="1"/>
    <s v="United States"/>
    <s v="Seattle"/>
    <x v="4"/>
    <n v="98103"/>
    <x v="1"/>
    <x v="1181"/>
    <x v="1"/>
    <x v="8"/>
    <s v="Pressboard Hanging Data Binders for Unburst Sheets"/>
    <n v="19.68"/>
    <n v="5"/>
    <n v="0.2"/>
    <n v="6.8879999999999981"/>
  </r>
  <r>
    <n v="6358"/>
    <x v="3173"/>
    <x v="3"/>
    <x v="205"/>
    <d v="2014-01-29T00:00:00"/>
    <s v="Standard Class"/>
    <s v="CS-12250"/>
    <s v="Chris Selesnick"/>
    <x v="1"/>
    <s v="United States"/>
    <s v="Seattle"/>
    <x v="4"/>
    <n v="98103"/>
    <x v="1"/>
    <x v="747"/>
    <x v="1"/>
    <x v="10"/>
    <s v="Xerox 212"/>
    <n v="25.92"/>
    <n v="4"/>
    <n v="0"/>
    <n v="12.441600000000001"/>
  </r>
  <r>
    <n v="6359"/>
    <x v="3173"/>
    <x v="3"/>
    <x v="205"/>
    <d v="2014-01-29T00:00:00"/>
    <s v="Standard Class"/>
    <s v="CS-12250"/>
    <s v="Chris Selesnick"/>
    <x v="1"/>
    <s v="United States"/>
    <s v="Seattle"/>
    <x v="4"/>
    <n v="98103"/>
    <x v="1"/>
    <x v="1009"/>
    <x v="1"/>
    <x v="10"/>
    <s v="Xerox 192"/>
    <n v="6.48"/>
    <n v="1"/>
    <n v="0"/>
    <n v="3.1104000000000003"/>
  </r>
  <r>
    <n v="6360"/>
    <x v="3173"/>
    <x v="3"/>
    <x v="205"/>
    <d v="2014-01-29T00:00:00"/>
    <s v="Standard Class"/>
    <s v="CS-12250"/>
    <s v="Chris Selesnick"/>
    <x v="1"/>
    <s v="United States"/>
    <s v="Seattle"/>
    <x v="4"/>
    <n v="98103"/>
    <x v="1"/>
    <x v="1763"/>
    <x v="2"/>
    <x v="7"/>
    <s v="Griffin GC17055 Auxiliary Audio Cable"/>
    <n v="86.352000000000004"/>
    <n v="6"/>
    <n v="0.2"/>
    <n v="8.6352000000000011"/>
  </r>
  <r>
    <n v="6361"/>
    <x v="3174"/>
    <x v="1"/>
    <x v="895"/>
    <d v="2012-12-15T00:00:00"/>
    <s v="Standard Class"/>
    <s v="FC-14245"/>
    <s v="Frank Carlisle"/>
    <x v="2"/>
    <s v="United States"/>
    <s v="Los Angeles"/>
    <x v="1"/>
    <n v="90032"/>
    <x v="1"/>
    <x v="1473"/>
    <x v="1"/>
    <x v="6"/>
    <s v="Boston Electric Pencil Sharpener, Model 1818, Charcoal Black"/>
    <n v="56.3"/>
    <n v="2"/>
    <n v="0"/>
    <n v="15.764000000000003"/>
  </r>
  <r>
    <n v="6362"/>
    <x v="3175"/>
    <x v="2"/>
    <x v="641"/>
    <d v="2011-11-30T00:00:00"/>
    <s v="Standard Class"/>
    <s v="SE-20110"/>
    <s v="Sanjit Engle"/>
    <x v="0"/>
    <s v="United States"/>
    <s v="Springfield"/>
    <x v="21"/>
    <n v="97477"/>
    <x v="1"/>
    <x v="1583"/>
    <x v="1"/>
    <x v="6"/>
    <s v="Dixon Ticonderoga Core-Lock Colored Pencils"/>
    <n v="51.016000000000005"/>
    <n v="7"/>
    <n v="0.2"/>
    <n v="8.2900999999999954"/>
  </r>
  <r>
    <n v="6363"/>
    <x v="3176"/>
    <x v="3"/>
    <x v="610"/>
    <d v="2014-11-26T00:00:00"/>
    <s v="Standard Class"/>
    <s v="CK-12205"/>
    <s v="Chloris Kastensmidt"/>
    <x v="0"/>
    <s v="United States"/>
    <s v="Renton"/>
    <x v="4"/>
    <n v="98059"/>
    <x v="1"/>
    <x v="443"/>
    <x v="1"/>
    <x v="8"/>
    <s v="Vinyl Sectional Post Binders"/>
    <n v="150.80000000000001"/>
    <n v="5"/>
    <n v="0.2"/>
    <n v="56.55"/>
  </r>
  <r>
    <n v="6364"/>
    <x v="3176"/>
    <x v="3"/>
    <x v="610"/>
    <d v="2014-11-26T00:00:00"/>
    <s v="Standard Class"/>
    <s v="CK-12205"/>
    <s v="Chloris Kastensmidt"/>
    <x v="0"/>
    <s v="United States"/>
    <s v="Renton"/>
    <x v="4"/>
    <n v="98059"/>
    <x v="1"/>
    <x v="1782"/>
    <x v="2"/>
    <x v="15"/>
    <s v="3D Systems Cube Printer, 2nd Generation, White"/>
    <n v="1039.992"/>
    <n v="1"/>
    <n v="0.2"/>
    <n v="103.99920000000003"/>
  </r>
  <r>
    <n v="6365"/>
    <x v="3176"/>
    <x v="3"/>
    <x v="610"/>
    <d v="2014-11-26T00:00:00"/>
    <s v="Standard Class"/>
    <s v="CK-12205"/>
    <s v="Chloris Kastensmidt"/>
    <x v="0"/>
    <s v="United States"/>
    <s v="Renton"/>
    <x v="4"/>
    <n v="98059"/>
    <x v="1"/>
    <x v="1723"/>
    <x v="1"/>
    <x v="10"/>
    <s v="Xerox 209"/>
    <n v="51.84"/>
    <n v="8"/>
    <n v="0"/>
    <n v="24.883200000000002"/>
  </r>
  <r>
    <n v="6366"/>
    <x v="3177"/>
    <x v="3"/>
    <x v="1095"/>
    <d v="2014-04-06T00:00:00"/>
    <s v="First Class"/>
    <s v="DS-13030"/>
    <s v="Darrin Sayre"/>
    <x v="2"/>
    <s v="United States"/>
    <s v="New York City"/>
    <x v="15"/>
    <n v="10009"/>
    <x v="3"/>
    <x v="1783"/>
    <x v="2"/>
    <x v="7"/>
    <s v="Panasonic KX - TS880B Telephone"/>
    <n v="41.22"/>
    <n v="1"/>
    <n v="0"/>
    <n v="11.1294"/>
  </r>
  <r>
    <n v="6367"/>
    <x v="3177"/>
    <x v="3"/>
    <x v="1095"/>
    <d v="2014-04-06T00:00:00"/>
    <s v="First Class"/>
    <s v="DS-13030"/>
    <s v="Darrin Sayre"/>
    <x v="2"/>
    <s v="United States"/>
    <s v="New York City"/>
    <x v="15"/>
    <n v="10009"/>
    <x v="3"/>
    <x v="262"/>
    <x v="1"/>
    <x v="14"/>
    <s v="Premier Automatic Letter Opener"/>
    <n v="240.37"/>
    <n v="1"/>
    <n v="0"/>
    <n v="7.2111000000000161"/>
  </r>
  <r>
    <n v="6368"/>
    <x v="3177"/>
    <x v="3"/>
    <x v="1095"/>
    <d v="2014-04-06T00:00:00"/>
    <s v="First Class"/>
    <s v="DS-13030"/>
    <s v="Darrin Sayre"/>
    <x v="2"/>
    <s v="United States"/>
    <s v="New York City"/>
    <x v="15"/>
    <n v="10009"/>
    <x v="3"/>
    <x v="476"/>
    <x v="2"/>
    <x v="7"/>
    <s v="LG Electronics Tone+ HBS-730 Bluetooth Headset"/>
    <n v="119.02"/>
    <n v="2"/>
    <n v="0"/>
    <n v="33.325600000000009"/>
  </r>
  <r>
    <n v="6369"/>
    <x v="3178"/>
    <x v="3"/>
    <x v="240"/>
    <d v="2014-05-25T00:00:00"/>
    <s v="Standard Class"/>
    <s v="SA-20830"/>
    <s v="Sue Ann Reed"/>
    <x v="0"/>
    <s v="United States"/>
    <s v="San Jose"/>
    <x v="1"/>
    <n v="95123"/>
    <x v="1"/>
    <x v="1197"/>
    <x v="1"/>
    <x v="8"/>
    <s v="GBC Twin Loop Wire Binding Elements"/>
    <n v="133.12"/>
    <n v="5"/>
    <n v="0.2"/>
    <n v="49.92"/>
  </r>
  <r>
    <n v="6370"/>
    <x v="3179"/>
    <x v="0"/>
    <x v="339"/>
    <d v="2013-10-08T00:00:00"/>
    <s v="Standard Class"/>
    <s v="TP-21565"/>
    <s v="Tracy Poddar"/>
    <x v="1"/>
    <s v="United States"/>
    <s v="Grand Prairie"/>
    <x v="5"/>
    <n v="75051"/>
    <x v="2"/>
    <x v="285"/>
    <x v="0"/>
    <x v="5"/>
    <s v="Eldon Expressions Desk Accessory, Wood Photo Frame, Mahogany"/>
    <n v="38.08"/>
    <n v="5"/>
    <n v="0.6"/>
    <n v="-29.512000000000008"/>
  </r>
  <r>
    <n v="6371"/>
    <x v="3180"/>
    <x v="0"/>
    <x v="831"/>
    <d v="2013-11-22T00:00:00"/>
    <s v="Same Day"/>
    <s v="JK-16120"/>
    <s v="Julie Kriz"/>
    <x v="2"/>
    <s v="United States"/>
    <s v="New York City"/>
    <x v="15"/>
    <n v="10009"/>
    <x v="3"/>
    <x v="1531"/>
    <x v="0"/>
    <x v="0"/>
    <s v="Hon Metal Bookcases, Putty"/>
    <n v="113.56800000000001"/>
    <n v="2"/>
    <n v="0.2"/>
    <n v="12.776399999999988"/>
  </r>
  <r>
    <n v="6372"/>
    <x v="3181"/>
    <x v="3"/>
    <x v="621"/>
    <d v="2014-10-06T00:00:00"/>
    <s v="Second Class"/>
    <s v="CC-12430"/>
    <s v="Chuck Clark"/>
    <x v="2"/>
    <s v="United States"/>
    <s v="New York City"/>
    <x v="15"/>
    <n v="10009"/>
    <x v="3"/>
    <x v="107"/>
    <x v="0"/>
    <x v="5"/>
    <s v="Magnifier Swing Arm Lamp"/>
    <n v="83.92"/>
    <n v="4"/>
    <n v="0"/>
    <n v="21.819200000000002"/>
  </r>
  <r>
    <n v="6373"/>
    <x v="3181"/>
    <x v="3"/>
    <x v="621"/>
    <d v="2014-10-06T00:00:00"/>
    <s v="Second Class"/>
    <s v="CC-12430"/>
    <s v="Chuck Clark"/>
    <x v="2"/>
    <s v="United States"/>
    <s v="New York City"/>
    <x v="15"/>
    <n v="10009"/>
    <x v="3"/>
    <x v="790"/>
    <x v="1"/>
    <x v="6"/>
    <s v="Quartet Alpha White Chalk, 12/Pack"/>
    <n v="6.63"/>
    <n v="3"/>
    <n v="0"/>
    <n v="3.1160999999999999"/>
  </r>
  <r>
    <n v="6374"/>
    <x v="3181"/>
    <x v="3"/>
    <x v="621"/>
    <d v="2014-10-06T00:00:00"/>
    <s v="Second Class"/>
    <s v="CC-12430"/>
    <s v="Chuck Clark"/>
    <x v="2"/>
    <s v="United States"/>
    <s v="New York City"/>
    <x v="15"/>
    <n v="10009"/>
    <x v="3"/>
    <x v="695"/>
    <x v="2"/>
    <x v="11"/>
    <s v="Logitech G19 Programmable Gaming Keyboard"/>
    <n v="371.96999999999997"/>
    <n v="3"/>
    <n v="0"/>
    <n v="66.954599999999971"/>
  </r>
  <r>
    <n v="6375"/>
    <x v="3182"/>
    <x v="2"/>
    <x v="333"/>
    <d v="2011-05-03T00:00:00"/>
    <s v="Standard Class"/>
    <s v="LA-16780"/>
    <s v="Laura Armstrong"/>
    <x v="1"/>
    <s v="United States"/>
    <s v="Memphis"/>
    <x v="18"/>
    <n v="38109"/>
    <x v="0"/>
    <x v="654"/>
    <x v="0"/>
    <x v="1"/>
    <s v="Global Leather Executive Chair"/>
    <n v="561.58400000000006"/>
    <n v="2"/>
    <n v="0.2"/>
    <n v="70.197999999999922"/>
  </r>
  <r>
    <n v="6376"/>
    <x v="3182"/>
    <x v="2"/>
    <x v="333"/>
    <d v="2011-05-03T00:00:00"/>
    <s v="Standard Class"/>
    <s v="LA-16780"/>
    <s v="Laura Armstrong"/>
    <x v="1"/>
    <s v="United States"/>
    <s v="Memphis"/>
    <x v="18"/>
    <n v="38109"/>
    <x v="0"/>
    <x v="352"/>
    <x v="1"/>
    <x v="4"/>
    <s v="2300 Heavy-Duty Transfer File Systems by Perma"/>
    <n v="99.920000000000016"/>
    <n v="5"/>
    <n v="0.2"/>
    <n v="-1.249000000000013"/>
  </r>
  <r>
    <n v="6377"/>
    <x v="3183"/>
    <x v="0"/>
    <x v="877"/>
    <d v="2013-10-11T00:00:00"/>
    <s v="First Class"/>
    <s v="AW-10930"/>
    <s v="Arthur Wiediger"/>
    <x v="2"/>
    <s v="United States"/>
    <s v="Philadelphia"/>
    <x v="9"/>
    <n v="19143"/>
    <x v="3"/>
    <x v="85"/>
    <x v="1"/>
    <x v="2"/>
    <s v="Avery 511"/>
    <n v="4.9280000000000008"/>
    <n v="2"/>
    <n v="0.2"/>
    <n v="1.7247999999999997"/>
  </r>
  <r>
    <n v="6378"/>
    <x v="3184"/>
    <x v="0"/>
    <x v="272"/>
    <d v="2013-12-23T00:00:00"/>
    <s v="Standard Class"/>
    <s v="BP-11230"/>
    <s v="Benjamin Patterson"/>
    <x v="0"/>
    <s v="United States"/>
    <s v="Los Angeles"/>
    <x v="1"/>
    <n v="90004"/>
    <x v="1"/>
    <x v="1256"/>
    <x v="0"/>
    <x v="5"/>
    <s v="Eldon Expressions Wood Desk Accessories, Oak"/>
    <n v="14.76"/>
    <n v="2"/>
    <n v="0"/>
    <n v="4.2803999999999984"/>
  </r>
  <r>
    <n v="6379"/>
    <x v="3185"/>
    <x v="3"/>
    <x v="318"/>
    <d v="2014-04-15T00:00:00"/>
    <s v="Standard Class"/>
    <s v="DB-13360"/>
    <s v="Dennis Bolton"/>
    <x v="2"/>
    <s v="United States"/>
    <s v="Waterbury"/>
    <x v="29"/>
    <n v="6708"/>
    <x v="3"/>
    <x v="409"/>
    <x v="2"/>
    <x v="11"/>
    <s v="Logitech G700s Rechargeable Gaming Mouse"/>
    <n v="99.99"/>
    <n v="1"/>
    <n v="0"/>
    <n v="41.995800000000003"/>
  </r>
  <r>
    <n v="6380"/>
    <x v="3185"/>
    <x v="3"/>
    <x v="318"/>
    <d v="2014-04-15T00:00:00"/>
    <s v="Standard Class"/>
    <s v="DB-13360"/>
    <s v="Dennis Bolton"/>
    <x v="2"/>
    <s v="United States"/>
    <s v="Waterbury"/>
    <x v="29"/>
    <n v="6708"/>
    <x v="3"/>
    <x v="1277"/>
    <x v="1"/>
    <x v="4"/>
    <s v="Recycled Steel Personal File for Hanging File Folders"/>
    <n v="286.14999999999998"/>
    <n v="5"/>
    <n v="0"/>
    <n v="71.537499999999994"/>
  </r>
  <r>
    <n v="6381"/>
    <x v="3186"/>
    <x v="2"/>
    <x v="918"/>
    <d v="2011-04-13T00:00:00"/>
    <s v="Standard Class"/>
    <s v="PC-19000"/>
    <s v="Pauline Chand"/>
    <x v="2"/>
    <s v="United States"/>
    <s v="Chandler"/>
    <x v="16"/>
    <n v="85224"/>
    <x v="1"/>
    <x v="1506"/>
    <x v="1"/>
    <x v="13"/>
    <s v="Alliance Super-Size Bands, Assorted Sizes"/>
    <n v="49.792000000000002"/>
    <n v="8"/>
    <n v="0.2"/>
    <n v="-11.825600000000001"/>
  </r>
  <r>
    <n v="6382"/>
    <x v="3187"/>
    <x v="0"/>
    <x v="892"/>
    <d v="2013-04-03T00:00:00"/>
    <s v="Standard Class"/>
    <s v="TB-21595"/>
    <s v="Troy Blackwell"/>
    <x v="0"/>
    <s v="United States"/>
    <s v="Springfield"/>
    <x v="24"/>
    <n v="45503"/>
    <x v="3"/>
    <x v="574"/>
    <x v="0"/>
    <x v="0"/>
    <s v="Bush Andora Bookcase, Maple/Graphite Gray Finish"/>
    <n v="299.97499999999997"/>
    <n v="5"/>
    <n v="0.5"/>
    <n v="-167.98600000000002"/>
  </r>
  <r>
    <n v="6383"/>
    <x v="3187"/>
    <x v="0"/>
    <x v="892"/>
    <d v="2013-04-03T00:00:00"/>
    <s v="Standard Class"/>
    <s v="TB-21595"/>
    <s v="Troy Blackwell"/>
    <x v="0"/>
    <s v="United States"/>
    <s v="Springfield"/>
    <x v="24"/>
    <n v="45503"/>
    <x v="3"/>
    <x v="1326"/>
    <x v="2"/>
    <x v="7"/>
    <s v="Clearsounds A400"/>
    <n v="158.37599999999998"/>
    <n v="4"/>
    <n v="0.4"/>
    <n v="-36.954399999999993"/>
  </r>
  <r>
    <n v="6384"/>
    <x v="3188"/>
    <x v="3"/>
    <x v="787"/>
    <d v="2014-01-19T00:00:00"/>
    <s v="First Class"/>
    <s v="TB-21250"/>
    <s v="Tim Brockman"/>
    <x v="0"/>
    <s v="United States"/>
    <s v="Austin"/>
    <x v="5"/>
    <n v="78745"/>
    <x v="2"/>
    <x v="800"/>
    <x v="1"/>
    <x v="8"/>
    <s v="Wilson Jones Ledger-Size, Piano-Hinge Binder, 2&quot;, Blue"/>
    <n v="32.783999999999992"/>
    <n v="4"/>
    <n v="0.8"/>
    <n v="-52.454400000000007"/>
  </r>
  <r>
    <n v="6385"/>
    <x v="3188"/>
    <x v="3"/>
    <x v="787"/>
    <d v="2014-01-19T00:00:00"/>
    <s v="First Class"/>
    <s v="TB-21250"/>
    <s v="Tim Brockman"/>
    <x v="0"/>
    <s v="United States"/>
    <s v="Austin"/>
    <x v="5"/>
    <n v="78745"/>
    <x v="2"/>
    <x v="246"/>
    <x v="2"/>
    <x v="11"/>
    <s v="Logitech 910-002974 M325 Wireless Mouse for Web Scrolling"/>
    <n v="47.984000000000002"/>
    <n v="2"/>
    <n v="0.2"/>
    <n v="14.395200000000004"/>
  </r>
  <r>
    <n v="6386"/>
    <x v="3188"/>
    <x v="3"/>
    <x v="787"/>
    <d v="2014-01-19T00:00:00"/>
    <s v="First Class"/>
    <s v="TB-21250"/>
    <s v="Tim Brockman"/>
    <x v="0"/>
    <s v="United States"/>
    <s v="Austin"/>
    <x v="5"/>
    <n v="78745"/>
    <x v="2"/>
    <x v="1599"/>
    <x v="2"/>
    <x v="11"/>
    <s v="Maxell 74 Minute CDR, 10/Pack"/>
    <n v="62.591999999999999"/>
    <n v="8"/>
    <n v="0.2"/>
    <n v="13.300799999999999"/>
  </r>
  <r>
    <n v="6387"/>
    <x v="3188"/>
    <x v="3"/>
    <x v="787"/>
    <d v="2014-01-19T00:00:00"/>
    <s v="First Class"/>
    <s v="TB-21250"/>
    <s v="Tim Brockman"/>
    <x v="0"/>
    <s v="United States"/>
    <s v="Austin"/>
    <x v="5"/>
    <n v="78745"/>
    <x v="2"/>
    <x v="410"/>
    <x v="1"/>
    <x v="8"/>
    <s v="Acco D-Ring Binder w/DublLock"/>
    <n v="4.2759999999999989"/>
    <n v="1"/>
    <n v="0.8"/>
    <n v="-6.6278000000000006"/>
  </r>
  <r>
    <n v="6388"/>
    <x v="3189"/>
    <x v="2"/>
    <x v="1106"/>
    <d v="2011-02-05T00:00:00"/>
    <s v="Standard Class"/>
    <s v="MV-18190"/>
    <s v="Mike Vittorini"/>
    <x v="0"/>
    <s v="United States"/>
    <s v="Detroit"/>
    <x v="12"/>
    <n v="48234"/>
    <x v="2"/>
    <x v="523"/>
    <x v="1"/>
    <x v="10"/>
    <s v="Xerox 1972"/>
    <n v="10.56"/>
    <n v="2"/>
    <n v="0"/>
    <n v="4.7519999999999998"/>
  </r>
  <r>
    <n v="6389"/>
    <x v="3189"/>
    <x v="2"/>
    <x v="1106"/>
    <d v="2011-02-05T00:00:00"/>
    <s v="Standard Class"/>
    <s v="MV-18190"/>
    <s v="Mike Vittorini"/>
    <x v="0"/>
    <s v="United States"/>
    <s v="Detroit"/>
    <x v="12"/>
    <n v="48234"/>
    <x v="2"/>
    <x v="156"/>
    <x v="1"/>
    <x v="4"/>
    <s v="Space Solutions HD Industrial Steel Shelving."/>
    <n v="229.94"/>
    <n v="2"/>
    <n v="0"/>
    <n v="6.8982000000000028"/>
  </r>
  <r>
    <n v="6390"/>
    <x v="3190"/>
    <x v="1"/>
    <x v="1107"/>
    <d v="2012-02-11T00:00:00"/>
    <s v="Standard Class"/>
    <s v="DK-12835"/>
    <s v="Damala Kotsonis"/>
    <x v="1"/>
    <s v="United States"/>
    <s v="Springfield"/>
    <x v="17"/>
    <n v="22153"/>
    <x v="0"/>
    <x v="633"/>
    <x v="1"/>
    <x v="12"/>
    <s v="Cameo Buff Policy Envelopes"/>
    <n v="311.14999999999998"/>
    <n v="5"/>
    <n v="0"/>
    <n v="146.24049999999997"/>
  </r>
  <r>
    <n v="6391"/>
    <x v="3190"/>
    <x v="1"/>
    <x v="1107"/>
    <d v="2012-02-11T00:00:00"/>
    <s v="Standard Class"/>
    <s v="DK-12835"/>
    <s v="Damala Kotsonis"/>
    <x v="1"/>
    <s v="United States"/>
    <s v="Springfield"/>
    <x v="17"/>
    <n v="22153"/>
    <x v="0"/>
    <x v="219"/>
    <x v="1"/>
    <x v="10"/>
    <s v="Xerox 1957"/>
    <n v="12.96"/>
    <n v="2"/>
    <n v="0"/>
    <n v="6.3504000000000005"/>
  </r>
  <r>
    <n v="6392"/>
    <x v="3191"/>
    <x v="0"/>
    <x v="882"/>
    <d v="2013-12-20T00:00:00"/>
    <s v="Standard Class"/>
    <s v="PK-19075"/>
    <s v="Pete Kriz"/>
    <x v="0"/>
    <s v="United States"/>
    <s v="New York City"/>
    <x v="15"/>
    <n v="10011"/>
    <x v="3"/>
    <x v="1490"/>
    <x v="1"/>
    <x v="10"/>
    <s v="Strathmore Photo Frame Cards"/>
    <n v="14.62"/>
    <n v="2"/>
    <n v="0"/>
    <n v="6.7251999999999992"/>
  </r>
  <r>
    <n v="6393"/>
    <x v="3191"/>
    <x v="0"/>
    <x v="882"/>
    <d v="2013-12-20T00:00:00"/>
    <s v="Standard Class"/>
    <s v="PK-19075"/>
    <s v="Pete Kriz"/>
    <x v="0"/>
    <s v="United States"/>
    <s v="New York City"/>
    <x v="15"/>
    <n v="10011"/>
    <x v="3"/>
    <x v="1186"/>
    <x v="1"/>
    <x v="2"/>
    <s v="Avery 474"/>
    <n v="5.76"/>
    <n v="2"/>
    <n v="0"/>
    <n v="2.8224"/>
  </r>
  <r>
    <n v="6394"/>
    <x v="3191"/>
    <x v="0"/>
    <x v="882"/>
    <d v="2013-12-20T00:00:00"/>
    <s v="Standard Class"/>
    <s v="PK-19075"/>
    <s v="Pete Kriz"/>
    <x v="0"/>
    <s v="United States"/>
    <s v="New York City"/>
    <x v="15"/>
    <n v="10011"/>
    <x v="3"/>
    <x v="110"/>
    <x v="1"/>
    <x v="13"/>
    <s v="OIC Colored Binder Clips, Assorted Sizes"/>
    <n v="21.48"/>
    <n v="6"/>
    <n v="0"/>
    <n v="10.5252"/>
  </r>
  <r>
    <n v="6395"/>
    <x v="3191"/>
    <x v="0"/>
    <x v="882"/>
    <d v="2013-12-20T00:00:00"/>
    <s v="Standard Class"/>
    <s v="PK-19075"/>
    <s v="Pete Kriz"/>
    <x v="0"/>
    <s v="United States"/>
    <s v="New York City"/>
    <x v="15"/>
    <n v="10011"/>
    <x v="3"/>
    <x v="1071"/>
    <x v="0"/>
    <x v="5"/>
    <s v="GE 48&quot; Fluorescent Tube, Cool White Energy Saver, 34 Watts, 30/Box"/>
    <n v="396.92"/>
    <n v="4"/>
    <n v="0"/>
    <n v="198.46"/>
  </r>
  <r>
    <n v="6396"/>
    <x v="3191"/>
    <x v="0"/>
    <x v="882"/>
    <d v="2013-12-20T00:00:00"/>
    <s v="Standard Class"/>
    <s v="PK-19075"/>
    <s v="Pete Kriz"/>
    <x v="0"/>
    <s v="United States"/>
    <s v="New York City"/>
    <x v="15"/>
    <n v="10011"/>
    <x v="3"/>
    <x v="456"/>
    <x v="1"/>
    <x v="4"/>
    <s v="Advantus Rolling Storage Box"/>
    <n v="17.149999999999999"/>
    <n v="1"/>
    <n v="0"/>
    <n v="4.6304999999999996"/>
  </r>
  <r>
    <n v="6397"/>
    <x v="3191"/>
    <x v="0"/>
    <x v="882"/>
    <d v="2013-12-20T00:00:00"/>
    <s v="Standard Class"/>
    <s v="PK-19075"/>
    <s v="Pete Kriz"/>
    <x v="0"/>
    <s v="United States"/>
    <s v="New York City"/>
    <x v="15"/>
    <n v="10011"/>
    <x v="3"/>
    <x v="1784"/>
    <x v="1"/>
    <x v="8"/>
    <s v="Acco Recycled 2&quot; Capacity Laser Printer Hanging Data Binders"/>
    <n v="23.12"/>
    <n v="2"/>
    <n v="0.2"/>
    <n v="7.8029999999999982"/>
  </r>
  <r>
    <n v="6398"/>
    <x v="3192"/>
    <x v="3"/>
    <x v="1108"/>
    <d v="2014-11-05T00:00:00"/>
    <s v="Standard Class"/>
    <s v="AH-10120"/>
    <s v="Adrian Hane"/>
    <x v="2"/>
    <s v="United States"/>
    <s v="Dallas"/>
    <x v="5"/>
    <n v="75217"/>
    <x v="2"/>
    <x v="279"/>
    <x v="1"/>
    <x v="6"/>
    <s v="Newell 350"/>
    <n v="5.2480000000000002"/>
    <n v="2"/>
    <n v="0.2"/>
    <n v="0.59039999999999915"/>
  </r>
  <r>
    <n v="6399"/>
    <x v="3193"/>
    <x v="3"/>
    <x v="634"/>
    <d v="2014-08-13T00:00:00"/>
    <s v="Standard Class"/>
    <s v="GM-14455"/>
    <s v="Gary Mitchum"/>
    <x v="2"/>
    <s v="United States"/>
    <s v="Concord"/>
    <x v="38"/>
    <n v="3301"/>
    <x v="3"/>
    <x v="1405"/>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x v="1038"/>
    <x v="1"/>
    <x v="2"/>
    <s v="Avery 481"/>
    <n v="24.64"/>
    <n v="8"/>
    <n v="0"/>
    <n v="11.827199999999999"/>
  </r>
  <r>
    <n v="6401"/>
    <x v="3193"/>
    <x v="3"/>
    <x v="634"/>
    <d v="2014-08-13T00:00:00"/>
    <s v="Standard Class"/>
    <s v="GM-14455"/>
    <s v="Gary Mitchum"/>
    <x v="2"/>
    <s v="United States"/>
    <s v="Concord"/>
    <x v="38"/>
    <n v="3301"/>
    <x v="3"/>
    <x v="108"/>
    <x v="1"/>
    <x v="6"/>
    <s v="Hunt PowerHouse Electric Pencil Sharpener, Blue"/>
    <n v="227.88"/>
    <n v="6"/>
    <n v="0"/>
    <n v="68.363999999999976"/>
  </r>
  <r>
    <n v="6402"/>
    <x v="3194"/>
    <x v="3"/>
    <x v="1109"/>
    <d v="2014-06-01T00:00:00"/>
    <s v="First Class"/>
    <s v="BD-11725"/>
    <s v="Bruce Degenhardt"/>
    <x v="0"/>
    <s v="United States"/>
    <s v="Lafayette"/>
    <x v="28"/>
    <n v="70506"/>
    <x v="0"/>
    <x v="1119"/>
    <x v="0"/>
    <x v="0"/>
    <s v="Sauder Camden County Barrister Bookcase, Planked Cherry Finish"/>
    <n v="241.96"/>
    <n v="2"/>
    <n v="0"/>
    <n v="33.874400000000009"/>
  </r>
  <r>
    <n v="6403"/>
    <x v="3194"/>
    <x v="3"/>
    <x v="1109"/>
    <d v="2014-06-01T00:00:00"/>
    <s v="First Class"/>
    <s v="BD-11725"/>
    <s v="Bruce Degenhardt"/>
    <x v="0"/>
    <s v="United States"/>
    <s v="Lafayette"/>
    <x v="28"/>
    <n v="70506"/>
    <x v="0"/>
    <x v="1065"/>
    <x v="1"/>
    <x v="8"/>
    <s v="Avery Binder Labels"/>
    <n v="3.89"/>
    <n v="1"/>
    <n v="0"/>
    <n v="1.8672"/>
  </r>
  <r>
    <n v="6404"/>
    <x v="3194"/>
    <x v="3"/>
    <x v="1109"/>
    <d v="2014-06-01T00:00:00"/>
    <s v="First Class"/>
    <s v="BD-11725"/>
    <s v="Bruce Degenhardt"/>
    <x v="0"/>
    <s v="United States"/>
    <s v="Lafayette"/>
    <x v="28"/>
    <n v="70506"/>
    <x v="0"/>
    <x v="1565"/>
    <x v="0"/>
    <x v="5"/>
    <s v="Acrylic Self-Standing Desk Frames"/>
    <n v="8.01"/>
    <n v="3"/>
    <n v="0"/>
    <n v="3.0438000000000001"/>
  </r>
  <r>
    <n v="6405"/>
    <x v="3195"/>
    <x v="1"/>
    <x v="672"/>
    <d v="2012-12-05T00:00:00"/>
    <s v="Standard Class"/>
    <s v="RM-19375"/>
    <s v="Raymond Messe"/>
    <x v="0"/>
    <s v="United States"/>
    <s v="Raleigh"/>
    <x v="3"/>
    <n v="27604"/>
    <x v="0"/>
    <x v="1192"/>
    <x v="2"/>
    <x v="7"/>
    <s v="Avaya 4621SW VoIP phone"/>
    <n v="177.48000000000002"/>
    <n v="3"/>
    <n v="0.2"/>
    <n v="19.966499999999982"/>
  </r>
  <r>
    <n v="6406"/>
    <x v="3196"/>
    <x v="3"/>
    <x v="515"/>
    <d v="2014-09-03T00:00:00"/>
    <s v="Second Class"/>
    <s v="BW-11110"/>
    <s v="Bart Watters"/>
    <x v="1"/>
    <s v="United States"/>
    <s v="Spokane"/>
    <x v="4"/>
    <n v="99207"/>
    <x v="1"/>
    <x v="406"/>
    <x v="0"/>
    <x v="1"/>
    <s v="Hon 4700 Series Mobuis Mid-Back Task Chairs with Adjustable Arms"/>
    <n v="569.5680000000001"/>
    <n v="2"/>
    <n v="0.2"/>
    <n v="7.119599999999906"/>
  </r>
  <r>
    <n v="6407"/>
    <x v="3196"/>
    <x v="3"/>
    <x v="515"/>
    <d v="2014-09-03T00:00:00"/>
    <s v="Second Class"/>
    <s v="BW-11110"/>
    <s v="Bart Watters"/>
    <x v="1"/>
    <s v="United States"/>
    <s v="Spokane"/>
    <x v="4"/>
    <n v="99207"/>
    <x v="1"/>
    <x v="80"/>
    <x v="1"/>
    <x v="4"/>
    <s v="Sortfiler Multipurpose Personal File Organizer, Black"/>
    <n v="149.73000000000002"/>
    <n v="7"/>
    <n v="0"/>
    <n v="43.421699999999994"/>
  </r>
  <r>
    <n v="6408"/>
    <x v="3197"/>
    <x v="3"/>
    <x v="304"/>
    <d v="2014-05-16T00:00:00"/>
    <s v="First Class"/>
    <s v="GT-14710"/>
    <s v="Greg Tran"/>
    <x v="0"/>
    <s v="United States"/>
    <s v="Houston"/>
    <x v="5"/>
    <n v="77041"/>
    <x v="2"/>
    <x v="1189"/>
    <x v="0"/>
    <x v="1"/>
    <s v="Global Commerce Series Low-Back Swivel/Tilt Chairs"/>
    <n v="899.43"/>
    <n v="5"/>
    <n v="0.3"/>
    <n v="-12.84900000000016"/>
  </r>
  <r>
    <n v="6409"/>
    <x v="3197"/>
    <x v="3"/>
    <x v="304"/>
    <d v="2014-05-16T00:00:00"/>
    <s v="First Class"/>
    <s v="GT-14710"/>
    <s v="Greg Tran"/>
    <x v="0"/>
    <s v="United States"/>
    <s v="Houston"/>
    <x v="5"/>
    <n v="77041"/>
    <x v="2"/>
    <x v="1175"/>
    <x v="1"/>
    <x v="6"/>
    <s v="Newell 309"/>
    <n v="46.2"/>
    <n v="5"/>
    <n v="0.2"/>
    <n v="5.7749999999999986"/>
  </r>
  <r>
    <n v="6410"/>
    <x v="3197"/>
    <x v="3"/>
    <x v="304"/>
    <d v="2014-05-16T00:00:00"/>
    <s v="First Class"/>
    <s v="GT-14710"/>
    <s v="Greg Tran"/>
    <x v="0"/>
    <s v="United States"/>
    <s v="Houston"/>
    <x v="5"/>
    <n v="77041"/>
    <x v="2"/>
    <x v="1785"/>
    <x v="1"/>
    <x v="10"/>
    <s v="Xerox 1936"/>
    <n v="47.952000000000005"/>
    <n v="3"/>
    <n v="0.2"/>
    <n v="16.183799999999998"/>
  </r>
  <r>
    <n v="6411"/>
    <x v="3197"/>
    <x v="3"/>
    <x v="304"/>
    <d v="2014-05-16T00:00:00"/>
    <s v="First Class"/>
    <s v="GT-14710"/>
    <s v="Greg Tran"/>
    <x v="0"/>
    <s v="United States"/>
    <s v="Houston"/>
    <x v="5"/>
    <n v="77041"/>
    <x v="2"/>
    <x v="1557"/>
    <x v="2"/>
    <x v="7"/>
    <s v="PayAnywhere Card Reader"/>
    <n v="7.9920000000000009"/>
    <n v="1"/>
    <n v="0.2"/>
    <n v="0.69930000000000003"/>
  </r>
  <r>
    <n v="6412"/>
    <x v="3197"/>
    <x v="3"/>
    <x v="304"/>
    <d v="2014-05-16T00:00:00"/>
    <s v="First Class"/>
    <s v="GT-14710"/>
    <s v="Greg Tran"/>
    <x v="0"/>
    <s v="United States"/>
    <s v="Houston"/>
    <x v="5"/>
    <n v="77041"/>
    <x v="2"/>
    <x v="1684"/>
    <x v="1"/>
    <x v="10"/>
    <s v="Xerox 1937"/>
    <n v="76.864000000000004"/>
    <n v="2"/>
    <n v="0.2"/>
    <n v="26.902399999999993"/>
  </r>
  <r>
    <n v="6413"/>
    <x v="3198"/>
    <x v="3"/>
    <x v="629"/>
    <d v="2014-08-24T00:00:00"/>
    <s v="Standard Class"/>
    <s v="AH-10120"/>
    <s v="Adrian Hane"/>
    <x v="2"/>
    <s v="United States"/>
    <s v="Louisville"/>
    <x v="0"/>
    <n v="40214"/>
    <x v="0"/>
    <x v="141"/>
    <x v="1"/>
    <x v="8"/>
    <s v="GBC Prestige Therm-A-Bind Covers"/>
    <n v="102.93"/>
    <n v="3"/>
    <n v="0"/>
    <n v="48.377100000000006"/>
  </r>
  <r>
    <n v="6414"/>
    <x v="3198"/>
    <x v="3"/>
    <x v="629"/>
    <d v="2014-08-24T00:00:00"/>
    <s v="Standard Class"/>
    <s v="AH-10120"/>
    <s v="Adrian Hane"/>
    <x v="2"/>
    <s v="United States"/>
    <s v="Louisville"/>
    <x v="0"/>
    <n v="40214"/>
    <x v="0"/>
    <x v="960"/>
    <x v="2"/>
    <x v="11"/>
    <s v="Logitech Desktop MK120 Mouse and keyboard Combo"/>
    <n v="98.16"/>
    <n v="6"/>
    <n v="0"/>
    <n v="9.8159999999999954"/>
  </r>
  <r>
    <n v="6415"/>
    <x v="3199"/>
    <x v="3"/>
    <x v="468"/>
    <d v="2014-11-15T00:00:00"/>
    <s v="Second Class"/>
    <s v="DR-12940"/>
    <s v="Daniel Raglin"/>
    <x v="2"/>
    <s v="United States"/>
    <s v="Hollywood"/>
    <x v="2"/>
    <n v="33021"/>
    <x v="0"/>
    <x v="1736"/>
    <x v="1"/>
    <x v="8"/>
    <s v="GBC VeloBinder Strips"/>
    <n v="11.520000000000001"/>
    <n v="5"/>
    <n v="0.7"/>
    <n v="-7.6799999999999962"/>
  </r>
  <r>
    <n v="6416"/>
    <x v="3200"/>
    <x v="3"/>
    <x v="170"/>
    <d v="2014-08-22T00:00:00"/>
    <s v="Same Day"/>
    <s v="DL-13495"/>
    <s v="Dionis Lloyd"/>
    <x v="1"/>
    <s v="United States"/>
    <s v="Chandler"/>
    <x v="16"/>
    <n v="85224"/>
    <x v="1"/>
    <x v="656"/>
    <x v="1"/>
    <x v="10"/>
    <s v="Xerox 1941"/>
    <n v="83.88"/>
    <n v="1"/>
    <n v="0.2"/>
    <n v="29.357999999999997"/>
  </r>
  <r>
    <n v="6417"/>
    <x v="3201"/>
    <x v="0"/>
    <x v="387"/>
    <d v="2013-03-13T00:00:00"/>
    <s v="Standard Class"/>
    <s v="BD-11620"/>
    <s v="Brian DeCherney"/>
    <x v="0"/>
    <s v="United States"/>
    <s v="Philadelphia"/>
    <x v="9"/>
    <n v="19120"/>
    <x v="3"/>
    <x v="1409"/>
    <x v="2"/>
    <x v="7"/>
    <s v="AT&amp;T 17929 Lendline Telephone"/>
    <n v="108.57600000000001"/>
    <n v="4"/>
    <n v="0.4"/>
    <n v="-25.334400000000002"/>
  </r>
  <r>
    <n v="6418"/>
    <x v="3201"/>
    <x v="0"/>
    <x v="387"/>
    <d v="2013-03-13T00:00:00"/>
    <s v="Standard Class"/>
    <s v="BD-11620"/>
    <s v="Brian DeCherney"/>
    <x v="0"/>
    <s v="United States"/>
    <s v="Philadelphia"/>
    <x v="9"/>
    <n v="19120"/>
    <x v="3"/>
    <x v="1028"/>
    <x v="1"/>
    <x v="13"/>
    <s v="Rubber Band Ball"/>
    <n v="5.9840000000000009"/>
    <n v="2"/>
    <n v="0.2"/>
    <n v="-1.3463999999999998"/>
  </r>
  <r>
    <n v="6419"/>
    <x v="3202"/>
    <x v="0"/>
    <x v="731"/>
    <d v="2013-11-06T00:00:00"/>
    <s v="Standard Class"/>
    <s v="HW-14935"/>
    <s v="Helen Wasserman"/>
    <x v="1"/>
    <s v="United States"/>
    <s v="Tulsa"/>
    <x v="26"/>
    <n v="74133"/>
    <x v="2"/>
    <x v="133"/>
    <x v="1"/>
    <x v="14"/>
    <s v="Fiskars Softgrip Scissors"/>
    <n v="21.96"/>
    <n v="2"/>
    <n v="0"/>
    <n v="6.1488000000000014"/>
  </r>
  <r>
    <n v="6420"/>
    <x v="3202"/>
    <x v="0"/>
    <x v="731"/>
    <d v="2013-11-06T00:00:00"/>
    <s v="Standard Class"/>
    <s v="HW-14935"/>
    <s v="Helen Wasserman"/>
    <x v="1"/>
    <s v="United States"/>
    <s v="Tulsa"/>
    <x v="26"/>
    <n v="74133"/>
    <x v="2"/>
    <x v="1265"/>
    <x v="0"/>
    <x v="1"/>
    <s v="Hon Mobius Operator's Chair"/>
    <n v="368.96999999999997"/>
    <n v="3"/>
    <n v="0"/>
    <n v="81.173400000000001"/>
  </r>
  <r>
    <n v="6421"/>
    <x v="3202"/>
    <x v="0"/>
    <x v="731"/>
    <d v="2013-11-06T00:00:00"/>
    <s v="Standard Class"/>
    <s v="HW-14935"/>
    <s v="Helen Wasserman"/>
    <x v="1"/>
    <s v="United States"/>
    <s v="Tulsa"/>
    <x v="26"/>
    <n v="74133"/>
    <x v="2"/>
    <x v="1560"/>
    <x v="1"/>
    <x v="6"/>
    <s v="Newell 31"/>
    <n v="12.39"/>
    <n v="3"/>
    <n v="0"/>
    <n v="3.4692000000000003"/>
  </r>
  <r>
    <n v="6422"/>
    <x v="3202"/>
    <x v="0"/>
    <x v="731"/>
    <d v="2013-11-06T00:00:00"/>
    <s v="Standard Class"/>
    <s v="HW-14935"/>
    <s v="Helen Wasserman"/>
    <x v="1"/>
    <s v="United States"/>
    <s v="Tulsa"/>
    <x v="26"/>
    <n v="74133"/>
    <x v="2"/>
    <x v="1439"/>
    <x v="1"/>
    <x v="4"/>
    <s v="Carina Mini System Audio Rack, Model AR050B"/>
    <n v="332.94"/>
    <n v="3"/>
    <n v="0"/>
    <n v="9.9882000000000204"/>
  </r>
  <r>
    <n v="6423"/>
    <x v="3203"/>
    <x v="2"/>
    <x v="711"/>
    <d v="2011-08-01T00:00:00"/>
    <s v="Standard Class"/>
    <s v="JO-15145"/>
    <s v="Jack O'Briant"/>
    <x v="1"/>
    <s v="United States"/>
    <s v="Draper"/>
    <x v="7"/>
    <n v="84020"/>
    <x v="1"/>
    <x v="1097"/>
    <x v="2"/>
    <x v="11"/>
    <s v="Memorex Micro Travel Drive 16 GB"/>
    <n v="111.93"/>
    <n v="7"/>
    <n v="0"/>
    <n v="34.698299999999996"/>
  </r>
  <r>
    <n v="6424"/>
    <x v="3204"/>
    <x v="1"/>
    <x v="1040"/>
    <d v="2012-10-27T00:00:00"/>
    <s v="First Class"/>
    <s v="RD-19660"/>
    <s v="Robert Dilbeck"/>
    <x v="2"/>
    <s v="United States"/>
    <s v="Oakland"/>
    <x v="1"/>
    <n v="94601"/>
    <x v="1"/>
    <x v="367"/>
    <x v="0"/>
    <x v="1"/>
    <s v="Novimex High-Tech Fabric Mesh Task Chair"/>
    <n v="454.27200000000005"/>
    <n v="8"/>
    <n v="0.2"/>
    <n v="-73.819200000000052"/>
  </r>
  <r>
    <n v="6425"/>
    <x v="3205"/>
    <x v="3"/>
    <x v="971"/>
    <d v="2014-08-25T00:00:00"/>
    <s v="Standard Class"/>
    <s v="DO-13645"/>
    <s v="Doug O'Connell"/>
    <x v="0"/>
    <s v="United States"/>
    <s v="Lawrence"/>
    <x v="31"/>
    <n v="1841"/>
    <x v="3"/>
    <x v="1553"/>
    <x v="1"/>
    <x v="10"/>
    <s v="Xerox 200"/>
    <n v="19.440000000000001"/>
    <n v="3"/>
    <n v="0"/>
    <n v="9.3312000000000008"/>
  </r>
  <r>
    <n v="6426"/>
    <x v="3206"/>
    <x v="0"/>
    <x v="454"/>
    <d v="2013-05-28T00:00:00"/>
    <s v="Standard Class"/>
    <s v="CC-12370"/>
    <s v="Christopher Conant"/>
    <x v="0"/>
    <s v="United States"/>
    <s v="Philadelphia"/>
    <x v="9"/>
    <n v="19120"/>
    <x v="3"/>
    <x v="1388"/>
    <x v="2"/>
    <x v="16"/>
    <s v="Canon imageCLASS 2200 Advanced Copier"/>
    <n v="8399.9759999999987"/>
    <n v="4"/>
    <n v="0.4"/>
    <n v="1119.996799999999"/>
  </r>
  <r>
    <n v="6427"/>
    <x v="3206"/>
    <x v="0"/>
    <x v="454"/>
    <d v="2013-05-28T00:00:00"/>
    <s v="Standard Class"/>
    <s v="CC-12370"/>
    <s v="Christopher Conant"/>
    <x v="0"/>
    <s v="United States"/>
    <s v="Philadelphia"/>
    <x v="9"/>
    <n v="19120"/>
    <x v="3"/>
    <x v="1786"/>
    <x v="1"/>
    <x v="8"/>
    <s v="Avery Legal 4-Ring Binder"/>
    <n v="6.2940000000000014"/>
    <n v="1"/>
    <n v="0.7"/>
    <n v="-4.1959999999999997"/>
  </r>
  <r>
    <n v="6428"/>
    <x v="3206"/>
    <x v="0"/>
    <x v="454"/>
    <d v="2013-05-28T00:00:00"/>
    <s v="Standard Class"/>
    <s v="CC-12370"/>
    <s v="Christopher Conant"/>
    <x v="0"/>
    <s v="United States"/>
    <s v="Philadelphia"/>
    <x v="9"/>
    <n v="19120"/>
    <x v="3"/>
    <x v="815"/>
    <x v="1"/>
    <x v="10"/>
    <s v="Xerox 224"/>
    <n v="10.368000000000002"/>
    <n v="2"/>
    <n v="0.2"/>
    <n v="3.6288"/>
  </r>
  <r>
    <n v="6429"/>
    <x v="3206"/>
    <x v="0"/>
    <x v="454"/>
    <d v="2013-05-28T00:00:00"/>
    <s v="Standard Class"/>
    <s v="CC-12370"/>
    <s v="Christopher Conant"/>
    <x v="0"/>
    <s v="United States"/>
    <s v="Philadelphia"/>
    <x v="9"/>
    <n v="19120"/>
    <x v="3"/>
    <x v="1787"/>
    <x v="2"/>
    <x v="7"/>
    <s v="Avaya 5410 Digital phone"/>
    <n v="122.38199999999999"/>
    <n v="3"/>
    <n v="0.4"/>
    <n v="-24.476399999999998"/>
  </r>
  <r>
    <n v="6430"/>
    <x v="3207"/>
    <x v="2"/>
    <x v="935"/>
    <d v="2011-11-07T00:00:00"/>
    <s v="Standard Class"/>
    <s v="SH-20395"/>
    <s v="Shahid Hopkins"/>
    <x v="0"/>
    <s v="United States"/>
    <s v="Jacksonville"/>
    <x v="3"/>
    <n v="28540"/>
    <x v="0"/>
    <x v="720"/>
    <x v="1"/>
    <x v="4"/>
    <s v="Acco Perma 4000 Stacking Storage Drawers"/>
    <n v="25.983999999999998"/>
    <n v="2"/>
    <n v="0.2"/>
    <n v="-1.6239999999999997"/>
  </r>
  <r>
    <n v="6431"/>
    <x v="3207"/>
    <x v="2"/>
    <x v="935"/>
    <d v="2011-11-07T00:00:00"/>
    <s v="Standard Class"/>
    <s v="SH-20395"/>
    <s v="Shahid Hopkins"/>
    <x v="0"/>
    <s v="United States"/>
    <s v="Jacksonville"/>
    <x v="3"/>
    <n v="28540"/>
    <x v="0"/>
    <x v="114"/>
    <x v="0"/>
    <x v="3"/>
    <s v="Hon Racetrack Conference Tables"/>
    <n v="945.03600000000006"/>
    <n v="6"/>
    <n v="0.4"/>
    <n v="-299.26140000000009"/>
  </r>
  <r>
    <n v="6432"/>
    <x v="3207"/>
    <x v="2"/>
    <x v="935"/>
    <d v="2011-11-07T00:00:00"/>
    <s v="Standard Class"/>
    <s v="SH-20395"/>
    <s v="Shahid Hopkins"/>
    <x v="0"/>
    <s v="United States"/>
    <s v="Jacksonville"/>
    <x v="3"/>
    <n v="28540"/>
    <x v="0"/>
    <x v="1282"/>
    <x v="1"/>
    <x v="8"/>
    <s v="Avery Self-Adhesive Photo Pockets for Polaroid Photos"/>
    <n v="14.301000000000002"/>
    <n v="7"/>
    <n v="0.7"/>
    <n v="-10.487400000000001"/>
  </r>
  <r>
    <n v="6433"/>
    <x v="3207"/>
    <x v="2"/>
    <x v="935"/>
    <d v="2011-11-07T00:00:00"/>
    <s v="Standard Class"/>
    <s v="SH-20395"/>
    <s v="Shahid Hopkins"/>
    <x v="0"/>
    <s v="United States"/>
    <s v="Jacksonville"/>
    <x v="3"/>
    <n v="28540"/>
    <x v="0"/>
    <x v="1304"/>
    <x v="0"/>
    <x v="5"/>
    <s v="Tenex Antistatic Computer Chair Mats"/>
    <n v="410.35199999999998"/>
    <n v="3"/>
    <n v="0.2"/>
    <n v="-51.29400000000004"/>
  </r>
  <r>
    <n v="6434"/>
    <x v="3208"/>
    <x v="1"/>
    <x v="1110"/>
    <d v="2012-04-04T00:00:00"/>
    <s v="Standard Class"/>
    <s v="FC-14335"/>
    <s v="Fred Chung"/>
    <x v="1"/>
    <s v="United States"/>
    <s v="Chicago"/>
    <x v="10"/>
    <n v="60610"/>
    <x v="2"/>
    <x v="1017"/>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x v="1409"/>
    <x v="2"/>
    <x v="7"/>
    <s v="AT&amp;T 17929 Lendline Telephone"/>
    <n v="180.96"/>
    <n v="5"/>
    <n v="0.2"/>
    <n v="13.571999999999996"/>
  </r>
  <r>
    <n v="6436"/>
    <x v="3209"/>
    <x v="3"/>
    <x v="837"/>
    <d v="2014-05-30T00:00:00"/>
    <s v="First Class"/>
    <s v="JG-15160"/>
    <s v="James Galang"/>
    <x v="0"/>
    <s v="United States"/>
    <s v="Pocatello"/>
    <x v="45"/>
    <n v="83201"/>
    <x v="1"/>
    <x v="1457"/>
    <x v="0"/>
    <x v="5"/>
    <s v="Eldon 400 Class Desk Accessories, Black Carbon"/>
    <n v="35"/>
    <n v="4"/>
    <n v="0"/>
    <n v="14.700000000000003"/>
  </r>
  <r>
    <n v="6437"/>
    <x v="3209"/>
    <x v="3"/>
    <x v="837"/>
    <d v="2014-05-30T00:00:00"/>
    <s v="First Class"/>
    <s v="JG-15160"/>
    <s v="James Galang"/>
    <x v="0"/>
    <s v="United States"/>
    <s v="Pocatello"/>
    <x v="45"/>
    <n v="83201"/>
    <x v="1"/>
    <x v="621"/>
    <x v="1"/>
    <x v="4"/>
    <s v="Fellowes Stor/Drawer Steel Plus Storage Drawers"/>
    <n v="477.15000000000003"/>
    <n v="5"/>
    <n v="0"/>
    <n v="28.628999999999962"/>
  </r>
  <r>
    <n v="6438"/>
    <x v="3209"/>
    <x v="3"/>
    <x v="837"/>
    <d v="2014-05-30T00:00:00"/>
    <s v="First Class"/>
    <s v="JG-15160"/>
    <s v="James Galang"/>
    <x v="0"/>
    <s v="United States"/>
    <s v="Pocatello"/>
    <x v="45"/>
    <n v="83201"/>
    <x v="1"/>
    <x v="1443"/>
    <x v="2"/>
    <x v="7"/>
    <s v="Nokia Lumia 925"/>
    <n v="302.37599999999998"/>
    <n v="3"/>
    <n v="0.2"/>
    <n v="22.678200000000018"/>
  </r>
  <r>
    <n v="6439"/>
    <x v="3210"/>
    <x v="3"/>
    <x v="817"/>
    <d v="2014-12-20T00:00:00"/>
    <s v="Standard Class"/>
    <s v="LC-16885"/>
    <s v="Lena Creighton"/>
    <x v="0"/>
    <s v="United States"/>
    <s v="Plano"/>
    <x v="5"/>
    <n v="75023"/>
    <x v="2"/>
    <x v="3"/>
    <x v="0"/>
    <x v="3"/>
    <s v="Bretford CR4500 Series Slim Rectangular Table"/>
    <n v="974.98799999999983"/>
    <n v="4"/>
    <n v="0.3"/>
    <n v="-97.49879999999996"/>
  </r>
  <r>
    <n v="6440"/>
    <x v="3211"/>
    <x v="2"/>
    <x v="777"/>
    <d v="2011-10-06T00:00:00"/>
    <s v="First Class"/>
    <s v="CC-12220"/>
    <s v="Chris Cortes"/>
    <x v="0"/>
    <s v="United States"/>
    <s v="New York City"/>
    <x v="15"/>
    <n v="10024"/>
    <x v="3"/>
    <x v="1585"/>
    <x v="0"/>
    <x v="1"/>
    <s v="Office Star - Contemporary Task Swivel chair with Loop Arms, Charcoal"/>
    <n v="589.41"/>
    <n v="5"/>
    <n v="0.1"/>
    <n v="-6.5490000000000492"/>
  </r>
  <r>
    <n v="6441"/>
    <x v="3212"/>
    <x v="0"/>
    <x v="63"/>
    <d v="2013-10-21T00:00:00"/>
    <s v="Standard Class"/>
    <s v="BW-11110"/>
    <s v="Bart Watters"/>
    <x v="1"/>
    <s v="United States"/>
    <s v="New York City"/>
    <x v="15"/>
    <n v="10024"/>
    <x v="3"/>
    <x v="924"/>
    <x v="1"/>
    <x v="6"/>
    <s v="BIC Liqua Brite Liner"/>
    <n v="34.700000000000003"/>
    <n v="5"/>
    <n v="0"/>
    <n v="12.492000000000001"/>
  </r>
  <r>
    <n v="6442"/>
    <x v="3212"/>
    <x v="0"/>
    <x v="63"/>
    <d v="2013-10-21T00:00:00"/>
    <s v="Standard Class"/>
    <s v="BW-11110"/>
    <s v="Bart Watters"/>
    <x v="1"/>
    <s v="United States"/>
    <s v="New York City"/>
    <x v="15"/>
    <n v="10024"/>
    <x v="3"/>
    <x v="1291"/>
    <x v="1"/>
    <x v="4"/>
    <s v="Fellowes Bases and Tops For Staxonsteel/High-Stak Systems"/>
    <n v="99.87"/>
    <n v="3"/>
    <n v="0"/>
    <n v="23.968799999999998"/>
  </r>
  <r>
    <n v="6443"/>
    <x v="3212"/>
    <x v="0"/>
    <x v="63"/>
    <d v="2013-10-21T00:00:00"/>
    <s v="Standard Class"/>
    <s v="BW-11110"/>
    <s v="Bart Watters"/>
    <x v="1"/>
    <s v="United States"/>
    <s v="New York City"/>
    <x v="15"/>
    <n v="10024"/>
    <x v="3"/>
    <x v="1237"/>
    <x v="1"/>
    <x v="10"/>
    <s v="Computer Printout Paper with Letter-Trim Perforations"/>
    <n v="37.94"/>
    <n v="2"/>
    <n v="0"/>
    <n v="18.211199999999998"/>
  </r>
  <r>
    <n v="6444"/>
    <x v="3212"/>
    <x v="0"/>
    <x v="63"/>
    <d v="2013-10-21T00:00:00"/>
    <s v="Standard Class"/>
    <s v="BW-11110"/>
    <s v="Bart Watters"/>
    <x v="1"/>
    <s v="United States"/>
    <s v="New York City"/>
    <x v="15"/>
    <n v="10024"/>
    <x v="3"/>
    <x v="1508"/>
    <x v="1"/>
    <x v="2"/>
    <s v="Avery White Multi-Purpose Labels"/>
    <n v="24.900000000000002"/>
    <n v="5"/>
    <n v="0"/>
    <n v="11.454000000000001"/>
  </r>
  <r>
    <n v="6445"/>
    <x v="3212"/>
    <x v="0"/>
    <x v="63"/>
    <d v="2013-10-21T00:00:00"/>
    <s v="Standard Class"/>
    <s v="BW-11110"/>
    <s v="Bart Watters"/>
    <x v="1"/>
    <s v="United States"/>
    <s v="New York City"/>
    <x v="15"/>
    <n v="10024"/>
    <x v="3"/>
    <x v="905"/>
    <x v="0"/>
    <x v="5"/>
    <s v="Howard Miller Distant Time Traveler Alarm Clock"/>
    <n v="82.26"/>
    <n v="3"/>
    <n v="0"/>
    <n v="33.726600000000005"/>
  </r>
  <r>
    <n v="6446"/>
    <x v="3213"/>
    <x v="1"/>
    <x v="616"/>
    <d v="2012-03-10T00:00:00"/>
    <s v="Standard Class"/>
    <s v="JJ-15445"/>
    <s v="Jennifer Jackson"/>
    <x v="0"/>
    <s v="United States"/>
    <s v="Chicago"/>
    <x v="10"/>
    <n v="60623"/>
    <x v="2"/>
    <x v="1084"/>
    <x v="1"/>
    <x v="13"/>
    <s v="Binder Clips by OIC"/>
    <n v="7.1039999999999992"/>
    <n v="6"/>
    <n v="0.2"/>
    <n v="2.4863999999999997"/>
  </r>
  <r>
    <n v="6447"/>
    <x v="3214"/>
    <x v="3"/>
    <x v="168"/>
    <d v="2014-03-07T00:00:00"/>
    <s v="Second Class"/>
    <s v="TT-21460"/>
    <s v="Tonja Turnell"/>
    <x v="2"/>
    <s v="United States"/>
    <s v="Houston"/>
    <x v="5"/>
    <n v="77095"/>
    <x v="2"/>
    <x v="28"/>
    <x v="0"/>
    <x v="5"/>
    <s v="Howard Miller 13-3/4&quot; Diameter Brushed Chrome Round Wall Clock"/>
    <n v="103.50000000000001"/>
    <n v="5"/>
    <n v="0.6"/>
    <n v="-77.625"/>
  </r>
  <r>
    <n v="6448"/>
    <x v="3214"/>
    <x v="3"/>
    <x v="168"/>
    <d v="2014-03-07T00:00:00"/>
    <s v="Second Class"/>
    <s v="TT-21460"/>
    <s v="Tonja Turnell"/>
    <x v="2"/>
    <s v="United States"/>
    <s v="Houston"/>
    <x v="5"/>
    <n v="77095"/>
    <x v="2"/>
    <x v="1098"/>
    <x v="1"/>
    <x v="2"/>
    <s v="Avery 497"/>
    <n v="2.4640000000000004"/>
    <n v="1"/>
    <n v="0.2"/>
    <n v="0.86239999999999983"/>
  </r>
  <r>
    <n v="6449"/>
    <x v="3214"/>
    <x v="3"/>
    <x v="168"/>
    <d v="2014-03-07T00:00:00"/>
    <s v="Second Class"/>
    <s v="TT-21460"/>
    <s v="Tonja Turnell"/>
    <x v="2"/>
    <s v="United States"/>
    <s v="Houston"/>
    <x v="5"/>
    <n v="77095"/>
    <x v="2"/>
    <x v="376"/>
    <x v="1"/>
    <x v="4"/>
    <s v="Crate-A-Files"/>
    <n v="8.7200000000000006"/>
    <n v="1"/>
    <n v="0.2"/>
    <n v="0.65399999999999947"/>
  </r>
  <r>
    <n v="6450"/>
    <x v="3215"/>
    <x v="1"/>
    <x v="12"/>
    <d v="2012-09-29T00:00:00"/>
    <s v="Standard Class"/>
    <s v="EH-13990"/>
    <s v="Erica Hackney"/>
    <x v="0"/>
    <s v="United States"/>
    <s v="Meriden"/>
    <x v="29"/>
    <n v="6450"/>
    <x v="3"/>
    <x v="973"/>
    <x v="1"/>
    <x v="8"/>
    <s v="Acco PRESSTEX Data Binder with Storage Hooks, Light Blue, 9 1/2&quot; X 11&quot;"/>
    <n v="10.76"/>
    <n v="2"/>
    <n v="0"/>
    <n v="5.1647999999999996"/>
  </r>
  <r>
    <n v="6451"/>
    <x v="3215"/>
    <x v="1"/>
    <x v="12"/>
    <d v="2012-09-29T00:00:00"/>
    <s v="Standard Class"/>
    <s v="EH-13990"/>
    <s v="Erica Hackney"/>
    <x v="0"/>
    <s v="United States"/>
    <s v="Meriden"/>
    <x v="29"/>
    <n v="6450"/>
    <x v="3"/>
    <x v="393"/>
    <x v="1"/>
    <x v="10"/>
    <s v="Xerox Color Copier Paper, 11&quot; x 17&quot;, Ream"/>
    <n v="45.68"/>
    <n v="2"/>
    <n v="0"/>
    <n v="21.012799999999999"/>
  </r>
  <r>
    <n v="6452"/>
    <x v="3215"/>
    <x v="1"/>
    <x v="12"/>
    <d v="2012-09-29T00:00:00"/>
    <s v="Standard Class"/>
    <s v="EH-13990"/>
    <s v="Erica Hackney"/>
    <x v="0"/>
    <s v="United States"/>
    <s v="Meriden"/>
    <x v="29"/>
    <n v="6450"/>
    <x v="3"/>
    <x v="87"/>
    <x v="1"/>
    <x v="6"/>
    <s v="Turquoise Lead Holder with Pocket Clip"/>
    <n v="6.7"/>
    <n v="1"/>
    <n v="0"/>
    <n v="2.2109999999999994"/>
  </r>
  <r>
    <n v="6453"/>
    <x v="3216"/>
    <x v="1"/>
    <x v="546"/>
    <d v="2012-12-23T00:00:00"/>
    <s v="Second Class"/>
    <s v="PR-18880"/>
    <s v="Patrick Ryan"/>
    <x v="0"/>
    <s v="United States"/>
    <s v="Glenview"/>
    <x v="10"/>
    <n v="60025"/>
    <x v="2"/>
    <x v="984"/>
    <x v="2"/>
    <x v="7"/>
    <s v="Samsung Rugby III"/>
    <n v="158.376"/>
    <n v="3"/>
    <n v="0.2"/>
    <n v="13.857900000000008"/>
  </r>
  <r>
    <n v="6454"/>
    <x v="3217"/>
    <x v="1"/>
    <x v="1049"/>
    <d v="2012-10-13T00:00:00"/>
    <s v="Standard Class"/>
    <s v="BT-11680"/>
    <s v="Brian Thompson"/>
    <x v="0"/>
    <s v="United States"/>
    <s v="Houston"/>
    <x v="5"/>
    <n v="77036"/>
    <x v="2"/>
    <x v="1539"/>
    <x v="1"/>
    <x v="6"/>
    <s v="Binney &amp; Smith inkTank Desk Highlighter, Chisel Tip, Yellow, 12/Box"/>
    <n v="3.44"/>
    <n v="2"/>
    <n v="0.2"/>
    <n v="0.55899999999999961"/>
  </r>
  <r>
    <n v="6455"/>
    <x v="3218"/>
    <x v="3"/>
    <x v="689"/>
    <d v="2014-08-04T00:00:00"/>
    <s v="First Class"/>
    <s v="EC-14050"/>
    <s v="Erin Creighton"/>
    <x v="0"/>
    <s v="United States"/>
    <s v="San Francisco"/>
    <x v="1"/>
    <n v="94110"/>
    <x v="1"/>
    <x v="86"/>
    <x v="1"/>
    <x v="4"/>
    <s v="Eldon Portable Mobile Manager"/>
    <n v="56.56"/>
    <n v="2"/>
    <n v="0"/>
    <n v="15.2712"/>
  </r>
  <r>
    <n v="6456"/>
    <x v="3218"/>
    <x v="3"/>
    <x v="689"/>
    <d v="2014-08-04T00:00:00"/>
    <s v="First Class"/>
    <s v="EC-14050"/>
    <s v="Erin Creighton"/>
    <x v="0"/>
    <s v="United States"/>
    <s v="San Francisco"/>
    <x v="1"/>
    <n v="94110"/>
    <x v="1"/>
    <x v="1226"/>
    <x v="0"/>
    <x v="5"/>
    <s v="Master Big Foot Doorstop, Beige"/>
    <n v="36.96"/>
    <n v="7"/>
    <n v="0"/>
    <n v="11.457599999999998"/>
  </r>
  <r>
    <n v="6457"/>
    <x v="3219"/>
    <x v="2"/>
    <x v="79"/>
    <d v="2011-08-11T00:00:00"/>
    <s v="Standard Class"/>
    <s v="SP-20650"/>
    <s v="Stephanie Phelps"/>
    <x v="1"/>
    <s v="United States"/>
    <s v="New York City"/>
    <x v="15"/>
    <n v="10009"/>
    <x v="3"/>
    <x v="1236"/>
    <x v="2"/>
    <x v="7"/>
    <s v="Plantronics CS 50-USB - headset - Convertible, Monaural"/>
    <n v="135.99"/>
    <n v="1"/>
    <n v="0"/>
    <n v="36.717300000000009"/>
  </r>
  <r>
    <n v="6458"/>
    <x v="3219"/>
    <x v="2"/>
    <x v="79"/>
    <d v="2011-08-11T00:00:00"/>
    <s v="Standard Class"/>
    <s v="SP-20650"/>
    <s v="Stephanie Phelps"/>
    <x v="1"/>
    <s v="United States"/>
    <s v="New York City"/>
    <x v="15"/>
    <n v="10009"/>
    <x v="3"/>
    <x v="160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x v="868"/>
    <x v="1"/>
    <x v="6"/>
    <s v="OIC #2 Pencils, Medium Soft"/>
    <n v="3.76"/>
    <n v="2"/>
    <n v="0"/>
    <n v="1.0903999999999998"/>
  </r>
  <r>
    <n v="6460"/>
    <x v="3220"/>
    <x v="3"/>
    <x v="304"/>
    <d v="2014-05-18T00:00:00"/>
    <s v="First Class"/>
    <s v="AJ-10780"/>
    <s v="Anthony Jacobs"/>
    <x v="1"/>
    <s v="United States"/>
    <s v="Baltimore"/>
    <x v="39"/>
    <n v="21215"/>
    <x v="3"/>
    <x v="425"/>
    <x v="1"/>
    <x v="6"/>
    <s v="Prang Colored Pencils"/>
    <n v="14.7"/>
    <n v="5"/>
    <n v="0"/>
    <n v="6.6150000000000002"/>
  </r>
  <r>
    <n v="6461"/>
    <x v="3220"/>
    <x v="3"/>
    <x v="304"/>
    <d v="2014-05-18T00:00:00"/>
    <s v="First Class"/>
    <s v="AJ-10780"/>
    <s v="Anthony Jacobs"/>
    <x v="1"/>
    <s v="United States"/>
    <s v="Baltimore"/>
    <x v="39"/>
    <n v="21215"/>
    <x v="3"/>
    <x v="1453"/>
    <x v="1"/>
    <x v="6"/>
    <s v="Eberhard Faber 3 1/2&quot; Golf Pencils"/>
    <n v="37.200000000000003"/>
    <n v="5"/>
    <n v="0"/>
    <n v="9.3000000000000007"/>
  </r>
  <r>
    <n v="6462"/>
    <x v="3220"/>
    <x v="3"/>
    <x v="304"/>
    <d v="2014-05-18T00:00:00"/>
    <s v="First Class"/>
    <s v="AJ-10780"/>
    <s v="Anthony Jacobs"/>
    <x v="1"/>
    <s v="United States"/>
    <s v="Baltimore"/>
    <x v="39"/>
    <n v="21215"/>
    <x v="3"/>
    <x v="1048"/>
    <x v="2"/>
    <x v="11"/>
    <s v="Belkin F8E887 USB Wired Ergonomic Keyboard"/>
    <n v="89.97"/>
    <n v="3"/>
    <n v="0"/>
    <n v="18.893699999999995"/>
  </r>
  <r>
    <n v="6463"/>
    <x v="3220"/>
    <x v="3"/>
    <x v="304"/>
    <d v="2014-05-18T00:00:00"/>
    <s v="First Class"/>
    <s v="AJ-10780"/>
    <s v="Anthony Jacobs"/>
    <x v="1"/>
    <s v="United States"/>
    <s v="Baltimore"/>
    <x v="39"/>
    <n v="21215"/>
    <x v="3"/>
    <x v="1585"/>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x v="198"/>
    <x v="1"/>
    <x v="2"/>
    <s v="Avery 505"/>
    <n v="74"/>
    <n v="5"/>
    <n v="0"/>
    <n v="37"/>
  </r>
  <r>
    <n v="6465"/>
    <x v="3221"/>
    <x v="0"/>
    <x v="897"/>
    <d v="2013-09-29T00:00:00"/>
    <s v="Standard Class"/>
    <s v="AS-10630"/>
    <s v="Ann Steele"/>
    <x v="2"/>
    <s v="United States"/>
    <s v="Louisville"/>
    <x v="0"/>
    <n v="40214"/>
    <x v="0"/>
    <x v="1494"/>
    <x v="0"/>
    <x v="5"/>
    <s v="G.E. Longer-Life Indoor Recessed Floodlight Bulbs"/>
    <n v="13.28"/>
    <n v="2"/>
    <n v="0"/>
    <n v="6.3743999999999996"/>
  </r>
  <r>
    <n v="6466"/>
    <x v="3222"/>
    <x v="1"/>
    <x v="50"/>
    <d v="2012-11-17T00:00:00"/>
    <s v="Standard Class"/>
    <s v="AA-10375"/>
    <s v="Allen Armold"/>
    <x v="0"/>
    <s v="United States"/>
    <s v="Lebanon"/>
    <x v="18"/>
    <n v="37087"/>
    <x v="0"/>
    <x v="1754"/>
    <x v="1"/>
    <x v="4"/>
    <s v="Portfile Personal File Boxes"/>
    <n v="84.960000000000008"/>
    <n v="6"/>
    <n v="0.2"/>
    <n v="6.3719999999999999"/>
  </r>
  <r>
    <n v="6467"/>
    <x v="3223"/>
    <x v="3"/>
    <x v="1053"/>
    <d v="2014-05-26T00:00:00"/>
    <s v="Second Class"/>
    <s v="EH-13945"/>
    <s v="Eric Hoffmann"/>
    <x v="0"/>
    <s v="United States"/>
    <s v="Los Angeles"/>
    <x v="1"/>
    <n v="90008"/>
    <x v="1"/>
    <x v="1599"/>
    <x v="2"/>
    <x v="11"/>
    <s v="Maxell 74 Minute CDR, 10/Pack"/>
    <n v="68.459999999999994"/>
    <n v="7"/>
    <n v="0"/>
    <n v="25.330199999999998"/>
  </r>
  <r>
    <n v="6468"/>
    <x v="3224"/>
    <x v="0"/>
    <x v="499"/>
    <d v="2013-12-09T00:00:00"/>
    <s v="Standard Class"/>
    <s v="DB-13270"/>
    <s v="Deborah Brumfield"/>
    <x v="2"/>
    <s v="United States"/>
    <s v="Providence"/>
    <x v="34"/>
    <n v="2908"/>
    <x v="3"/>
    <x v="403"/>
    <x v="1"/>
    <x v="4"/>
    <s v="Deluxe Rollaway Locking File with Drawer"/>
    <n v="2079.4"/>
    <n v="5"/>
    <n v="0"/>
    <n v="582.23199999999997"/>
  </r>
  <r>
    <n v="6469"/>
    <x v="3224"/>
    <x v="0"/>
    <x v="499"/>
    <d v="2013-12-09T00:00:00"/>
    <s v="Standard Class"/>
    <s v="DB-13270"/>
    <s v="Deborah Brumfield"/>
    <x v="2"/>
    <s v="United States"/>
    <s v="Providence"/>
    <x v="34"/>
    <n v="2908"/>
    <x v="3"/>
    <x v="1066"/>
    <x v="2"/>
    <x v="7"/>
    <s v="VTech DS6151"/>
    <n v="629.94999999999993"/>
    <n v="5"/>
    <n v="0"/>
    <n v="176.38600000000002"/>
  </r>
  <r>
    <n v="6470"/>
    <x v="3224"/>
    <x v="0"/>
    <x v="499"/>
    <d v="2013-12-09T00:00:00"/>
    <s v="Standard Class"/>
    <s v="DB-13270"/>
    <s v="Deborah Brumfield"/>
    <x v="2"/>
    <s v="United States"/>
    <s v="Providence"/>
    <x v="34"/>
    <n v="2908"/>
    <x v="3"/>
    <x v="441"/>
    <x v="0"/>
    <x v="5"/>
    <s v="Eldon 500 Class Desk Accessories"/>
    <n v="72.42"/>
    <n v="6"/>
    <n v="0"/>
    <n v="23.898600000000002"/>
  </r>
  <r>
    <n v="6471"/>
    <x v="3225"/>
    <x v="1"/>
    <x v="1111"/>
    <d v="2012-09-02T00:00:00"/>
    <s v="Standard Class"/>
    <s v="CC-12100"/>
    <s v="Chad Cunningham"/>
    <x v="2"/>
    <s v="United States"/>
    <s v="Detroit"/>
    <x v="12"/>
    <n v="48234"/>
    <x v="2"/>
    <x v="984"/>
    <x v="2"/>
    <x v="7"/>
    <s v="Samsung Rugby III"/>
    <n v="131.97999999999999"/>
    <n v="2"/>
    <n v="0"/>
    <n v="35.634600000000006"/>
  </r>
  <r>
    <n v="6472"/>
    <x v="3225"/>
    <x v="1"/>
    <x v="1111"/>
    <d v="2012-09-02T00:00:00"/>
    <s v="Standard Class"/>
    <s v="CC-12100"/>
    <s v="Chad Cunningham"/>
    <x v="2"/>
    <s v="United States"/>
    <s v="Detroit"/>
    <x v="12"/>
    <n v="48234"/>
    <x v="2"/>
    <x v="960"/>
    <x v="2"/>
    <x v="11"/>
    <s v="Logitech Desktop MK120 Mouse and keyboard Combo"/>
    <n v="114.52"/>
    <n v="7"/>
    <n v="0"/>
    <n v="11.451999999999995"/>
  </r>
  <r>
    <n v="6473"/>
    <x v="3226"/>
    <x v="2"/>
    <x v="571"/>
    <d v="2011-06-10T00:00:00"/>
    <s v="Standard Class"/>
    <s v="VT-21700"/>
    <s v="Valerie Takahito"/>
    <x v="2"/>
    <s v="United States"/>
    <s v="Houston"/>
    <x v="5"/>
    <n v="77070"/>
    <x v="2"/>
    <x v="300"/>
    <x v="1"/>
    <x v="2"/>
    <s v="Round Specialty Laser Printer Labels"/>
    <n v="100.24000000000001"/>
    <n v="10"/>
    <n v="0.2"/>
    <n v="33.830999999999989"/>
  </r>
  <r>
    <n v="6474"/>
    <x v="3227"/>
    <x v="0"/>
    <x v="196"/>
    <d v="2013-03-21T00:00:00"/>
    <s v="Second Class"/>
    <s v="DB-13060"/>
    <s v="Dave Brooks"/>
    <x v="0"/>
    <s v="United States"/>
    <s v="Columbia"/>
    <x v="18"/>
    <n v="38401"/>
    <x v="0"/>
    <x v="963"/>
    <x v="1"/>
    <x v="9"/>
    <s v="Hoover WindTunnel Plus Canister Vacuum"/>
    <n v="871.80000000000007"/>
    <n v="3"/>
    <n v="0.2"/>
    <n v="87.180000000000092"/>
  </r>
  <r>
    <n v="6475"/>
    <x v="3228"/>
    <x v="2"/>
    <x v="1112"/>
    <d v="2011-01-16T00:00:00"/>
    <s v="First Class"/>
    <s v="BS-11590"/>
    <s v="Brendan Sweed"/>
    <x v="1"/>
    <s v="United States"/>
    <s v="Philadelphia"/>
    <x v="9"/>
    <n v="19140"/>
    <x v="3"/>
    <x v="927"/>
    <x v="0"/>
    <x v="0"/>
    <s v="Sauder Cornerstone Collection Library"/>
    <n v="61.96"/>
    <n v="4"/>
    <n v="0.5"/>
    <n v="-53.285600000000009"/>
  </r>
  <r>
    <n v="6476"/>
    <x v="3229"/>
    <x v="3"/>
    <x v="95"/>
    <d v="2014-06-11T00:00:00"/>
    <s v="Standard Class"/>
    <s v="NR-18550"/>
    <s v="Nick Radford"/>
    <x v="0"/>
    <s v="United States"/>
    <s v="Pembroke Pines"/>
    <x v="2"/>
    <n v="33024"/>
    <x v="0"/>
    <x v="881"/>
    <x v="1"/>
    <x v="8"/>
    <s v="Wilson Jones Standard D-Ring Binders"/>
    <n v="4.5540000000000003"/>
    <n v="3"/>
    <n v="0.7"/>
    <n v="-3.4913999999999987"/>
  </r>
  <r>
    <n v="6477"/>
    <x v="3229"/>
    <x v="3"/>
    <x v="95"/>
    <d v="2014-06-11T00:00:00"/>
    <s v="Standard Class"/>
    <s v="NR-18550"/>
    <s v="Nick Radford"/>
    <x v="0"/>
    <s v="United States"/>
    <s v="Pembroke Pines"/>
    <x v="2"/>
    <n v="33024"/>
    <x v="0"/>
    <x v="189"/>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x v="217"/>
    <x v="2"/>
    <x v="11"/>
    <s v="Logitech P710e Mobile Speakerphone"/>
    <n v="205.99200000000002"/>
    <n v="1"/>
    <n v="0.2"/>
    <n v="-2.5749000000000279"/>
  </r>
  <r>
    <n v="6479"/>
    <x v="3229"/>
    <x v="3"/>
    <x v="95"/>
    <d v="2014-06-11T00:00:00"/>
    <s v="Standard Class"/>
    <s v="NR-18550"/>
    <s v="Nick Radford"/>
    <x v="0"/>
    <s v="United States"/>
    <s v="Pembroke Pines"/>
    <x v="2"/>
    <n v="33024"/>
    <x v="0"/>
    <x v="1145"/>
    <x v="1"/>
    <x v="10"/>
    <s v="Xerox 206"/>
    <n v="15.552000000000003"/>
    <n v="3"/>
    <n v="0.2"/>
    <n v="5.4432"/>
  </r>
  <r>
    <n v="6480"/>
    <x v="3229"/>
    <x v="3"/>
    <x v="95"/>
    <d v="2014-06-11T00:00:00"/>
    <s v="Standard Class"/>
    <s v="NR-18550"/>
    <s v="Nick Radford"/>
    <x v="0"/>
    <s v="United States"/>
    <s v="Pembroke Pines"/>
    <x v="2"/>
    <n v="33024"/>
    <x v="0"/>
    <x v="1066"/>
    <x v="2"/>
    <x v="7"/>
    <s v="VTech DS6151"/>
    <n v="503.96000000000004"/>
    <n v="5"/>
    <n v="0.2"/>
    <n v="50.396000000000015"/>
  </r>
  <r>
    <n v="6481"/>
    <x v="3229"/>
    <x v="3"/>
    <x v="95"/>
    <d v="2014-06-11T00:00:00"/>
    <s v="Standard Class"/>
    <s v="NR-18550"/>
    <s v="Nick Radford"/>
    <x v="0"/>
    <s v="United States"/>
    <s v="Pembroke Pines"/>
    <x v="2"/>
    <n v="33024"/>
    <x v="0"/>
    <x v="1298"/>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x v="415"/>
    <x v="0"/>
    <x v="0"/>
    <s v="Bush Mission Pointe Library"/>
    <n v="241.56799999999998"/>
    <n v="2"/>
    <n v="0.2"/>
    <n v="0"/>
  </r>
  <r>
    <n v="6483"/>
    <x v="3229"/>
    <x v="3"/>
    <x v="95"/>
    <d v="2014-06-11T00:00:00"/>
    <s v="Standard Class"/>
    <s v="NR-18550"/>
    <s v="Nick Radford"/>
    <x v="0"/>
    <s v="United States"/>
    <s v="Pembroke Pines"/>
    <x v="2"/>
    <n v="33024"/>
    <x v="0"/>
    <x v="1615"/>
    <x v="2"/>
    <x v="11"/>
    <s v="WD My Passport Ultra 1TB Portable External Hard Drive"/>
    <n v="110.4"/>
    <n v="2"/>
    <n v="0.2"/>
    <n v="-4.1400000000000077"/>
  </r>
  <r>
    <n v="6484"/>
    <x v="3230"/>
    <x v="3"/>
    <x v="95"/>
    <d v="2014-06-10T00:00:00"/>
    <s v="Standard Class"/>
    <s v="KN-16390"/>
    <s v="Katherine Nockton"/>
    <x v="1"/>
    <s v="United States"/>
    <s v="New York City"/>
    <x v="15"/>
    <n v="10011"/>
    <x v="3"/>
    <x v="855"/>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x v="1728"/>
    <x v="2"/>
    <x v="15"/>
    <s v="Hewlett-Packard 300S Scientific Calculator"/>
    <n v="78.66"/>
    <n v="6"/>
    <n v="0"/>
    <n v="36.183599999999991"/>
  </r>
  <r>
    <n v="6486"/>
    <x v="3230"/>
    <x v="3"/>
    <x v="95"/>
    <d v="2014-06-10T00:00:00"/>
    <s v="Standard Class"/>
    <s v="KN-16390"/>
    <s v="Katherine Nockton"/>
    <x v="1"/>
    <s v="United States"/>
    <s v="New York City"/>
    <x v="15"/>
    <n v="10011"/>
    <x v="3"/>
    <x v="752"/>
    <x v="1"/>
    <x v="10"/>
    <s v="Xerox 188"/>
    <n v="45.36"/>
    <n v="4"/>
    <n v="0"/>
    <n v="22.226399999999998"/>
  </r>
  <r>
    <n v="6487"/>
    <x v="3231"/>
    <x v="1"/>
    <x v="1113"/>
    <d v="2012-03-26T00:00:00"/>
    <s v="Standard Class"/>
    <s v="JW-16075"/>
    <s v="Julia West"/>
    <x v="0"/>
    <s v="United States"/>
    <s v="Jacksonville"/>
    <x v="3"/>
    <n v="28540"/>
    <x v="0"/>
    <x v="227"/>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x v="1395"/>
    <x v="1"/>
    <x v="8"/>
    <s v="GBC Laser Imprintable Binding System Covers, Desert Sand"/>
    <n v="12.843000000000002"/>
    <n v="3"/>
    <n v="0.7"/>
    <n v="-9.8462999999999994"/>
  </r>
  <r>
    <n v="6489"/>
    <x v="3231"/>
    <x v="1"/>
    <x v="1113"/>
    <d v="2012-03-26T00:00:00"/>
    <s v="Standard Class"/>
    <s v="JW-16075"/>
    <s v="Julia West"/>
    <x v="0"/>
    <s v="United States"/>
    <s v="Jacksonville"/>
    <x v="3"/>
    <n v="28540"/>
    <x v="0"/>
    <x v="145"/>
    <x v="1"/>
    <x v="10"/>
    <s v="Xerox 1883"/>
    <n v="295.45600000000002"/>
    <n v="14"/>
    <n v="0.2"/>
    <n v="96.023199999999974"/>
  </r>
  <r>
    <n v="6490"/>
    <x v="3232"/>
    <x v="3"/>
    <x v="20"/>
    <d v="2014-09-25T00:00:00"/>
    <s v="Standard Class"/>
    <s v="JM-15535"/>
    <s v="Jessica Myrick"/>
    <x v="0"/>
    <s v="United States"/>
    <s v="New York City"/>
    <x v="15"/>
    <n v="10011"/>
    <x v="3"/>
    <x v="1434"/>
    <x v="1"/>
    <x v="10"/>
    <s v="Xerox 228"/>
    <n v="32.400000000000006"/>
    <n v="5"/>
    <n v="0"/>
    <n v="15.552000000000001"/>
  </r>
  <r>
    <n v="6491"/>
    <x v="3233"/>
    <x v="2"/>
    <x v="1114"/>
    <d v="2011-09-19T00:00:00"/>
    <s v="Standard Class"/>
    <s v="MF-18250"/>
    <s v="Monica Federle"/>
    <x v="1"/>
    <s v="United States"/>
    <s v="Philadelphia"/>
    <x v="9"/>
    <n v="19120"/>
    <x v="3"/>
    <x v="596"/>
    <x v="0"/>
    <x v="5"/>
    <s v="Seth Thomas 16&quot; Steel Case Clock"/>
    <n v="103.93599999999999"/>
    <n v="4"/>
    <n v="0.2"/>
    <n v="16.889599999999998"/>
  </r>
  <r>
    <n v="6492"/>
    <x v="3234"/>
    <x v="0"/>
    <x v="73"/>
    <d v="2013-11-26T00:00:00"/>
    <s v="Standard Class"/>
    <s v="FA-14230"/>
    <s v="Frank Atkinson"/>
    <x v="1"/>
    <s v="United States"/>
    <s v="Orlando"/>
    <x v="2"/>
    <n v="32839"/>
    <x v="0"/>
    <x v="199"/>
    <x v="0"/>
    <x v="0"/>
    <s v="O'Sullivan 2-Door Barrister Bookcase in Odessa Pine"/>
    <n v="289.56799999999998"/>
    <n v="2"/>
    <n v="0.2"/>
    <n v="10.858799999999974"/>
  </r>
  <r>
    <n v="6493"/>
    <x v="3234"/>
    <x v="0"/>
    <x v="73"/>
    <d v="2013-11-26T00:00:00"/>
    <s v="Standard Class"/>
    <s v="FA-14230"/>
    <s v="Frank Atkinson"/>
    <x v="1"/>
    <s v="United States"/>
    <s v="Orlando"/>
    <x v="2"/>
    <n v="32839"/>
    <x v="0"/>
    <x v="337"/>
    <x v="1"/>
    <x v="4"/>
    <s v="Akro-Mils 12-Gallon Tote"/>
    <n v="39.72"/>
    <n v="5"/>
    <n v="0.2"/>
    <n v="4.4684999999999953"/>
  </r>
  <r>
    <n v="6494"/>
    <x v="3234"/>
    <x v="0"/>
    <x v="73"/>
    <d v="2013-11-26T00:00:00"/>
    <s v="Standard Class"/>
    <s v="FA-14230"/>
    <s v="Frank Atkinson"/>
    <x v="1"/>
    <s v="United States"/>
    <s v="Orlando"/>
    <x v="2"/>
    <n v="32839"/>
    <x v="0"/>
    <x v="1081"/>
    <x v="2"/>
    <x v="7"/>
    <s v="Grandstream GXP2100 Mainstream Business Phone"/>
    <n v="244.768"/>
    <n v="4"/>
    <n v="0.2"/>
    <n v="24.476800000000004"/>
  </r>
  <r>
    <n v="6495"/>
    <x v="3235"/>
    <x v="3"/>
    <x v="960"/>
    <d v="2014-11-02T00:00:00"/>
    <s v="Second Class"/>
    <s v="KH-16510"/>
    <s v="Keith Herrera"/>
    <x v="0"/>
    <s v="United States"/>
    <s v="Houston"/>
    <x v="5"/>
    <n v="77095"/>
    <x v="2"/>
    <x v="46"/>
    <x v="2"/>
    <x v="11"/>
    <s v="Imation 8gb Micro Traveldrive Usb 2.0 Flash Drive"/>
    <n v="24"/>
    <n v="2"/>
    <n v="0.2"/>
    <n v="-2.6999999999999993"/>
  </r>
  <r>
    <n v="6496"/>
    <x v="3235"/>
    <x v="3"/>
    <x v="960"/>
    <d v="2014-11-02T00:00:00"/>
    <s v="Second Class"/>
    <s v="KH-16510"/>
    <s v="Keith Herrera"/>
    <x v="0"/>
    <s v="United States"/>
    <s v="Houston"/>
    <x v="5"/>
    <n v="77095"/>
    <x v="2"/>
    <x v="289"/>
    <x v="1"/>
    <x v="10"/>
    <s v="Xerox 21"/>
    <n v="15.552000000000003"/>
    <n v="3"/>
    <n v="0.2"/>
    <n v="5.4432"/>
  </r>
  <r>
    <n v="6497"/>
    <x v="3235"/>
    <x v="3"/>
    <x v="960"/>
    <d v="2014-11-02T00:00:00"/>
    <s v="Second Class"/>
    <s v="KH-16510"/>
    <s v="Keith Herrera"/>
    <x v="0"/>
    <s v="United States"/>
    <s v="Houston"/>
    <x v="5"/>
    <n v="77095"/>
    <x v="2"/>
    <x v="960"/>
    <x v="2"/>
    <x v="11"/>
    <s v="Logitech Desktop MK120 Mouse and keyboard Combo"/>
    <n v="26.176000000000002"/>
    <n v="2"/>
    <n v="0.2"/>
    <n v="-3.272000000000002"/>
  </r>
  <r>
    <n v="6498"/>
    <x v="3236"/>
    <x v="1"/>
    <x v="1115"/>
    <d v="2012-07-28T00:00:00"/>
    <s v="Standard Class"/>
    <s v="SS-20515"/>
    <s v="Shirley Schmidt"/>
    <x v="2"/>
    <s v="United States"/>
    <s v="Louisville"/>
    <x v="0"/>
    <n v="40214"/>
    <x v="0"/>
    <x v="5"/>
    <x v="0"/>
    <x v="5"/>
    <s v="Eldon Expressions Wood and Plastic Desk Accessories, Cherry Wood"/>
    <n v="20.94"/>
    <n v="3"/>
    <n v="0"/>
    <n v="6.0725999999999987"/>
  </r>
  <r>
    <n v="6499"/>
    <x v="3236"/>
    <x v="1"/>
    <x v="1115"/>
    <d v="2012-07-28T00:00:00"/>
    <s v="Standard Class"/>
    <s v="SS-20515"/>
    <s v="Shirley Schmidt"/>
    <x v="2"/>
    <s v="United States"/>
    <s v="Louisville"/>
    <x v="0"/>
    <n v="40214"/>
    <x v="0"/>
    <x v="491"/>
    <x v="1"/>
    <x v="8"/>
    <s v="GBC Prepunched Paper, 19-Hole, for Binding Systems, 24-lb"/>
    <n v="135.09"/>
    <n v="9"/>
    <n v="0"/>
    <n v="62.14139999999999"/>
  </r>
  <r>
    <n v="6500"/>
    <x v="3236"/>
    <x v="1"/>
    <x v="1115"/>
    <d v="2012-07-28T00:00:00"/>
    <s v="Standard Class"/>
    <s v="SS-20515"/>
    <s v="Shirley Schmidt"/>
    <x v="2"/>
    <s v="United States"/>
    <s v="Louisville"/>
    <x v="0"/>
    <n v="40214"/>
    <x v="0"/>
    <x v="1235"/>
    <x v="2"/>
    <x v="11"/>
    <s v="Anker Ultra-Slim Mini Bluetooth 3.0 Wireless Keyboard"/>
    <n v="279.85999999999996"/>
    <n v="14"/>
    <n v="0"/>
    <n v="64.367799999999988"/>
  </r>
  <r>
    <n v="6501"/>
    <x v="3236"/>
    <x v="1"/>
    <x v="1115"/>
    <d v="2012-07-28T00:00:00"/>
    <s v="Standard Class"/>
    <s v="SS-20515"/>
    <s v="Shirley Schmidt"/>
    <x v="2"/>
    <s v="United States"/>
    <s v="Louisville"/>
    <x v="0"/>
    <n v="40214"/>
    <x v="0"/>
    <x v="491"/>
    <x v="1"/>
    <x v="8"/>
    <s v="GBC Prepunched Paper, 19-Hole, for Binding Systems, 24-lb"/>
    <n v="90.06"/>
    <n v="6"/>
    <n v="0"/>
    <n v="41.427599999999991"/>
  </r>
  <r>
    <n v="6502"/>
    <x v="3237"/>
    <x v="2"/>
    <x v="981"/>
    <d v="2011-11-06T00:00:00"/>
    <s v="Standard Class"/>
    <s v="LC-17050"/>
    <s v="Liz Carlisle"/>
    <x v="0"/>
    <s v="United States"/>
    <s v="Medina"/>
    <x v="24"/>
    <n v="44256"/>
    <x v="3"/>
    <x v="1501"/>
    <x v="2"/>
    <x v="7"/>
    <s v="Polycom CX300 Desktop Phone USB VoIP phone"/>
    <n v="539.96399999999994"/>
    <n v="6"/>
    <n v="0.4"/>
    <n v="-107.99280000000002"/>
  </r>
  <r>
    <n v="6503"/>
    <x v="3237"/>
    <x v="2"/>
    <x v="981"/>
    <d v="2011-11-06T00:00:00"/>
    <s v="Standard Class"/>
    <s v="LC-17050"/>
    <s v="Liz Carlisle"/>
    <x v="0"/>
    <s v="United States"/>
    <s v="Medina"/>
    <x v="24"/>
    <n v="44256"/>
    <x v="3"/>
    <x v="179"/>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x v="410"/>
    <x v="1"/>
    <x v="8"/>
    <s v="Acco D-Ring Binder w/DublLock"/>
    <n v="19.242000000000001"/>
    <n v="3"/>
    <n v="0.7"/>
    <n v="-13.4694"/>
  </r>
  <r>
    <n v="6505"/>
    <x v="3238"/>
    <x v="3"/>
    <x v="701"/>
    <d v="2014-11-23T00:00:00"/>
    <s v="Second Class"/>
    <s v="VW-21775"/>
    <s v="Victoria Wilson"/>
    <x v="1"/>
    <s v="United States"/>
    <s v="New York City"/>
    <x v="15"/>
    <n v="10011"/>
    <x v="3"/>
    <x v="403"/>
    <x v="1"/>
    <x v="4"/>
    <s v="Deluxe Rollaway Locking File with Drawer"/>
    <n v="1247.6399999999999"/>
    <n v="3"/>
    <n v="0"/>
    <n v="349.33919999999995"/>
  </r>
  <r>
    <n v="6506"/>
    <x v="3239"/>
    <x v="0"/>
    <x v="190"/>
    <d v="2013-07-01T00:00:00"/>
    <s v="Standard Class"/>
    <s v="LD-16855"/>
    <s v="Lela Donovan"/>
    <x v="1"/>
    <s v="United States"/>
    <s v="Chicago"/>
    <x v="10"/>
    <n v="60653"/>
    <x v="2"/>
    <x v="147"/>
    <x v="1"/>
    <x v="6"/>
    <s v="Newell 311"/>
    <n v="5.3040000000000003"/>
    <n v="3"/>
    <n v="0.2"/>
    <n v="0.46409999999999996"/>
  </r>
  <r>
    <n v="6507"/>
    <x v="3240"/>
    <x v="0"/>
    <x v="790"/>
    <d v="2013-10-12T00:00:00"/>
    <s v="Second Class"/>
    <s v="SP-20545"/>
    <s v="Sibella Parks"/>
    <x v="1"/>
    <s v="United States"/>
    <s v="Philadelphia"/>
    <x v="9"/>
    <n v="19143"/>
    <x v="3"/>
    <x v="1774"/>
    <x v="1"/>
    <x v="10"/>
    <s v="Xerox 1947"/>
    <n v="19.136000000000003"/>
    <n v="4"/>
    <n v="0.2"/>
    <n v="5.9799999999999986"/>
  </r>
  <r>
    <n v="6508"/>
    <x v="3240"/>
    <x v="0"/>
    <x v="790"/>
    <d v="2013-10-12T00:00:00"/>
    <s v="Second Class"/>
    <s v="SP-20545"/>
    <s v="Sibella Parks"/>
    <x v="1"/>
    <s v="United States"/>
    <s v="Philadelphia"/>
    <x v="9"/>
    <n v="19143"/>
    <x v="3"/>
    <x v="575"/>
    <x v="0"/>
    <x v="5"/>
    <s v="Luxo Professional Magnifying Clamp-On Fluorescent Lamps"/>
    <n v="332.83200000000005"/>
    <n v="4"/>
    <n v="0.2"/>
    <n v="-24.962399999999988"/>
  </r>
  <r>
    <n v="6509"/>
    <x v="3241"/>
    <x v="3"/>
    <x v="698"/>
    <d v="2014-12-27T00:00:00"/>
    <s v="Standard Class"/>
    <s v="DK-13150"/>
    <s v="David Kendrick"/>
    <x v="1"/>
    <s v="United States"/>
    <s v="New York City"/>
    <x v="15"/>
    <n v="10009"/>
    <x v="3"/>
    <x v="314"/>
    <x v="1"/>
    <x v="10"/>
    <s v="Xerox 1908"/>
    <n v="279.89999999999998"/>
    <n v="5"/>
    <n v="0"/>
    <n v="137.15100000000001"/>
  </r>
  <r>
    <n v="6510"/>
    <x v="3241"/>
    <x v="3"/>
    <x v="698"/>
    <d v="2014-12-27T00:00:00"/>
    <s v="Standard Class"/>
    <s v="DK-13150"/>
    <s v="David Kendrick"/>
    <x v="1"/>
    <s v="United States"/>
    <s v="New York City"/>
    <x v="15"/>
    <n v="10009"/>
    <x v="3"/>
    <x v="301"/>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x v="752"/>
    <x v="1"/>
    <x v="10"/>
    <s v="Xerox 188"/>
    <n v="34.019999999999996"/>
    <n v="3"/>
    <n v="0"/>
    <n v="16.669799999999999"/>
  </r>
  <r>
    <n v="6512"/>
    <x v="3242"/>
    <x v="3"/>
    <x v="904"/>
    <d v="2014-03-11T00:00:00"/>
    <s v="Standard Class"/>
    <s v="FC-14245"/>
    <s v="Frank Carlisle"/>
    <x v="2"/>
    <s v="United States"/>
    <s v="San Francisco"/>
    <x v="1"/>
    <n v="94109"/>
    <x v="1"/>
    <x v="703"/>
    <x v="1"/>
    <x v="6"/>
    <s v="Fluorescent Highlighters by Dixon"/>
    <n v="23.88"/>
    <n v="6"/>
    <n v="0"/>
    <n v="8.1191999999999993"/>
  </r>
  <r>
    <n v="6513"/>
    <x v="3242"/>
    <x v="3"/>
    <x v="904"/>
    <d v="2014-03-11T00:00:00"/>
    <s v="Standard Class"/>
    <s v="FC-14245"/>
    <s v="Frank Carlisle"/>
    <x v="2"/>
    <s v="United States"/>
    <s v="San Francisco"/>
    <x v="1"/>
    <n v="94109"/>
    <x v="1"/>
    <x v="1363"/>
    <x v="1"/>
    <x v="2"/>
    <s v="Avery 49"/>
    <n v="11.52"/>
    <n v="4"/>
    <n v="0"/>
    <n v="5.6448"/>
  </r>
  <r>
    <n v="6514"/>
    <x v="3242"/>
    <x v="3"/>
    <x v="904"/>
    <d v="2014-03-11T00:00:00"/>
    <s v="Standard Class"/>
    <s v="FC-14245"/>
    <s v="Frank Carlisle"/>
    <x v="2"/>
    <s v="United States"/>
    <s v="San Francisco"/>
    <x v="1"/>
    <n v="94109"/>
    <x v="1"/>
    <x v="1522"/>
    <x v="1"/>
    <x v="10"/>
    <s v="Xerox 1893"/>
    <n v="286.93"/>
    <n v="7"/>
    <n v="0"/>
    <n v="140.59569999999999"/>
  </r>
  <r>
    <n v="6515"/>
    <x v="3242"/>
    <x v="3"/>
    <x v="904"/>
    <d v="2014-03-11T00:00:00"/>
    <s v="Standard Class"/>
    <s v="FC-14245"/>
    <s v="Frank Carlisle"/>
    <x v="2"/>
    <s v="United States"/>
    <s v="San Francisco"/>
    <x v="1"/>
    <n v="94109"/>
    <x v="1"/>
    <x v="957"/>
    <x v="2"/>
    <x v="7"/>
    <s v="Digium D40 VoIP phone"/>
    <n v="206.38400000000001"/>
    <n v="2"/>
    <n v="0.2"/>
    <n v="23.218199999999996"/>
  </r>
  <r>
    <n v="6516"/>
    <x v="3243"/>
    <x v="3"/>
    <x v="175"/>
    <d v="2014-09-20T00:00:00"/>
    <s v="Standard Class"/>
    <s v="RD-19480"/>
    <s v="Rick Duston"/>
    <x v="0"/>
    <s v="United States"/>
    <s v="San Francisco"/>
    <x v="1"/>
    <n v="94122"/>
    <x v="1"/>
    <x v="955"/>
    <x v="0"/>
    <x v="1"/>
    <s v="Leather Task Chair, Black"/>
    <n v="218.35200000000003"/>
    <n v="3"/>
    <n v="0.2"/>
    <n v="0"/>
  </r>
  <r>
    <n v="6517"/>
    <x v="3243"/>
    <x v="3"/>
    <x v="175"/>
    <d v="2014-09-20T00:00:00"/>
    <s v="Standard Class"/>
    <s v="RD-19480"/>
    <s v="Rick Duston"/>
    <x v="0"/>
    <s v="United States"/>
    <s v="San Francisco"/>
    <x v="1"/>
    <n v="94122"/>
    <x v="1"/>
    <x v="1060"/>
    <x v="0"/>
    <x v="5"/>
    <s v="Tenex 46&quot; x 60&quot; Computer Anti-Static Chairmat, Rectangular Shaped"/>
    <n v="529.9"/>
    <n v="5"/>
    <n v="0"/>
    <n v="105.97999999999999"/>
  </r>
  <r>
    <n v="6518"/>
    <x v="3243"/>
    <x v="3"/>
    <x v="175"/>
    <d v="2014-09-20T00:00:00"/>
    <s v="Standard Class"/>
    <s v="RD-19480"/>
    <s v="Rick Duston"/>
    <x v="0"/>
    <s v="United States"/>
    <s v="San Francisco"/>
    <x v="1"/>
    <n v="94122"/>
    <x v="1"/>
    <x v="1068"/>
    <x v="1"/>
    <x v="6"/>
    <s v="Peel-Off China Markers"/>
    <n v="99.3"/>
    <n v="10"/>
    <n v="0"/>
    <n v="41.706000000000003"/>
  </r>
  <r>
    <n v="6519"/>
    <x v="3243"/>
    <x v="3"/>
    <x v="175"/>
    <d v="2014-09-20T00:00:00"/>
    <s v="Standard Class"/>
    <s v="RD-19480"/>
    <s v="Rick Duston"/>
    <x v="0"/>
    <s v="United States"/>
    <s v="San Francisco"/>
    <x v="1"/>
    <n v="94122"/>
    <x v="1"/>
    <x v="1309"/>
    <x v="1"/>
    <x v="9"/>
    <s v="Belkin 5 Outlet SurgeMaster Power Centers"/>
    <n v="108.96"/>
    <n v="2"/>
    <n v="0"/>
    <n v="30.508800000000008"/>
  </r>
  <r>
    <n v="6520"/>
    <x v="3243"/>
    <x v="3"/>
    <x v="175"/>
    <d v="2014-09-20T00:00:00"/>
    <s v="Standard Class"/>
    <s v="RD-19480"/>
    <s v="Rick Duston"/>
    <x v="0"/>
    <s v="United States"/>
    <s v="San Francisco"/>
    <x v="1"/>
    <n v="94122"/>
    <x v="1"/>
    <x v="472"/>
    <x v="1"/>
    <x v="8"/>
    <s v="Cardinal Poly Pocket Divider Pockets for Ring Binders"/>
    <n v="2.6880000000000002"/>
    <n v="1"/>
    <n v="0.2"/>
    <n v="0.83999999999999975"/>
  </r>
  <r>
    <n v="6521"/>
    <x v="3244"/>
    <x v="3"/>
    <x v="1034"/>
    <d v="2014-01-19T00:00:00"/>
    <s v="Second Class"/>
    <s v="AR-10540"/>
    <s v="Andy Reiter"/>
    <x v="0"/>
    <s v="United States"/>
    <s v="Jackson"/>
    <x v="12"/>
    <n v="49201"/>
    <x v="2"/>
    <x v="316"/>
    <x v="1"/>
    <x v="8"/>
    <s v="GBC DocuBind P400 Electric Binding System"/>
    <n v="5443.96"/>
    <n v="4"/>
    <n v="0"/>
    <n v="2504.2215999999999"/>
  </r>
  <r>
    <n v="6522"/>
    <x v="3244"/>
    <x v="3"/>
    <x v="1034"/>
    <d v="2014-01-19T00:00:00"/>
    <s v="Second Class"/>
    <s v="AR-10540"/>
    <s v="Andy Reiter"/>
    <x v="0"/>
    <s v="United States"/>
    <s v="Jackson"/>
    <x v="12"/>
    <n v="49201"/>
    <x v="2"/>
    <x v="1719"/>
    <x v="0"/>
    <x v="1"/>
    <s v="Office Star Flex Back Scooter Chair with Aluminum Finish Frame"/>
    <n v="302.67"/>
    <n v="3"/>
    <n v="0"/>
    <n v="72.640799999999999"/>
  </r>
  <r>
    <n v="6523"/>
    <x v="3244"/>
    <x v="3"/>
    <x v="1034"/>
    <d v="2014-01-19T00:00:00"/>
    <s v="Second Class"/>
    <s v="AR-10540"/>
    <s v="Andy Reiter"/>
    <x v="0"/>
    <s v="United States"/>
    <s v="Jackson"/>
    <x v="12"/>
    <n v="49201"/>
    <x v="2"/>
    <x v="1788"/>
    <x v="1"/>
    <x v="10"/>
    <s v="TOPS Money Receipt Book, Consecutively Numbered in Red,"/>
    <n v="56.07"/>
    <n v="7"/>
    <n v="0"/>
    <n v="25.231499999999997"/>
  </r>
  <r>
    <n v="6524"/>
    <x v="3245"/>
    <x v="0"/>
    <x v="274"/>
    <d v="2013-07-14T00:00:00"/>
    <s v="Standard Class"/>
    <s v="CC-12100"/>
    <s v="Chad Cunningham"/>
    <x v="2"/>
    <s v="United States"/>
    <s v="Philadelphia"/>
    <x v="9"/>
    <n v="19120"/>
    <x v="3"/>
    <x v="1621"/>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x v="966"/>
    <x v="2"/>
    <x v="7"/>
    <s v="Panasonic KX T7731-B Digital phone"/>
    <n v="59.993999999999993"/>
    <n v="1"/>
    <n v="0.4"/>
    <n v="-12.998700000000007"/>
  </r>
  <r>
    <n v="6526"/>
    <x v="3245"/>
    <x v="0"/>
    <x v="274"/>
    <d v="2013-07-14T00:00:00"/>
    <s v="Standard Class"/>
    <s v="CC-12100"/>
    <s v="Chad Cunningham"/>
    <x v="2"/>
    <s v="United States"/>
    <s v="Philadelphia"/>
    <x v="9"/>
    <n v="19120"/>
    <x v="3"/>
    <x v="31"/>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x v="1375"/>
    <x v="1"/>
    <x v="8"/>
    <s v="GBC Standard Plastic Binding Systems' Combs"/>
    <n v="9.4200000000000017"/>
    <n v="5"/>
    <n v="0.7"/>
    <n v="-7.8500000000000014"/>
  </r>
  <r>
    <n v="6528"/>
    <x v="3246"/>
    <x v="0"/>
    <x v="443"/>
    <d v="2013-12-29T00:00:00"/>
    <s v="Second Class"/>
    <s v="CA-11965"/>
    <s v="Carol Adams"/>
    <x v="1"/>
    <s v="United States"/>
    <s v="Warwick"/>
    <x v="34"/>
    <n v="2886"/>
    <x v="3"/>
    <x v="615"/>
    <x v="2"/>
    <x v="16"/>
    <s v="Hewlett Packard 610 Color Digital Copier / Printer"/>
    <n v="1999.96"/>
    <n v="4"/>
    <n v="0"/>
    <n v="899.98199999999997"/>
  </r>
  <r>
    <n v="6529"/>
    <x v="3247"/>
    <x v="2"/>
    <x v="1091"/>
    <d v="2011-12-26T00:00:00"/>
    <s v="Standard Class"/>
    <s v="BT-11530"/>
    <s v="Bradley Talbott"/>
    <x v="2"/>
    <s v="United States"/>
    <s v="New York City"/>
    <x v="15"/>
    <n v="10024"/>
    <x v="3"/>
    <x v="1789"/>
    <x v="1"/>
    <x v="4"/>
    <s v="Desktop 3-Pocket Hot File"/>
    <n v="216.4"/>
    <n v="4"/>
    <n v="0"/>
    <n v="56.26400000000001"/>
  </r>
  <r>
    <n v="6530"/>
    <x v="3248"/>
    <x v="2"/>
    <x v="1116"/>
    <d v="2011-02-28T00:00:00"/>
    <s v="Standard Class"/>
    <s v="MG-17875"/>
    <s v="Michael Grace"/>
    <x v="2"/>
    <s v="United States"/>
    <s v="El Paso"/>
    <x v="5"/>
    <n v="79907"/>
    <x v="2"/>
    <x v="865"/>
    <x v="1"/>
    <x v="2"/>
    <s v="Staples"/>
    <n v="6.9360000000000008"/>
    <n v="3"/>
    <n v="0.2"/>
    <n v="2.3409000000000004"/>
  </r>
  <r>
    <n v="6531"/>
    <x v="3248"/>
    <x v="2"/>
    <x v="1116"/>
    <d v="2011-02-28T00:00:00"/>
    <s v="Standard Class"/>
    <s v="MG-17875"/>
    <s v="Michael Grace"/>
    <x v="2"/>
    <s v="United States"/>
    <s v="El Paso"/>
    <x v="5"/>
    <n v="79907"/>
    <x v="2"/>
    <x v="777"/>
    <x v="1"/>
    <x v="8"/>
    <s v="GBC Plastic Binding Combs"/>
    <n v="4.427999999999999"/>
    <n v="3"/>
    <n v="0.8"/>
    <n v="-6.8633999999999986"/>
  </r>
  <r>
    <n v="6532"/>
    <x v="3249"/>
    <x v="3"/>
    <x v="769"/>
    <d v="2014-12-09T00:00:00"/>
    <s v="Standard Class"/>
    <s v="TP-21130"/>
    <s v="Theone Pippenger"/>
    <x v="0"/>
    <s v="United States"/>
    <s v="Rochester"/>
    <x v="11"/>
    <n v="55901"/>
    <x v="2"/>
    <x v="1039"/>
    <x v="1"/>
    <x v="6"/>
    <s v="Newell 310"/>
    <n v="8.8000000000000007"/>
    <n v="5"/>
    <n v="0"/>
    <n v="2.5519999999999996"/>
  </r>
  <r>
    <n v="6533"/>
    <x v="3249"/>
    <x v="3"/>
    <x v="769"/>
    <d v="2014-12-09T00:00:00"/>
    <s v="Standard Class"/>
    <s v="TP-21130"/>
    <s v="Theone Pippenger"/>
    <x v="0"/>
    <s v="United States"/>
    <s v="Rochester"/>
    <x v="11"/>
    <n v="55901"/>
    <x v="2"/>
    <x v="1779"/>
    <x v="2"/>
    <x v="11"/>
    <s v="First Data TMFD35 PIN Pad"/>
    <n v="142.80000000000001"/>
    <n v="1"/>
    <n v="0"/>
    <n v="29.988"/>
  </r>
  <r>
    <n v="6534"/>
    <x v="3249"/>
    <x v="3"/>
    <x v="769"/>
    <d v="2014-12-09T00:00:00"/>
    <s v="Standard Class"/>
    <s v="TP-21130"/>
    <s v="Theone Pippenger"/>
    <x v="0"/>
    <s v="United States"/>
    <s v="Rochester"/>
    <x v="11"/>
    <n v="55901"/>
    <x v="2"/>
    <x v="1593"/>
    <x v="2"/>
    <x v="11"/>
    <s v="Logitech G430 Surround Sound Gaming Headset with Dolby 7.1 Technology"/>
    <n v="399.95"/>
    <n v="5"/>
    <n v="0"/>
    <n v="143.982"/>
  </r>
  <r>
    <n v="6535"/>
    <x v="3250"/>
    <x v="2"/>
    <x v="664"/>
    <d v="2011-11-22T00:00:00"/>
    <s v="Standard Class"/>
    <s v="GT-14710"/>
    <s v="Greg Tran"/>
    <x v="0"/>
    <s v="United States"/>
    <s v="Buffalo"/>
    <x v="15"/>
    <n v="14215"/>
    <x v="3"/>
    <x v="1176"/>
    <x v="1"/>
    <x v="8"/>
    <s v="GBC DocuBind TL300 Electric Binding System"/>
    <n v="2152.7760000000003"/>
    <n v="3"/>
    <n v="0.2"/>
    <n v="726.56189999999981"/>
  </r>
  <r>
    <n v="6536"/>
    <x v="3250"/>
    <x v="2"/>
    <x v="664"/>
    <d v="2011-11-22T00:00:00"/>
    <s v="Standard Class"/>
    <s v="GT-14710"/>
    <s v="Greg Tran"/>
    <x v="0"/>
    <s v="United States"/>
    <s v="Buffalo"/>
    <x v="15"/>
    <n v="14215"/>
    <x v="3"/>
    <x v="1248"/>
    <x v="0"/>
    <x v="0"/>
    <s v="DMI Eclipse Executive Suite Bookcases"/>
    <n v="4007.8400000000006"/>
    <n v="10"/>
    <n v="0.2"/>
    <n v="-50.098000000000297"/>
  </r>
  <r>
    <n v="6537"/>
    <x v="3251"/>
    <x v="2"/>
    <x v="22"/>
    <d v="2011-10-23T00:00:00"/>
    <s v="First Class"/>
    <s v="FH-14365"/>
    <s v="Fred Hopkins"/>
    <x v="1"/>
    <s v="United States"/>
    <s v="Knoxville"/>
    <x v="18"/>
    <n v="37918"/>
    <x v="0"/>
    <x v="962"/>
    <x v="0"/>
    <x v="3"/>
    <s v="Lesro Round Back Collection Coffee Table, End Table"/>
    <n v="328.59000000000003"/>
    <n v="3"/>
    <n v="0.4"/>
    <n v="-147.8655"/>
  </r>
  <r>
    <n v="6538"/>
    <x v="3251"/>
    <x v="2"/>
    <x v="22"/>
    <d v="2011-10-23T00:00:00"/>
    <s v="First Class"/>
    <s v="FH-14365"/>
    <s v="Fred Hopkins"/>
    <x v="1"/>
    <s v="United States"/>
    <s v="Knoxville"/>
    <x v="18"/>
    <n v="37918"/>
    <x v="0"/>
    <x v="356"/>
    <x v="1"/>
    <x v="4"/>
    <s v="Contico 72&quot;H Heavy-Duty Storage System"/>
    <n v="98.352000000000004"/>
    <n v="3"/>
    <n v="0.2"/>
    <n v="-24.588000000000001"/>
  </r>
  <r>
    <n v="6539"/>
    <x v="3252"/>
    <x v="1"/>
    <x v="969"/>
    <d v="2012-10-30T00:00:00"/>
    <s v="Standard Class"/>
    <s v="HK-14890"/>
    <s v="Heather Kirkland"/>
    <x v="1"/>
    <s v="United States"/>
    <s v="Newark"/>
    <x v="13"/>
    <n v="19711"/>
    <x v="3"/>
    <x v="559"/>
    <x v="2"/>
    <x v="7"/>
    <s v="ClearOne Communications CHAT 70 OC Speaker Phone"/>
    <n v="158.99"/>
    <n v="1"/>
    <n v="0"/>
    <n v="41.337400000000002"/>
  </r>
  <r>
    <n v="6540"/>
    <x v="3252"/>
    <x v="1"/>
    <x v="969"/>
    <d v="2012-10-30T00:00:00"/>
    <s v="Standard Class"/>
    <s v="HK-14890"/>
    <s v="Heather Kirkland"/>
    <x v="1"/>
    <s v="United States"/>
    <s v="Newark"/>
    <x v="13"/>
    <n v="19711"/>
    <x v="3"/>
    <x v="1340"/>
    <x v="0"/>
    <x v="1"/>
    <s v="Iceberg Nesting Folding Chair, 19w x 6d x 43h"/>
    <n v="291.10000000000002"/>
    <n v="5"/>
    <n v="0"/>
    <n v="75.686000000000007"/>
  </r>
  <r>
    <n v="6541"/>
    <x v="3253"/>
    <x v="3"/>
    <x v="673"/>
    <d v="2014-11-20T00:00:00"/>
    <s v="First Class"/>
    <s v="CC-12220"/>
    <s v="Chris Cortes"/>
    <x v="0"/>
    <s v="United States"/>
    <s v="Seattle"/>
    <x v="4"/>
    <n v="98103"/>
    <x v="1"/>
    <x v="1635"/>
    <x v="1"/>
    <x v="10"/>
    <s v="Xerox 1933"/>
    <n v="73.679999999999993"/>
    <n v="6"/>
    <n v="0"/>
    <n v="34.629599999999996"/>
  </r>
  <r>
    <n v="6542"/>
    <x v="3253"/>
    <x v="3"/>
    <x v="673"/>
    <d v="2014-11-20T00:00:00"/>
    <s v="First Class"/>
    <s v="CC-12220"/>
    <s v="Chris Cortes"/>
    <x v="0"/>
    <s v="United States"/>
    <s v="Seattle"/>
    <x v="4"/>
    <n v="98103"/>
    <x v="1"/>
    <x v="583"/>
    <x v="0"/>
    <x v="5"/>
    <s v="Tenex &quot;The Solids&quot; Textured Chair Mats"/>
    <n v="139.91999999999999"/>
    <n v="2"/>
    <n v="0"/>
    <n v="23.786399999999986"/>
  </r>
  <r>
    <n v="6543"/>
    <x v="3253"/>
    <x v="3"/>
    <x v="673"/>
    <d v="2014-11-20T00:00:00"/>
    <s v="First Class"/>
    <s v="CC-12220"/>
    <s v="Chris Cortes"/>
    <x v="0"/>
    <s v="United States"/>
    <s v="Seattle"/>
    <x v="4"/>
    <n v="98103"/>
    <x v="1"/>
    <x v="1517"/>
    <x v="2"/>
    <x v="7"/>
    <s v="Plantronics Encore H101 Dual Earpieces Headset"/>
    <n v="107.88"/>
    <n v="3"/>
    <n v="0.2"/>
    <n v="10.787999999999997"/>
  </r>
  <r>
    <n v="6544"/>
    <x v="3253"/>
    <x v="3"/>
    <x v="673"/>
    <d v="2014-11-20T00:00:00"/>
    <s v="First Class"/>
    <s v="CC-12220"/>
    <s v="Chris Cortes"/>
    <x v="0"/>
    <s v="United States"/>
    <s v="Seattle"/>
    <x v="4"/>
    <n v="98103"/>
    <x v="1"/>
    <x v="1291"/>
    <x v="1"/>
    <x v="4"/>
    <s v="Fellowes Bases and Tops For Staxonsteel/High-Stak Systems"/>
    <n v="33.29"/>
    <n v="1"/>
    <n v="0"/>
    <n v="7.9895999999999994"/>
  </r>
  <r>
    <n v="6545"/>
    <x v="3254"/>
    <x v="3"/>
    <x v="304"/>
    <d v="2014-05-19T00:00:00"/>
    <s v="Standard Class"/>
    <s v="DP-13000"/>
    <s v="Darren Powers"/>
    <x v="0"/>
    <s v="United States"/>
    <s v="Cleveland"/>
    <x v="24"/>
    <n v="44105"/>
    <x v="3"/>
    <x v="1561"/>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x v="840"/>
    <x v="1"/>
    <x v="2"/>
    <s v="Avery 502"/>
    <n v="5.04"/>
    <n v="2"/>
    <n v="0.2"/>
    <n v="1.764"/>
  </r>
  <r>
    <n v="6547"/>
    <x v="3254"/>
    <x v="3"/>
    <x v="304"/>
    <d v="2014-05-19T00:00:00"/>
    <s v="Standard Class"/>
    <s v="DP-13000"/>
    <s v="Darren Powers"/>
    <x v="0"/>
    <s v="United States"/>
    <s v="Cleveland"/>
    <x v="24"/>
    <n v="44105"/>
    <x v="3"/>
    <x v="1693"/>
    <x v="1"/>
    <x v="10"/>
    <s v="Xerox 19"/>
    <n v="24.784000000000002"/>
    <n v="1"/>
    <n v="0.2"/>
    <n v="7.7449999999999983"/>
  </r>
  <r>
    <n v="6548"/>
    <x v="3255"/>
    <x v="2"/>
    <x v="72"/>
    <d v="2011-03-05T00:00:00"/>
    <s v="Standard Class"/>
    <s v="VF-21715"/>
    <s v="Vicky Freymann"/>
    <x v="2"/>
    <s v="United States"/>
    <s v="Elmhurst"/>
    <x v="10"/>
    <n v="60126"/>
    <x v="2"/>
    <x v="83"/>
    <x v="0"/>
    <x v="1"/>
    <s v="Novimex Swivel Fabric Task Chair"/>
    <n v="634.11599999999999"/>
    <n v="6"/>
    <n v="0.3"/>
    <n v="-172.11720000000003"/>
  </r>
  <r>
    <n v="6549"/>
    <x v="3255"/>
    <x v="2"/>
    <x v="72"/>
    <d v="2011-03-05T00:00:00"/>
    <s v="Standard Class"/>
    <s v="VF-21715"/>
    <s v="Vicky Freymann"/>
    <x v="2"/>
    <s v="United States"/>
    <s v="Elmhurst"/>
    <x v="10"/>
    <n v="60126"/>
    <x v="2"/>
    <x v="1749"/>
    <x v="1"/>
    <x v="10"/>
    <s v="Black Print Carbonless 8 1/2&quot; x 8 1/4&quot; Rapid Memo Book"/>
    <n v="17.472000000000001"/>
    <n v="3"/>
    <n v="0.2"/>
    <n v="5.6783999999999981"/>
  </r>
  <r>
    <n v="6550"/>
    <x v="3256"/>
    <x v="1"/>
    <x v="117"/>
    <d v="2012-08-01T00:00:00"/>
    <s v="First Class"/>
    <s v="GH-14410"/>
    <s v="Gary Hansen"/>
    <x v="2"/>
    <s v="United States"/>
    <s v="Lakeville"/>
    <x v="11"/>
    <n v="55044"/>
    <x v="2"/>
    <x v="792"/>
    <x v="0"/>
    <x v="1"/>
    <s v="Global Stack Chair without Arms, Black"/>
    <n v="155.88"/>
    <n v="6"/>
    <n v="0"/>
    <n v="38.970000000000006"/>
  </r>
  <r>
    <n v="6551"/>
    <x v="3257"/>
    <x v="1"/>
    <x v="549"/>
    <d v="2012-11-03T00:00:00"/>
    <s v="Second Class"/>
    <s v="JH-16180"/>
    <s v="Justin Hirsh"/>
    <x v="0"/>
    <s v="United States"/>
    <s v="New York City"/>
    <x v="15"/>
    <n v="10035"/>
    <x v="3"/>
    <x v="1455"/>
    <x v="0"/>
    <x v="1"/>
    <s v="Global Highback Leather Tilter in Burgundy"/>
    <n v="327.56399999999996"/>
    <n v="4"/>
    <n v="0.1"/>
    <n v="21.837600000000023"/>
  </r>
  <r>
    <n v="6552"/>
    <x v="3258"/>
    <x v="3"/>
    <x v="819"/>
    <d v="2014-12-22T00:00:00"/>
    <s v="Second Class"/>
    <s v="RB-19465"/>
    <s v="Rick Bensley"/>
    <x v="2"/>
    <s v="United States"/>
    <s v="Los Angeles"/>
    <x v="1"/>
    <n v="90036"/>
    <x v="1"/>
    <x v="481"/>
    <x v="1"/>
    <x v="10"/>
    <s v="Xerox 1898"/>
    <n v="13.36"/>
    <n v="2"/>
    <n v="0"/>
    <n v="6.4127999999999998"/>
  </r>
  <r>
    <n v="6553"/>
    <x v="3258"/>
    <x v="3"/>
    <x v="819"/>
    <d v="2014-12-22T00:00:00"/>
    <s v="Second Class"/>
    <s v="RB-19465"/>
    <s v="Rick Bensley"/>
    <x v="2"/>
    <s v="United States"/>
    <s v="Los Angeles"/>
    <x v="1"/>
    <n v="90036"/>
    <x v="1"/>
    <x v="967"/>
    <x v="1"/>
    <x v="4"/>
    <s v="Safco Wire Cube Shelving System, For Use as 4 or 5 14&quot; Cubes, Black"/>
    <n v="158.9"/>
    <n v="5"/>
    <n v="0"/>
    <n v="7.9449999999999932"/>
  </r>
  <r>
    <n v="6554"/>
    <x v="3259"/>
    <x v="2"/>
    <x v="22"/>
    <d v="2011-10-22T00:00:00"/>
    <s v="Second Class"/>
    <s v="LS-16975"/>
    <s v="Lindsay Shagiari"/>
    <x v="2"/>
    <s v="United States"/>
    <s v="Chicago"/>
    <x v="10"/>
    <n v="60653"/>
    <x v="2"/>
    <x v="590"/>
    <x v="2"/>
    <x v="11"/>
    <s v="Logitech Wireless Performance Mouse MX for PC and Mac"/>
    <n v="319.96800000000002"/>
    <n v="4"/>
    <n v="0.2"/>
    <n v="71.992800000000003"/>
  </r>
  <r>
    <n v="6555"/>
    <x v="3259"/>
    <x v="2"/>
    <x v="22"/>
    <d v="2011-10-22T00:00:00"/>
    <s v="Second Class"/>
    <s v="LS-16975"/>
    <s v="Lindsay Shagiari"/>
    <x v="2"/>
    <s v="United States"/>
    <s v="Chicago"/>
    <x v="10"/>
    <n v="60653"/>
    <x v="2"/>
    <x v="1672"/>
    <x v="1"/>
    <x v="4"/>
    <s v="24 Capacity Maxi Data Binder Racks, Pearl"/>
    <n v="505.32000000000005"/>
    <n v="3"/>
    <n v="0.2"/>
    <n v="31.582499999999953"/>
  </r>
  <r>
    <n v="6556"/>
    <x v="3259"/>
    <x v="2"/>
    <x v="22"/>
    <d v="2011-10-22T00:00:00"/>
    <s v="Second Class"/>
    <s v="LS-16975"/>
    <s v="Lindsay Shagiari"/>
    <x v="2"/>
    <s v="United States"/>
    <s v="Chicago"/>
    <x v="10"/>
    <n v="60653"/>
    <x v="2"/>
    <x v="1790"/>
    <x v="1"/>
    <x v="10"/>
    <s v="Wirebound Voice Message Log Book"/>
    <n v="3.8079999999999998"/>
    <n v="1"/>
    <n v="0.2"/>
    <n v="1.2375999999999996"/>
  </r>
  <r>
    <n v="6557"/>
    <x v="3259"/>
    <x v="2"/>
    <x v="22"/>
    <d v="2011-10-22T00:00:00"/>
    <s v="Second Class"/>
    <s v="LS-16975"/>
    <s v="Lindsay Shagiari"/>
    <x v="2"/>
    <s v="United States"/>
    <s v="Chicago"/>
    <x v="10"/>
    <n v="60653"/>
    <x v="2"/>
    <x v="1311"/>
    <x v="1"/>
    <x v="8"/>
    <s v="Satellite Sectional Post Binders"/>
    <n v="8.6819999999999968"/>
    <n v="1"/>
    <n v="0.8"/>
    <n v="-14.759400000000003"/>
  </r>
  <r>
    <n v="6558"/>
    <x v="3259"/>
    <x v="2"/>
    <x v="22"/>
    <d v="2011-10-22T00:00:00"/>
    <s v="Second Class"/>
    <s v="LS-16975"/>
    <s v="Lindsay Shagiari"/>
    <x v="2"/>
    <s v="United States"/>
    <s v="Chicago"/>
    <x v="10"/>
    <n v="60653"/>
    <x v="2"/>
    <x v="58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x v="499"/>
    <x v="0"/>
    <x v="1"/>
    <s v="Hon Every-Day Series Multi-Task Chairs"/>
    <n v="1522.6379999999999"/>
    <n v="9"/>
    <n v="0.1"/>
    <n v="169.18200000000004"/>
  </r>
  <r>
    <n v="6560"/>
    <x v="3261"/>
    <x v="0"/>
    <x v="658"/>
    <d v="2013-07-27T00:00:00"/>
    <s v="Standard Class"/>
    <s v="DK-12835"/>
    <s v="Damala Kotsonis"/>
    <x v="1"/>
    <s v="United States"/>
    <s v="Roseville"/>
    <x v="1"/>
    <n v="95661"/>
    <x v="1"/>
    <x v="970"/>
    <x v="1"/>
    <x v="12"/>
    <s v="Ames Color-File Green Diamond Border X-ray Mailers"/>
    <n v="419.90000000000003"/>
    <n v="5"/>
    <n v="0"/>
    <n v="197.35299999999998"/>
  </r>
  <r>
    <n v="6561"/>
    <x v="3261"/>
    <x v="0"/>
    <x v="658"/>
    <d v="2013-07-27T00:00:00"/>
    <s v="Standard Class"/>
    <s v="DK-12835"/>
    <s v="Damala Kotsonis"/>
    <x v="1"/>
    <s v="United States"/>
    <s v="Roseville"/>
    <x v="1"/>
    <n v="95661"/>
    <x v="1"/>
    <x v="365"/>
    <x v="1"/>
    <x v="2"/>
    <s v="Self-Adhesive Removable Labels"/>
    <n v="3.15"/>
    <n v="1"/>
    <n v="0"/>
    <n v="1.512"/>
  </r>
  <r>
    <n v="6562"/>
    <x v="3262"/>
    <x v="3"/>
    <x v="185"/>
    <d v="2014-04-03T00:00:00"/>
    <s v="First Class"/>
    <s v="SC-20260"/>
    <s v="Scott Cohen"/>
    <x v="1"/>
    <s v="United States"/>
    <s v="Arlington"/>
    <x v="5"/>
    <n v="76017"/>
    <x v="2"/>
    <x v="731"/>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x v="61"/>
    <x v="1"/>
    <x v="8"/>
    <s v="Acco PRESSTEX Data Binder with Storage Hooks, Dark Blue, 14 7/8&quot; X 11&quot;"/>
    <n v="16.14"/>
    <n v="3"/>
    <n v="0"/>
    <n v="7.9085999999999999"/>
  </r>
  <r>
    <n v="6564"/>
    <x v="3263"/>
    <x v="2"/>
    <x v="1118"/>
    <d v="2011-05-12T00:00:00"/>
    <s v="Standard Class"/>
    <s v="CT-11995"/>
    <s v="Carol Triggs"/>
    <x v="0"/>
    <s v="United States"/>
    <s v="Lawrence"/>
    <x v="31"/>
    <n v="1841"/>
    <x v="3"/>
    <x v="1582"/>
    <x v="0"/>
    <x v="3"/>
    <s v="Balt Split Level Computer Training Table"/>
    <n v="194.25"/>
    <n v="2"/>
    <n v="0.3"/>
    <n v="-38.849999999999994"/>
  </r>
  <r>
    <n v="6565"/>
    <x v="3263"/>
    <x v="2"/>
    <x v="1118"/>
    <d v="2011-05-12T00:00:00"/>
    <s v="Standard Class"/>
    <s v="CT-11995"/>
    <s v="Carol Triggs"/>
    <x v="0"/>
    <s v="United States"/>
    <s v="Lawrence"/>
    <x v="31"/>
    <n v="1841"/>
    <x v="3"/>
    <x v="671"/>
    <x v="1"/>
    <x v="6"/>
    <s v="Newell 335"/>
    <n v="8.64"/>
    <n v="3"/>
    <n v="0"/>
    <n v="2.5055999999999998"/>
  </r>
  <r>
    <n v="6566"/>
    <x v="3263"/>
    <x v="2"/>
    <x v="1118"/>
    <d v="2011-05-12T00:00:00"/>
    <s v="Standard Class"/>
    <s v="CT-11995"/>
    <s v="Carol Triggs"/>
    <x v="0"/>
    <s v="United States"/>
    <s v="Lawrence"/>
    <x v="31"/>
    <n v="1841"/>
    <x v="3"/>
    <x v="635"/>
    <x v="0"/>
    <x v="1"/>
    <s v="Lifetime Advantage Folding Chairs, 4/Carton"/>
    <n v="872.32"/>
    <n v="4"/>
    <n v="0"/>
    <n v="244.24959999999999"/>
  </r>
  <r>
    <n v="6567"/>
    <x v="3264"/>
    <x v="3"/>
    <x v="1119"/>
    <d v="2014-02-09T00:00:00"/>
    <s v="Second Class"/>
    <s v="CB-12025"/>
    <s v="Cassandra Brandow"/>
    <x v="0"/>
    <s v="United States"/>
    <s v="Waco"/>
    <x v="5"/>
    <n v="76706"/>
    <x v="2"/>
    <x v="569"/>
    <x v="1"/>
    <x v="8"/>
    <s v="Ibico Hi-Tech Manual Binding System"/>
    <n v="243.99199999999996"/>
    <n v="4"/>
    <n v="0.8"/>
    <n v="-426.9860000000001"/>
  </r>
  <r>
    <n v="6568"/>
    <x v="3264"/>
    <x v="3"/>
    <x v="1119"/>
    <d v="2014-02-09T00:00:00"/>
    <s v="Second Class"/>
    <s v="CB-12025"/>
    <s v="Cassandra Brandow"/>
    <x v="0"/>
    <s v="United States"/>
    <s v="Waco"/>
    <x v="5"/>
    <n v="76706"/>
    <x v="2"/>
    <x v="1325"/>
    <x v="1"/>
    <x v="6"/>
    <s v="Staples"/>
    <n v="7.120000000000001"/>
    <n v="5"/>
    <n v="0.2"/>
    <n v="0.71199999999999974"/>
  </r>
  <r>
    <n v="6569"/>
    <x v="3265"/>
    <x v="2"/>
    <x v="891"/>
    <d v="2011-04-22T00:00:00"/>
    <s v="Standard Class"/>
    <s v="KM-16720"/>
    <s v="Kunst Miller"/>
    <x v="0"/>
    <s v="United States"/>
    <s v="Houston"/>
    <x v="5"/>
    <n v="77095"/>
    <x v="2"/>
    <x v="59"/>
    <x v="1"/>
    <x v="6"/>
    <s v="Prang Dustless Chalk Sticks"/>
    <n v="2.6880000000000002"/>
    <n v="2"/>
    <n v="0.2"/>
    <n v="1.008"/>
  </r>
  <r>
    <n v="6570"/>
    <x v="3265"/>
    <x v="2"/>
    <x v="891"/>
    <d v="2011-04-22T00:00:00"/>
    <s v="Standard Class"/>
    <s v="KM-16720"/>
    <s v="Kunst Miller"/>
    <x v="0"/>
    <s v="United States"/>
    <s v="Houston"/>
    <x v="5"/>
    <n v="77095"/>
    <x v="2"/>
    <x v="291"/>
    <x v="0"/>
    <x v="1"/>
    <s v="DMI Arturo Collection Mission-style Design Wood Chair"/>
    <n v="317.05799999999999"/>
    <n v="3"/>
    <n v="0.3"/>
    <n v="-18.117599999999996"/>
  </r>
  <r>
    <n v="6571"/>
    <x v="3265"/>
    <x v="2"/>
    <x v="891"/>
    <d v="2011-04-22T00:00:00"/>
    <s v="Standard Class"/>
    <s v="KM-16720"/>
    <s v="Kunst Miller"/>
    <x v="0"/>
    <s v="United States"/>
    <s v="Houston"/>
    <x v="5"/>
    <n v="77095"/>
    <x v="2"/>
    <x v="633"/>
    <x v="1"/>
    <x v="12"/>
    <s v="Cameo Buff Policy Envelopes"/>
    <n v="149.352"/>
    <n v="3"/>
    <n v="0.2"/>
    <n v="50.40629999999998"/>
  </r>
  <r>
    <n v="6572"/>
    <x v="3265"/>
    <x v="2"/>
    <x v="891"/>
    <d v="2011-04-22T00:00:00"/>
    <s v="Standard Class"/>
    <s v="KM-16720"/>
    <s v="Kunst Miller"/>
    <x v="0"/>
    <s v="United States"/>
    <s v="Houston"/>
    <x v="5"/>
    <n v="77095"/>
    <x v="2"/>
    <x v="1523"/>
    <x v="2"/>
    <x v="11"/>
    <s v="Kensington Expert Mouse Optical USB Trackball for PC or Mac"/>
    <n v="227.976"/>
    <n v="3"/>
    <n v="0.2"/>
    <n v="28.496999999999957"/>
  </r>
  <r>
    <n v="6573"/>
    <x v="3266"/>
    <x v="0"/>
    <x v="1120"/>
    <d v="2013-05-17T00:00:00"/>
    <s v="Standard Class"/>
    <s v="RD-19720"/>
    <s v="Roger Demir"/>
    <x v="0"/>
    <s v="United States"/>
    <s v="Seattle"/>
    <x v="4"/>
    <n v="98105"/>
    <x v="1"/>
    <x v="1296"/>
    <x v="1"/>
    <x v="10"/>
    <s v="Xerox 1965"/>
    <n v="11.96"/>
    <n v="2"/>
    <n v="0"/>
    <n v="5.8604000000000003"/>
  </r>
  <r>
    <n v="6574"/>
    <x v="3267"/>
    <x v="0"/>
    <x v="881"/>
    <d v="2013-12-01T00:00:00"/>
    <s v="Standard Class"/>
    <s v="BP-11050"/>
    <s v="Barry Pond"/>
    <x v="1"/>
    <s v="United States"/>
    <s v="Plainfield"/>
    <x v="30"/>
    <n v="7060"/>
    <x v="3"/>
    <x v="426"/>
    <x v="1"/>
    <x v="4"/>
    <s v="Fellowes Strictly Business Drawer File, Letter/Legal Size"/>
    <n v="563.4"/>
    <n v="4"/>
    <n v="0"/>
    <n v="67.608000000000004"/>
  </r>
  <r>
    <n v="6575"/>
    <x v="3267"/>
    <x v="0"/>
    <x v="881"/>
    <d v="2013-12-01T00:00:00"/>
    <s v="Standard Class"/>
    <s v="BP-11050"/>
    <s v="Barry Pond"/>
    <x v="1"/>
    <s v="United States"/>
    <s v="Plainfield"/>
    <x v="30"/>
    <n v="7060"/>
    <x v="3"/>
    <x v="1791"/>
    <x v="2"/>
    <x v="15"/>
    <s v="Konica Minolta magicolor 1690MF Multifunction Printer"/>
    <n v="319.92"/>
    <n v="8"/>
    <n v="0"/>
    <n v="118.37040000000002"/>
  </r>
  <r>
    <n v="6576"/>
    <x v="3268"/>
    <x v="3"/>
    <x v="448"/>
    <d v="2014-03-09T00:00:00"/>
    <s v="Standard Class"/>
    <s v="EJ-13720"/>
    <s v="Ed Jacobs"/>
    <x v="0"/>
    <s v="United States"/>
    <s v="Los Angeles"/>
    <x v="1"/>
    <n v="90008"/>
    <x v="1"/>
    <x v="1543"/>
    <x v="2"/>
    <x v="11"/>
    <s v="Imation Bio 2GB USB Flash Drive Imation Corp"/>
    <n v="1049.44"/>
    <n v="8"/>
    <n v="0"/>
    <n v="440.76480000000004"/>
  </r>
  <r>
    <n v="6577"/>
    <x v="3268"/>
    <x v="3"/>
    <x v="448"/>
    <d v="2014-03-09T00:00:00"/>
    <s v="Standard Class"/>
    <s v="EJ-13720"/>
    <s v="Ed Jacobs"/>
    <x v="0"/>
    <s v="United States"/>
    <s v="Los Angeles"/>
    <x v="1"/>
    <n v="90008"/>
    <x v="1"/>
    <x v="56"/>
    <x v="0"/>
    <x v="1"/>
    <s v="Novimex Turbo Task Chair"/>
    <n v="170.35200000000003"/>
    <n v="3"/>
    <n v="0.2"/>
    <n v="-17.035200000000003"/>
  </r>
  <r>
    <n v="6578"/>
    <x v="3269"/>
    <x v="1"/>
    <x v="401"/>
    <d v="2012-12-11T00:00:00"/>
    <s v="Second Class"/>
    <s v="RO-19780"/>
    <s v="Rose O'Brian"/>
    <x v="0"/>
    <s v="United States"/>
    <s v="Arlington"/>
    <x v="17"/>
    <n v="22204"/>
    <x v="0"/>
    <x v="1129"/>
    <x v="2"/>
    <x v="7"/>
    <s v="AT&amp;T CL82213"/>
    <n v="173.94"/>
    <n v="6"/>
    <n v="0"/>
    <n v="50.442599999999977"/>
  </r>
  <r>
    <n v="6579"/>
    <x v="3270"/>
    <x v="2"/>
    <x v="55"/>
    <d v="2011-08-30T00:00:00"/>
    <s v="Standard Class"/>
    <s v="MW-18220"/>
    <s v="Mitch Webber"/>
    <x v="0"/>
    <s v="United States"/>
    <s v="Seattle"/>
    <x v="4"/>
    <n v="98103"/>
    <x v="1"/>
    <x v="1149"/>
    <x v="2"/>
    <x v="7"/>
    <s v="Polycom VVX 310 VoIP phone"/>
    <n v="1007.9440000000002"/>
    <n v="7"/>
    <n v="0.2"/>
    <n v="75.595799999999997"/>
  </r>
  <r>
    <n v="6580"/>
    <x v="3271"/>
    <x v="0"/>
    <x v="332"/>
    <d v="2013-10-23T00:00:00"/>
    <s v="Same Day"/>
    <s v="MS-17530"/>
    <s v="MaryBeth Skach"/>
    <x v="0"/>
    <s v="United States"/>
    <s v="Seattle"/>
    <x v="4"/>
    <n v="98105"/>
    <x v="1"/>
    <x v="1083"/>
    <x v="1"/>
    <x v="10"/>
    <s v="Xerox 1986"/>
    <n v="6.68"/>
    <n v="1"/>
    <n v="0"/>
    <n v="3.2063999999999999"/>
  </r>
  <r>
    <n v="6581"/>
    <x v="3271"/>
    <x v="0"/>
    <x v="332"/>
    <d v="2013-10-23T00:00:00"/>
    <s v="Same Day"/>
    <s v="MS-17530"/>
    <s v="MaryBeth Skach"/>
    <x v="0"/>
    <s v="United States"/>
    <s v="Seattle"/>
    <x v="4"/>
    <n v="98105"/>
    <x v="1"/>
    <x v="1622"/>
    <x v="1"/>
    <x v="6"/>
    <s v="Prang Drawing Pencil Set"/>
    <n v="8.34"/>
    <n v="3"/>
    <n v="0"/>
    <n v="2.2517999999999998"/>
  </r>
  <r>
    <n v="6582"/>
    <x v="3271"/>
    <x v="0"/>
    <x v="332"/>
    <d v="2013-10-23T00:00:00"/>
    <s v="Same Day"/>
    <s v="MS-17530"/>
    <s v="MaryBeth Skach"/>
    <x v="0"/>
    <s v="United States"/>
    <s v="Seattle"/>
    <x v="4"/>
    <n v="98105"/>
    <x v="1"/>
    <x v="1792"/>
    <x v="0"/>
    <x v="5"/>
    <s v="Linden 12&quot; Wall Clock With Oak Frame"/>
    <n v="101.94"/>
    <n v="3"/>
    <n v="0"/>
    <n v="30.581999999999987"/>
  </r>
  <r>
    <n v="6583"/>
    <x v="3272"/>
    <x v="0"/>
    <x v="1121"/>
    <d v="2013-08-12T00:00:00"/>
    <s v="Standard Class"/>
    <s v="DW-13585"/>
    <s v="Dorothy Wardle"/>
    <x v="1"/>
    <s v="United States"/>
    <s v="Edmonds"/>
    <x v="4"/>
    <n v="98026"/>
    <x v="1"/>
    <x v="603"/>
    <x v="2"/>
    <x v="11"/>
    <s v="Logitech Illuminated - Keyboard"/>
    <n v="179.97"/>
    <n v="3"/>
    <n v="0"/>
    <n v="86.385600000000011"/>
  </r>
  <r>
    <n v="6584"/>
    <x v="3273"/>
    <x v="3"/>
    <x v="246"/>
    <d v="2014-07-28T00:00:00"/>
    <s v="Standard Class"/>
    <s v="AM-10705"/>
    <s v="Anne McFarland"/>
    <x v="0"/>
    <s v="United States"/>
    <s v="Salem"/>
    <x v="17"/>
    <n v="24153"/>
    <x v="0"/>
    <x v="1385"/>
    <x v="1"/>
    <x v="6"/>
    <s v="Berol Giant Pencil Sharpener"/>
    <n v="101.94"/>
    <n v="6"/>
    <n v="0"/>
    <n v="29.562599999999986"/>
  </r>
  <r>
    <n v="6585"/>
    <x v="3273"/>
    <x v="3"/>
    <x v="246"/>
    <d v="2014-07-28T00:00:00"/>
    <s v="Standard Class"/>
    <s v="AM-10705"/>
    <s v="Anne McFarland"/>
    <x v="0"/>
    <s v="United States"/>
    <s v="Salem"/>
    <x v="17"/>
    <n v="24153"/>
    <x v="0"/>
    <x v="704"/>
    <x v="2"/>
    <x v="7"/>
    <s v="Nortel Networks T7316 E Nt8 B27"/>
    <n v="271.95999999999998"/>
    <n v="4"/>
    <n v="0"/>
    <n v="67.990000000000009"/>
  </r>
  <r>
    <n v="6586"/>
    <x v="3273"/>
    <x v="3"/>
    <x v="246"/>
    <d v="2014-07-28T00:00:00"/>
    <s v="Standard Class"/>
    <s v="AM-10705"/>
    <s v="Anne McFarland"/>
    <x v="0"/>
    <s v="United States"/>
    <s v="Salem"/>
    <x v="17"/>
    <n v="24153"/>
    <x v="0"/>
    <x v="247"/>
    <x v="0"/>
    <x v="5"/>
    <s v="Regeneration Desk Collection"/>
    <n v="8.8000000000000007"/>
    <n v="5"/>
    <n v="0"/>
    <n v="3.8720000000000003"/>
  </r>
  <r>
    <n v="6587"/>
    <x v="3273"/>
    <x v="3"/>
    <x v="246"/>
    <d v="2014-07-28T00:00:00"/>
    <s v="Standard Class"/>
    <s v="AM-10705"/>
    <s v="Anne McFarland"/>
    <x v="0"/>
    <s v="United States"/>
    <s v="Salem"/>
    <x v="17"/>
    <n v="24153"/>
    <x v="0"/>
    <x v="950"/>
    <x v="1"/>
    <x v="6"/>
    <s v="Newell 35"/>
    <n v="19.68"/>
    <n v="6"/>
    <n v="0"/>
    <n v="5.7071999999999976"/>
  </r>
  <r>
    <n v="6588"/>
    <x v="3273"/>
    <x v="3"/>
    <x v="246"/>
    <d v="2014-07-28T00:00:00"/>
    <s v="Standard Class"/>
    <s v="AM-10705"/>
    <s v="Anne McFarland"/>
    <x v="0"/>
    <s v="United States"/>
    <s v="Salem"/>
    <x v="17"/>
    <n v="24153"/>
    <x v="0"/>
    <x v="713"/>
    <x v="0"/>
    <x v="0"/>
    <s v="Bush Westfield Collection Bookcases, Fully Assembled"/>
    <n v="302.94"/>
    <n v="3"/>
    <n v="0"/>
    <n v="69.67619999999998"/>
  </r>
  <r>
    <n v="6589"/>
    <x v="3273"/>
    <x v="3"/>
    <x v="246"/>
    <d v="2014-07-28T00:00:00"/>
    <s v="Standard Class"/>
    <s v="AM-10705"/>
    <s v="Anne McFarland"/>
    <x v="0"/>
    <s v="United States"/>
    <s v="Salem"/>
    <x v="17"/>
    <n v="24153"/>
    <x v="0"/>
    <x v="591"/>
    <x v="1"/>
    <x v="8"/>
    <s v="Cardinal Holdit Business Card Pockets"/>
    <n v="14.940000000000001"/>
    <n v="3"/>
    <n v="0"/>
    <n v="7.1712000000000007"/>
  </r>
  <r>
    <n v="6590"/>
    <x v="3273"/>
    <x v="3"/>
    <x v="246"/>
    <d v="2014-07-28T00:00:00"/>
    <s v="Standard Class"/>
    <s v="AM-10705"/>
    <s v="Anne McFarland"/>
    <x v="0"/>
    <s v="United States"/>
    <s v="Salem"/>
    <x v="17"/>
    <n v="24153"/>
    <x v="0"/>
    <x v="413"/>
    <x v="1"/>
    <x v="14"/>
    <s v="Premier Electric Letter Opener"/>
    <n v="231.72"/>
    <n v="2"/>
    <n v="0"/>
    <n v="11.585999999999984"/>
  </r>
  <r>
    <n v="6591"/>
    <x v="3274"/>
    <x v="2"/>
    <x v="893"/>
    <d v="2011-03-26T00:00:00"/>
    <s v="First Class"/>
    <s v="BG-11740"/>
    <s v="Bruce Geld"/>
    <x v="0"/>
    <s v="United States"/>
    <s v="Delray Beach"/>
    <x v="2"/>
    <n v="33445"/>
    <x v="0"/>
    <x v="617"/>
    <x v="1"/>
    <x v="2"/>
    <s v="Avery 476"/>
    <n v="9.9120000000000008"/>
    <n v="3"/>
    <n v="0.2"/>
    <n v="3.2213999999999996"/>
  </r>
  <r>
    <n v="6592"/>
    <x v="3275"/>
    <x v="1"/>
    <x v="28"/>
    <d v="2012-05-06T00:00:00"/>
    <s v="Standard Class"/>
    <s v="KB-16585"/>
    <s v="Ken Black"/>
    <x v="1"/>
    <s v="United States"/>
    <s v="San Francisco"/>
    <x v="1"/>
    <n v="94110"/>
    <x v="1"/>
    <x v="332"/>
    <x v="1"/>
    <x v="6"/>
    <s v="Newell 324"/>
    <n v="34.650000000000006"/>
    <n v="3"/>
    <n v="0"/>
    <n v="9.702"/>
  </r>
  <r>
    <n v="6593"/>
    <x v="3275"/>
    <x v="1"/>
    <x v="28"/>
    <d v="2012-05-06T00:00:00"/>
    <s v="Standard Class"/>
    <s v="KB-16585"/>
    <s v="Ken Black"/>
    <x v="1"/>
    <s v="United States"/>
    <s v="San Francisco"/>
    <x v="1"/>
    <n v="94110"/>
    <x v="1"/>
    <x v="500"/>
    <x v="2"/>
    <x v="7"/>
    <s v="Cush Cases Heavy Duty Rugged Cover Case for Samsung Galaxy S5 - Purple"/>
    <n v="19.8"/>
    <n v="5"/>
    <n v="0.2"/>
    <n v="1.7324999999999999"/>
  </r>
  <r>
    <n v="6594"/>
    <x v="3276"/>
    <x v="0"/>
    <x v="900"/>
    <d v="2013-06-17T00:00:00"/>
    <s v="Second Class"/>
    <s v="GT-14710"/>
    <s v="Greg Tran"/>
    <x v="0"/>
    <s v="United States"/>
    <s v="New York City"/>
    <x v="15"/>
    <n v="10024"/>
    <x v="3"/>
    <x v="542"/>
    <x v="1"/>
    <x v="8"/>
    <s v="Premium Transparent Presentation Covers by GBC"/>
    <n v="33.568000000000005"/>
    <n v="2"/>
    <n v="0.2"/>
    <n v="11.748799999999997"/>
  </r>
  <r>
    <n v="6595"/>
    <x v="3277"/>
    <x v="1"/>
    <x v="124"/>
    <d v="2012-05-11T00:00:00"/>
    <s v="Standard Class"/>
    <s v="SV-20815"/>
    <s v="Stuart Van"/>
    <x v="1"/>
    <s v="United States"/>
    <s v="Indianapolis"/>
    <x v="14"/>
    <n v="46203"/>
    <x v="2"/>
    <x v="646"/>
    <x v="1"/>
    <x v="6"/>
    <s v="Model L Table or Wall-Mount Pencil Sharpener"/>
    <n v="125.92999999999999"/>
    <n v="7"/>
    <n v="0"/>
    <n v="35.260400000000004"/>
  </r>
  <r>
    <n v="6596"/>
    <x v="3278"/>
    <x v="3"/>
    <x v="756"/>
    <d v="2014-04-27T00:00:00"/>
    <s v="First Class"/>
    <s v="GG-14650"/>
    <s v="Greg Guthrie"/>
    <x v="1"/>
    <s v="United States"/>
    <s v="Columbus"/>
    <x v="24"/>
    <n v="43229"/>
    <x v="3"/>
    <x v="460"/>
    <x v="1"/>
    <x v="8"/>
    <s v="XtraLife ClearVue Slant-D Ring Binders by Cardinal"/>
    <n v="11.760000000000002"/>
    <n v="5"/>
    <n v="0.7"/>
    <n v="-7.8399999999999963"/>
  </r>
  <r>
    <n v="6597"/>
    <x v="3278"/>
    <x v="3"/>
    <x v="756"/>
    <d v="2014-04-27T00:00:00"/>
    <s v="First Class"/>
    <s v="GG-14650"/>
    <s v="Greg Guthrie"/>
    <x v="1"/>
    <s v="United States"/>
    <s v="Columbus"/>
    <x v="24"/>
    <n v="43229"/>
    <x v="3"/>
    <x v="128"/>
    <x v="1"/>
    <x v="10"/>
    <s v="Xerox 195"/>
    <n v="5.3440000000000003"/>
    <n v="1"/>
    <n v="0.2"/>
    <n v="1.8703999999999998"/>
  </r>
  <r>
    <n v="6598"/>
    <x v="3279"/>
    <x v="2"/>
    <x v="571"/>
    <d v="2011-06-12T00:00:00"/>
    <s v="Standard Class"/>
    <s v="SV-20785"/>
    <s v="Stewart Visinsky"/>
    <x v="0"/>
    <s v="United States"/>
    <s v="Jacksonville"/>
    <x v="2"/>
    <n v="32216"/>
    <x v="0"/>
    <x v="248"/>
    <x v="1"/>
    <x v="8"/>
    <s v="Presstex Flexible Ring Binders"/>
    <n v="1.3650000000000002"/>
    <n v="1"/>
    <n v="0.7"/>
    <n v="-0.9099999999999997"/>
  </r>
  <r>
    <n v="6599"/>
    <x v="3279"/>
    <x v="2"/>
    <x v="571"/>
    <d v="2011-06-12T00:00:00"/>
    <s v="Standard Class"/>
    <s v="SV-20785"/>
    <s v="Stewart Visinsky"/>
    <x v="0"/>
    <s v="United States"/>
    <s v="Jacksonville"/>
    <x v="2"/>
    <n v="32216"/>
    <x v="0"/>
    <x v="1413"/>
    <x v="1"/>
    <x v="10"/>
    <s v="Xerox 1944"/>
    <n v="62.015999999999998"/>
    <n v="2"/>
    <n v="0.2"/>
    <n v="22.480800000000002"/>
  </r>
  <r>
    <n v="6600"/>
    <x v="3280"/>
    <x v="2"/>
    <x v="266"/>
    <d v="2011-12-07T00:00:00"/>
    <s v="Standard Class"/>
    <s v="ON-18715"/>
    <s v="Odella Nelson"/>
    <x v="1"/>
    <s v="United States"/>
    <s v="Clinton"/>
    <x v="39"/>
    <n v="20735"/>
    <x v="3"/>
    <x v="526"/>
    <x v="0"/>
    <x v="5"/>
    <s v="DAX Metal Frame, Desktop, Stepped-Edge"/>
    <n v="60.72"/>
    <n v="3"/>
    <n v="0"/>
    <n v="23.680799999999998"/>
  </r>
  <r>
    <n v="6601"/>
    <x v="3280"/>
    <x v="2"/>
    <x v="266"/>
    <d v="2011-12-07T00:00:00"/>
    <s v="Standard Class"/>
    <s v="ON-18715"/>
    <s v="Odella Nelson"/>
    <x v="1"/>
    <s v="United States"/>
    <s v="Clinton"/>
    <x v="39"/>
    <n v="20735"/>
    <x v="3"/>
    <x v="1438"/>
    <x v="1"/>
    <x v="10"/>
    <s v="Xerox 1942"/>
    <n v="146.82"/>
    <n v="3"/>
    <n v="0"/>
    <n v="73.41"/>
  </r>
  <r>
    <n v="6602"/>
    <x v="3280"/>
    <x v="2"/>
    <x v="266"/>
    <d v="2011-12-07T00:00:00"/>
    <s v="Standard Class"/>
    <s v="ON-18715"/>
    <s v="Odella Nelson"/>
    <x v="1"/>
    <s v="United States"/>
    <s v="Clinton"/>
    <x v="39"/>
    <n v="20735"/>
    <x v="3"/>
    <x v="1144"/>
    <x v="0"/>
    <x v="1"/>
    <s v="Global Stack Chair with Arms, Black"/>
    <n v="239.84"/>
    <n v="8"/>
    <n v="0"/>
    <n v="64.756799999999998"/>
  </r>
  <r>
    <n v="6603"/>
    <x v="3280"/>
    <x v="2"/>
    <x v="266"/>
    <d v="2011-12-07T00:00:00"/>
    <s v="Standard Class"/>
    <s v="ON-18715"/>
    <s v="Odella Nelson"/>
    <x v="1"/>
    <s v="United States"/>
    <s v="Clinton"/>
    <x v="39"/>
    <n v="20735"/>
    <x v="3"/>
    <x v="286"/>
    <x v="1"/>
    <x v="2"/>
    <s v="Avery 509"/>
    <n v="15.66"/>
    <n v="6"/>
    <n v="0"/>
    <n v="7.2035999999999998"/>
  </r>
  <r>
    <n v="6604"/>
    <x v="3281"/>
    <x v="3"/>
    <x v="46"/>
    <d v="2014-06-21T00:00:00"/>
    <s v="First Class"/>
    <s v="RA-19945"/>
    <s v="Ryan Akin"/>
    <x v="0"/>
    <s v="United States"/>
    <s v="Commerce City"/>
    <x v="22"/>
    <n v="80022"/>
    <x v="1"/>
    <x v="886"/>
    <x v="1"/>
    <x v="4"/>
    <s v="Carina Media Storage Towers in Natural &amp; Black"/>
    <n v="146.352"/>
    <n v="3"/>
    <n v="0.2"/>
    <n v="-32.929200000000002"/>
  </r>
  <r>
    <n v="6605"/>
    <x v="3282"/>
    <x v="0"/>
    <x v="439"/>
    <d v="2013-06-01T00:00:00"/>
    <s v="Standard Class"/>
    <s v="SV-20785"/>
    <s v="Stewart Visinsky"/>
    <x v="0"/>
    <s v="United States"/>
    <s v="Santa Ana"/>
    <x v="1"/>
    <n v="92704"/>
    <x v="1"/>
    <x v="494"/>
    <x v="1"/>
    <x v="13"/>
    <s v="Alliance Big Bands Rubber Bands, 12/Pack"/>
    <n v="5.9399999999999995"/>
    <n v="3"/>
    <n v="0"/>
    <n v="0"/>
  </r>
  <r>
    <n v="6606"/>
    <x v="3282"/>
    <x v="0"/>
    <x v="439"/>
    <d v="2013-06-01T00:00:00"/>
    <s v="Standard Class"/>
    <s v="SV-20785"/>
    <s v="Stewart Visinsky"/>
    <x v="0"/>
    <s v="United States"/>
    <s v="Santa Ana"/>
    <x v="1"/>
    <n v="92704"/>
    <x v="1"/>
    <x v="1004"/>
    <x v="1"/>
    <x v="10"/>
    <s v="Xerox 1946"/>
    <n v="45.36"/>
    <n v="7"/>
    <n v="0"/>
    <n v="21.772800000000004"/>
  </r>
  <r>
    <n v="6607"/>
    <x v="3282"/>
    <x v="0"/>
    <x v="439"/>
    <d v="2013-06-01T00:00:00"/>
    <s v="Standard Class"/>
    <s v="SV-20785"/>
    <s v="Stewart Visinsky"/>
    <x v="0"/>
    <s v="United States"/>
    <s v="Santa Ana"/>
    <x v="1"/>
    <n v="92704"/>
    <x v="1"/>
    <x v="781"/>
    <x v="2"/>
    <x v="7"/>
    <s v="Cisco SPA508G"/>
    <n v="211.16800000000001"/>
    <n v="4"/>
    <n v="0.2"/>
    <n v="23.756399999999985"/>
  </r>
  <r>
    <n v="6608"/>
    <x v="3282"/>
    <x v="0"/>
    <x v="439"/>
    <d v="2013-06-01T00:00:00"/>
    <s v="Standard Class"/>
    <s v="SV-20785"/>
    <s v="Stewart Visinsky"/>
    <x v="0"/>
    <s v="United States"/>
    <s v="Santa Ana"/>
    <x v="1"/>
    <n v="92704"/>
    <x v="1"/>
    <x v="211"/>
    <x v="0"/>
    <x v="1"/>
    <s v="Global Low Back Tilter Chair"/>
    <n v="484.70400000000006"/>
    <n v="6"/>
    <n v="0.2"/>
    <n v="-84.823200000000071"/>
  </r>
  <r>
    <n v="6609"/>
    <x v="3282"/>
    <x v="0"/>
    <x v="439"/>
    <d v="2013-06-01T00:00:00"/>
    <s v="Standard Class"/>
    <s v="SV-20785"/>
    <s v="Stewart Visinsky"/>
    <x v="0"/>
    <s v="United States"/>
    <s v="Santa Ana"/>
    <x v="1"/>
    <n v="92704"/>
    <x v="1"/>
    <x v="1520"/>
    <x v="2"/>
    <x v="15"/>
    <s v="Fellowes Powershred HS-440 4-Sheet High Security Shredder"/>
    <n v="371.97600000000006"/>
    <n v="3"/>
    <n v="0.2"/>
    <n v="116.24249999999996"/>
  </r>
  <r>
    <n v="6610"/>
    <x v="3283"/>
    <x v="1"/>
    <x v="366"/>
    <d v="2012-03-10T00:00:00"/>
    <s v="Same Day"/>
    <s v="KB-16585"/>
    <s v="Ken Black"/>
    <x v="1"/>
    <s v="United States"/>
    <s v="Clinton"/>
    <x v="39"/>
    <n v="20735"/>
    <x v="3"/>
    <x v="328"/>
    <x v="1"/>
    <x v="4"/>
    <s v="Pizazz Global Quick File"/>
    <n v="89.820000000000007"/>
    <n v="6"/>
    <n v="0"/>
    <n v="25.149600000000007"/>
  </r>
  <r>
    <n v="6611"/>
    <x v="3284"/>
    <x v="0"/>
    <x v="201"/>
    <d v="2013-10-23T00:00:00"/>
    <s v="First Class"/>
    <s v="AG-10495"/>
    <s v="Andrew Gjertsen"/>
    <x v="1"/>
    <s v="United States"/>
    <s v="Los Angeles"/>
    <x v="1"/>
    <n v="90049"/>
    <x v="1"/>
    <x v="1232"/>
    <x v="1"/>
    <x v="8"/>
    <s v="Fellowes Twister Kit, Gray/Clear, 3/pkg"/>
    <n v="19.295999999999999"/>
    <n v="3"/>
    <n v="0.2"/>
    <n v="6.0299999999999994"/>
  </r>
  <r>
    <n v="6612"/>
    <x v="3285"/>
    <x v="1"/>
    <x v="1122"/>
    <d v="2012-04-28T00:00:00"/>
    <s v="Standard Class"/>
    <s v="JK-16090"/>
    <s v="Juliana Krohn"/>
    <x v="0"/>
    <s v="United States"/>
    <s v="Louisville"/>
    <x v="0"/>
    <n v="40214"/>
    <x v="0"/>
    <x v="268"/>
    <x v="0"/>
    <x v="1"/>
    <s v="Global Deluxe Office Fabric Chairs"/>
    <n v="191.96"/>
    <n v="2"/>
    <n v="0"/>
    <n v="51.829200000000014"/>
  </r>
  <r>
    <n v="6613"/>
    <x v="3285"/>
    <x v="1"/>
    <x v="1122"/>
    <d v="2012-04-28T00:00:00"/>
    <s v="Standard Class"/>
    <s v="JK-16090"/>
    <s v="Juliana Krohn"/>
    <x v="0"/>
    <s v="United States"/>
    <s v="Louisville"/>
    <x v="0"/>
    <n v="40214"/>
    <x v="0"/>
    <x v="20"/>
    <x v="1"/>
    <x v="8"/>
    <s v="Wilson Jones Hanging View Binder, White, 1&quot;"/>
    <n v="21.299999999999997"/>
    <n v="3"/>
    <n v="0"/>
    <n v="9.7979999999999983"/>
  </r>
  <r>
    <n v="6614"/>
    <x v="3285"/>
    <x v="1"/>
    <x v="1122"/>
    <d v="2012-04-28T00:00:00"/>
    <s v="Standard Class"/>
    <s v="JK-16090"/>
    <s v="Juliana Krohn"/>
    <x v="0"/>
    <s v="United States"/>
    <s v="Louisville"/>
    <x v="0"/>
    <n v="40214"/>
    <x v="0"/>
    <x v="539"/>
    <x v="2"/>
    <x v="7"/>
    <s v="Jabra SPEAK 410"/>
    <n v="469.95"/>
    <n v="5"/>
    <n v="0"/>
    <n v="131.58600000000001"/>
  </r>
  <r>
    <n v="6615"/>
    <x v="3285"/>
    <x v="1"/>
    <x v="1122"/>
    <d v="2012-04-28T00:00:00"/>
    <s v="Standard Class"/>
    <s v="JK-16090"/>
    <s v="Juliana Krohn"/>
    <x v="0"/>
    <s v="United States"/>
    <s v="Louisville"/>
    <x v="0"/>
    <n v="40214"/>
    <x v="0"/>
    <x v="583"/>
    <x v="0"/>
    <x v="5"/>
    <s v="Tenex &quot;The Solids&quot; Textured Chair Mats"/>
    <n v="209.88"/>
    <n v="3"/>
    <n v="0"/>
    <n v="35.679599999999979"/>
  </r>
  <r>
    <n v="6616"/>
    <x v="3286"/>
    <x v="0"/>
    <x v="26"/>
    <d v="2013-06-20T00:00:00"/>
    <s v="First Class"/>
    <s v="MV-18190"/>
    <s v="Mike Vittorini"/>
    <x v="0"/>
    <s v="United States"/>
    <s v="Los Angeles"/>
    <x v="1"/>
    <n v="90045"/>
    <x v="1"/>
    <x v="1601"/>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x v="1345"/>
    <x v="1"/>
    <x v="2"/>
    <s v="Avery 496"/>
    <n v="22.5"/>
    <n v="6"/>
    <n v="0"/>
    <n v="10.799999999999999"/>
  </r>
  <r>
    <n v="6618"/>
    <x v="3286"/>
    <x v="0"/>
    <x v="26"/>
    <d v="2013-06-20T00:00:00"/>
    <s v="First Class"/>
    <s v="MV-18190"/>
    <s v="Mike Vittorini"/>
    <x v="0"/>
    <s v="United States"/>
    <s v="Los Angeles"/>
    <x v="1"/>
    <n v="90045"/>
    <x v="1"/>
    <x v="1766"/>
    <x v="1"/>
    <x v="10"/>
    <s v="Xerox 1914"/>
    <n v="219.84"/>
    <n v="4"/>
    <n v="0"/>
    <n v="107.7216"/>
  </r>
  <r>
    <n v="6619"/>
    <x v="3287"/>
    <x v="3"/>
    <x v="1123"/>
    <d v="2014-01-19T00:00:00"/>
    <s v="Second Class"/>
    <s v="CP-12085"/>
    <s v="Cathy Prescott"/>
    <x v="1"/>
    <s v="United States"/>
    <s v="Springfield"/>
    <x v="25"/>
    <n v="65807"/>
    <x v="2"/>
    <x v="1347"/>
    <x v="1"/>
    <x v="10"/>
    <s v="Xerox 23"/>
    <n v="32.400000000000006"/>
    <n v="5"/>
    <n v="0"/>
    <n v="15.552000000000001"/>
  </r>
  <r>
    <n v="6620"/>
    <x v="3287"/>
    <x v="3"/>
    <x v="1123"/>
    <d v="2014-01-19T00:00:00"/>
    <s v="Second Class"/>
    <s v="CP-12085"/>
    <s v="Cathy Prescott"/>
    <x v="1"/>
    <s v="United States"/>
    <s v="Springfield"/>
    <x v="25"/>
    <n v="65807"/>
    <x v="2"/>
    <x v="1753"/>
    <x v="1"/>
    <x v="6"/>
    <s v="Hunt Boston Vacuum Mount KS Pencil Sharpener"/>
    <n v="209.94"/>
    <n v="6"/>
    <n v="0"/>
    <n v="54.584400000000002"/>
  </r>
  <r>
    <n v="6621"/>
    <x v="3287"/>
    <x v="3"/>
    <x v="1123"/>
    <d v="2014-01-19T00:00:00"/>
    <s v="Second Class"/>
    <s v="CP-12085"/>
    <s v="Cathy Prescott"/>
    <x v="1"/>
    <s v="United States"/>
    <s v="Springfield"/>
    <x v="25"/>
    <n v="65807"/>
    <x v="2"/>
    <x v="465"/>
    <x v="1"/>
    <x v="14"/>
    <s v="Martin Yale Chadless Opener Electric Letter Opener"/>
    <n v="4164.0499999999993"/>
    <n v="5"/>
    <n v="0"/>
    <n v="83.281000000000063"/>
  </r>
  <r>
    <n v="6622"/>
    <x v="3287"/>
    <x v="3"/>
    <x v="1123"/>
    <d v="2014-01-19T00:00:00"/>
    <s v="Second Class"/>
    <s v="CP-12085"/>
    <s v="Cathy Prescott"/>
    <x v="1"/>
    <s v="United States"/>
    <s v="Springfield"/>
    <x v="25"/>
    <n v="65807"/>
    <x v="2"/>
    <x v="1544"/>
    <x v="0"/>
    <x v="0"/>
    <s v="Hon Metal Bookcases, Black"/>
    <n v="212.94"/>
    <n v="3"/>
    <n v="0"/>
    <n v="53.235000000000014"/>
  </r>
  <r>
    <n v="6623"/>
    <x v="3288"/>
    <x v="2"/>
    <x v="1124"/>
    <d v="2011-09-09T00:00:00"/>
    <s v="First Class"/>
    <s v="VP-21760"/>
    <s v="Victoria Pisteka"/>
    <x v="1"/>
    <s v="United States"/>
    <s v="San Francisco"/>
    <x v="1"/>
    <n v="94109"/>
    <x v="1"/>
    <x v="5"/>
    <x v="0"/>
    <x v="5"/>
    <s v="Eldon Expressions Wood and Plastic Desk Accessories, Cherry Wood"/>
    <n v="41.88"/>
    <n v="6"/>
    <n v="0"/>
    <n v="12.145199999999997"/>
  </r>
  <r>
    <n v="6624"/>
    <x v="3288"/>
    <x v="2"/>
    <x v="1124"/>
    <d v="2011-09-09T00:00:00"/>
    <s v="First Class"/>
    <s v="VP-21760"/>
    <s v="Victoria Pisteka"/>
    <x v="1"/>
    <s v="United States"/>
    <s v="San Francisco"/>
    <x v="1"/>
    <n v="94109"/>
    <x v="1"/>
    <x v="573"/>
    <x v="1"/>
    <x v="2"/>
    <s v="Avery 516"/>
    <n v="58.48"/>
    <n v="8"/>
    <n v="0"/>
    <n v="27.485599999999998"/>
  </r>
  <r>
    <n v="6625"/>
    <x v="3289"/>
    <x v="1"/>
    <x v="1125"/>
    <d v="2012-01-23T00:00:00"/>
    <s v="Standard Class"/>
    <s v="PM-18940"/>
    <s v="Paul MacIntyre"/>
    <x v="0"/>
    <s v="United States"/>
    <s v="Texas City"/>
    <x v="5"/>
    <n v="77590"/>
    <x v="2"/>
    <x v="1213"/>
    <x v="0"/>
    <x v="3"/>
    <s v="Bevis Round Conference Table Top &amp; Single Column Base"/>
    <n v="102.438"/>
    <n v="1"/>
    <n v="0.3"/>
    <n v="-13.170600000000007"/>
  </r>
  <r>
    <n v="6626"/>
    <x v="3289"/>
    <x v="1"/>
    <x v="1125"/>
    <d v="2012-01-23T00:00:00"/>
    <s v="Standard Class"/>
    <s v="PM-18940"/>
    <s v="Paul MacIntyre"/>
    <x v="0"/>
    <s v="United States"/>
    <s v="Texas City"/>
    <x v="5"/>
    <n v="77590"/>
    <x v="2"/>
    <x v="1459"/>
    <x v="0"/>
    <x v="1"/>
    <s v="Harbour Creations 67200 Series Stacking Chairs"/>
    <n v="199.304"/>
    <n v="4"/>
    <n v="0.3"/>
    <n v="-8.5416000000000025"/>
  </r>
  <r>
    <n v="6627"/>
    <x v="3290"/>
    <x v="2"/>
    <x v="637"/>
    <d v="2011-12-21T00:00:00"/>
    <s v="Standard Class"/>
    <s v="TB-21400"/>
    <s v="Tom Boeckenhauer"/>
    <x v="0"/>
    <s v="United States"/>
    <s v="New York City"/>
    <x v="15"/>
    <n v="10024"/>
    <x v="3"/>
    <x v="1629"/>
    <x v="2"/>
    <x v="15"/>
    <s v="HP Designjet T520 Inkjet Large Format Printer - 24&quot; Color"/>
    <n v="6999.96"/>
    <n v="4"/>
    <n v="0"/>
    <n v="2239.9871999999996"/>
  </r>
  <r>
    <n v="6628"/>
    <x v="3291"/>
    <x v="2"/>
    <x v="235"/>
    <d v="2011-05-27T00:00:00"/>
    <s v="Standard Class"/>
    <s v="EH-13990"/>
    <s v="Erica Hackney"/>
    <x v="0"/>
    <s v="United States"/>
    <s v="Bellevue"/>
    <x v="4"/>
    <n v="98006"/>
    <x v="1"/>
    <x v="89"/>
    <x v="1"/>
    <x v="10"/>
    <s v="Xerox 1999"/>
    <n v="12.96"/>
    <n v="2"/>
    <n v="0"/>
    <n v="6.2208000000000006"/>
  </r>
  <r>
    <n v="6629"/>
    <x v="3292"/>
    <x v="1"/>
    <x v="444"/>
    <d v="2012-09-22T00:00:00"/>
    <s v="Second Class"/>
    <s v="GW-14605"/>
    <s v="Giulietta Weimer"/>
    <x v="0"/>
    <s v="United States"/>
    <s v="New York City"/>
    <x v="15"/>
    <n v="10024"/>
    <x v="3"/>
    <x v="222"/>
    <x v="2"/>
    <x v="7"/>
    <s v="PureGear Roll-On Screen Protector"/>
    <n v="279.85999999999996"/>
    <n v="14"/>
    <n v="0"/>
    <n v="134.33279999999996"/>
  </r>
  <r>
    <n v="6630"/>
    <x v="3293"/>
    <x v="1"/>
    <x v="653"/>
    <d v="2012-10-06T00:00:00"/>
    <s v="Standard Class"/>
    <s v="NP-18685"/>
    <s v="Nora Pelletier"/>
    <x v="2"/>
    <s v="United States"/>
    <s v="Wilson"/>
    <x v="3"/>
    <n v="27893"/>
    <x v="0"/>
    <x v="1181"/>
    <x v="1"/>
    <x v="8"/>
    <s v="Pressboard Hanging Data Binders for Unburst Sheets"/>
    <n v="7.3800000000000008"/>
    <n v="5"/>
    <n v="0.7"/>
    <n v="-5.4120000000000008"/>
  </r>
  <r>
    <n v="6631"/>
    <x v="3294"/>
    <x v="0"/>
    <x v="591"/>
    <d v="2013-12-31T00:00:00"/>
    <s v="Standard Class"/>
    <s v="JE-15715"/>
    <s v="Joe Elijah"/>
    <x v="0"/>
    <s v="United States"/>
    <s v="Seattle"/>
    <x v="4"/>
    <n v="98115"/>
    <x v="1"/>
    <x v="1003"/>
    <x v="0"/>
    <x v="1"/>
    <s v="Global Executive Mid-Back Manager's Chair"/>
    <n v="698.35200000000009"/>
    <n v="3"/>
    <n v="0.2"/>
    <n v="52.376399999999961"/>
  </r>
  <r>
    <n v="6632"/>
    <x v="3294"/>
    <x v="0"/>
    <x v="591"/>
    <d v="2013-12-31T00:00:00"/>
    <s v="Standard Class"/>
    <s v="JE-15715"/>
    <s v="Joe Elijah"/>
    <x v="0"/>
    <s v="United States"/>
    <s v="Seattle"/>
    <x v="4"/>
    <n v="98115"/>
    <x v="1"/>
    <x v="1110"/>
    <x v="0"/>
    <x v="3"/>
    <s v="SAFCO PlanMaster Heigh-Adjustable Drafting Table Base, 43w x 30d x 30-37h, Black"/>
    <n v="1747.25"/>
    <n v="5"/>
    <n v="0"/>
    <n v="629.01"/>
  </r>
  <r>
    <n v="6633"/>
    <x v="3295"/>
    <x v="0"/>
    <x v="715"/>
    <d v="2013-05-09T00:00:00"/>
    <s v="Second Class"/>
    <s v="BE-11455"/>
    <s v="Brad Eason"/>
    <x v="2"/>
    <s v="United States"/>
    <s v="Springfield"/>
    <x v="25"/>
    <n v="65807"/>
    <x v="2"/>
    <x v="1309"/>
    <x v="1"/>
    <x v="9"/>
    <s v="Belkin 5 Outlet SurgeMaster Power Centers"/>
    <n v="54.48"/>
    <n v="1"/>
    <n v="0"/>
    <n v="15.254400000000004"/>
  </r>
  <r>
    <n v="6634"/>
    <x v="3296"/>
    <x v="0"/>
    <x v="1057"/>
    <d v="2013-10-25T00:00:00"/>
    <s v="Same Day"/>
    <s v="SS-20590"/>
    <s v="Sonia Sunley"/>
    <x v="0"/>
    <s v="United States"/>
    <s v="San Francisco"/>
    <x v="1"/>
    <n v="94109"/>
    <x v="1"/>
    <x v="651"/>
    <x v="2"/>
    <x v="11"/>
    <s v="Razer Tiamat Over Ear 7.1 Surround Sound PC Gaming Headset"/>
    <n v="199.99"/>
    <n v="1"/>
    <n v="0"/>
    <n v="85.995700000000014"/>
  </r>
  <r>
    <n v="6635"/>
    <x v="3297"/>
    <x v="3"/>
    <x v="636"/>
    <d v="2014-05-07T00:00:00"/>
    <s v="Same Day"/>
    <s v="MB-18085"/>
    <s v="Mick Brown"/>
    <x v="0"/>
    <s v="United States"/>
    <s v="Charlotte"/>
    <x v="3"/>
    <n v="28205"/>
    <x v="0"/>
    <x v="350"/>
    <x v="1"/>
    <x v="8"/>
    <s v="Wilson Jones Century Plastic Molded Ring Binders"/>
    <n v="68.541000000000011"/>
    <n v="11"/>
    <n v="0.7"/>
    <n v="-52.548099999999991"/>
  </r>
  <r>
    <n v="6636"/>
    <x v="3297"/>
    <x v="3"/>
    <x v="636"/>
    <d v="2014-05-07T00:00:00"/>
    <s v="Same Day"/>
    <s v="MB-18085"/>
    <s v="Mick Brown"/>
    <x v="0"/>
    <s v="United States"/>
    <s v="Charlotte"/>
    <x v="3"/>
    <n v="28205"/>
    <x v="0"/>
    <x v="34"/>
    <x v="2"/>
    <x v="7"/>
    <s v="GE 30524EE4"/>
    <n v="627.16800000000012"/>
    <n v="4"/>
    <n v="0.2"/>
    <n v="70.55639999999994"/>
  </r>
  <r>
    <n v="6637"/>
    <x v="3297"/>
    <x v="3"/>
    <x v="636"/>
    <d v="2014-05-07T00:00:00"/>
    <s v="Same Day"/>
    <s v="MB-18085"/>
    <s v="Mick Brown"/>
    <x v="0"/>
    <s v="United States"/>
    <s v="Charlotte"/>
    <x v="3"/>
    <n v="28205"/>
    <x v="0"/>
    <x v="58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x v="372"/>
    <x v="1"/>
    <x v="6"/>
    <s v="American Pencil"/>
    <n v="6.99"/>
    <n v="3"/>
    <n v="0"/>
    <n v="2.027099999999999"/>
  </r>
  <r>
    <n v="6639"/>
    <x v="3298"/>
    <x v="3"/>
    <x v="344"/>
    <d v="2014-12-01T00:00:00"/>
    <s v="Second Class"/>
    <s v="RP-19390"/>
    <s v="Resi Pölking"/>
    <x v="0"/>
    <s v="United States"/>
    <s v="New York City"/>
    <x v="15"/>
    <n v="10011"/>
    <x v="3"/>
    <x v="1403"/>
    <x v="1"/>
    <x v="8"/>
    <s v="Avery Flip-Chart Easel Binder, Black"/>
    <n v="107.42400000000001"/>
    <n v="6"/>
    <n v="0.2"/>
    <n v="36.255599999999994"/>
  </r>
  <r>
    <n v="6640"/>
    <x v="3299"/>
    <x v="2"/>
    <x v="656"/>
    <d v="2011-11-02T00:00:00"/>
    <s v="Second Class"/>
    <s v="AJ-10780"/>
    <s v="Anthony Jacobs"/>
    <x v="1"/>
    <s v="United States"/>
    <s v="Lorain"/>
    <x v="24"/>
    <n v="44052"/>
    <x v="3"/>
    <x v="1234"/>
    <x v="0"/>
    <x v="3"/>
    <s v="Hon 94000 Series Round Tables"/>
    <n v="1421.664"/>
    <n v="8"/>
    <n v="0.4"/>
    <n v="-734.52639999999997"/>
  </r>
  <r>
    <n v="6641"/>
    <x v="3300"/>
    <x v="3"/>
    <x v="485"/>
    <d v="2014-08-10T00:00:00"/>
    <s v="Standard Class"/>
    <s v="PO-18865"/>
    <s v="Patrick O'Donnell"/>
    <x v="0"/>
    <s v="United States"/>
    <s v="Indianapolis"/>
    <x v="14"/>
    <n v="46203"/>
    <x v="2"/>
    <x v="542"/>
    <x v="1"/>
    <x v="8"/>
    <s v="Premium Transparent Presentation Covers by GBC"/>
    <n v="125.88"/>
    <n v="6"/>
    <n v="0"/>
    <n v="60.422399999999996"/>
  </r>
  <r>
    <n v="6642"/>
    <x v="3300"/>
    <x v="3"/>
    <x v="485"/>
    <d v="2014-08-10T00:00:00"/>
    <s v="Standard Class"/>
    <s v="PO-18865"/>
    <s v="Patrick O'Donnell"/>
    <x v="0"/>
    <s v="United States"/>
    <s v="Indianapolis"/>
    <x v="14"/>
    <n v="46203"/>
    <x v="2"/>
    <x v="685"/>
    <x v="2"/>
    <x v="11"/>
    <s v="Logitech MX Performance Wireless Mouse"/>
    <n v="79.78"/>
    <n v="2"/>
    <n v="0"/>
    <n v="29.518599999999999"/>
  </r>
  <r>
    <n v="6643"/>
    <x v="3300"/>
    <x v="3"/>
    <x v="485"/>
    <d v="2014-08-10T00:00:00"/>
    <s v="Standard Class"/>
    <s v="PO-18865"/>
    <s v="Patrick O'Donnell"/>
    <x v="0"/>
    <s v="United States"/>
    <s v="Indianapolis"/>
    <x v="14"/>
    <n v="46203"/>
    <x v="2"/>
    <x v="1760"/>
    <x v="1"/>
    <x v="2"/>
    <s v="Avery 475"/>
    <n v="133.20000000000002"/>
    <n v="9"/>
    <n v="0"/>
    <n v="66.600000000000009"/>
  </r>
  <r>
    <n v="6644"/>
    <x v="3301"/>
    <x v="1"/>
    <x v="544"/>
    <d v="2012-08-16T00:00:00"/>
    <s v="Standard Class"/>
    <s v="WB-21850"/>
    <s v="William Brown"/>
    <x v="0"/>
    <s v="United States"/>
    <s v="Redmond"/>
    <x v="21"/>
    <n v="97756"/>
    <x v="1"/>
    <x v="819"/>
    <x v="2"/>
    <x v="7"/>
    <s v="AT&amp;T 1080 Corded phone"/>
    <n v="438.36800000000005"/>
    <n v="4"/>
    <n v="0.2"/>
    <n v="38.357200000000006"/>
  </r>
  <r>
    <n v="6645"/>
    <x v="3301"/>
    <x v="1"/>
    <x v="544"/>
    <d v="2012-08-16T00:00:00"/>
    <s v="Standard Class"/>
    <s v="WB-21850"/>
    <s v="William Brown"/>
    <x v="0"/>
    <s v="United States"/>
    <s v="Redmond"/>
    <x v="21"/>
    <n v="97756"/>
    <x v="1"/>
    <x v="771"/>
    <x v="2"/>
    <x v="7"/>
    <s v="OtterBox Commuter Series Case - Samsung Galaxy S4"/>
    <n v="139.94400000000002"/>
    <n v="7"/>
    <n v="0.2"/>
    <n v="-31.487400000000001"/>
  </r>
  <r>
    <n v="6646"/>
    <x v="3301"/>
    <x v="1"/>
    <x v="544"/>
    <d v="2012-08-16T00:00:00"/>
    <s v="Standard Class"/>
    <s v="WB-21850"/>
    <s v="William Brown"/>
    <x v="0"/>
    <s v="United States"/>
    <s v="Redmond"/>
    <x v="21"/>
    <n v="97756"/>
    <x v="1"/>
    <x v="586"/>
    <x v="1"/>
    <x v="9"/>
    <s v="Fellowes 8 Outlet Superior Workstation Surge Protector"/>
    <n v="133.47200000000001"/>
    <n v="4"/>
    <n v="0.2"/>
    <n v="15.015599999999985"/>
  </r>
  <r>
    <n v="6647"/>
    <x v="3302"/>
    <x v="0"/>
    <x v="272"/>
    <d v="2013-12-22T00:00:00"/>
    <s v="Standard Class"/>
    <s v="MP-18175"/>
    <s v="Mike Pelletier"/>
    <x v="2"/>
    <s v="United States"/>
    <s v="Springfield"/>
    <x v="21"/>
    <n v="97477"/>
    <x v="1"/>
    <x v="215"/>
    <x v="0"/>
    <x v="3"/>
    <s v="Bretford Rectangular Conference Table Tops"/>
    <n v="564.19499999999994"/>
    <n v="3"/>
    <n v="0.5"/>
    <n v="-304.66529999999989"/>
  </r>
  <r>
    <n v="6648"/>
    <x v="3302"/>
    <x v="0"/>
    <x v="272"/>
    <d v="2013-12-22T00:00:00"/>
    <s v="Standard Class"/>
    <s v="MP-18175"/>
    <s v="Mike Pelletier"/>
    <x v="2"/>
    <s v="United States"/>
    <s v="Springfield"/>
    <x v="21"/>
    <n v="97477"/>
    <x v="1"/>
    <x v="1309"/>
    <x v="1"/>
    <x v="9"/>
    <s v="Belkin 5 Outlet SurgeMaster Power Centers"/>
    <n v="87.168000000000006"/>
    <n v="2"/>
    <n v="0.2"/>
    <n v="8.7168000000000063"/>
  </r>
  <r>
    <n v="6649"/>
    <x v="3303"/>
    <x v="3"/>
    <x v="565"/>
    <d v="2014-09-12T00:00:00"/>
    <s v="First Class"/>
    <s v="BF-11020"/>
    <s v="Barry Französisch"/>
    <x v="1"/>
    <s v="United States"/>
    <s v="Arlington"/>
    <x v="5"/>
    <n v="76017"/>
    <x v="2"/>
    <x v="471"/>
    <x v="1"/>
    <x v="8"/>
    <s v="Premier Elliptical Ring Binder, Black"/>
    <n v="42.615999999999993"/>
    <n v="7"/>
    <n v="0.8"/>
    <n v="-68.185600000000022"/>
  </r>
  <r>
    <n v="6650"/>
    <x v="3303"/>
    <x v="3"/>
    <x v="565"/>
    <d v="2014-09-12T00:00:00"/>
    <s v="First Class"/>
    <s v="BF-11020"/>
    <s v="Barry Französisch"/>
    <x v="1"/>
    <s v="United States"/>
    <s v="Arlington"/>
    <x v="5"/>
    <n v="76017"/>
    <x v="2"/>
    <x v="1687"/>
    <x v="2"/>
    <x v="16"/>
    <s v="Canon PC-428 Personal Copier"/>
    <n v="319.98400000000004"/>
    <n v="2"/>
    <n v="0.2"/>
    <n v="107.99459999999999"/>
  </r>
  <r>
    <n v="6651"/>
    <x v="3303"/>
    <x v="3"/>
    <x v="565"/>
    <d v="2014-09-12T00:00:00"/>
    <s v="First Class"/>
    <s v="BF-11020"/>
    <s v="Barry Französisch"/>
    <x v="1"/>
    <s v="United States"/>
    <s v="Arlington"/>
    <x v="5"/>
    <n v="76017"/>
    <x v="2"/>
    <x v="271"/>
    <x v="1"/>
    <x v="13"/>
    <s v="Vinyl Coated Wire Paper Clips in Organizer Box, 800/Box"/>
    <n v="45.92"/>
    <n v="5"/>
    <n v="0.2"/>
    <n v="15.498000000000001"/>
  </r>
  <r>
    <n v="6652"/>
    <x v="3303"/>
    <x v="3"/>
    <x v="565"/>
    <d v="2014-09-12T00:00:00"/>
    <s v="First Class"/>
    <s v="BF-11020"/>
    <s v="Barry Französisch"/>
    <x v="1"/>
    <s v="United States"/>
    <s v="Arlington"/>
    <x v="5"/>
    <n v="76017"/>
    <x v="2"/>
    <x v="750"/>
    <x v="0"/>
    <x v="5"/>
    <s v="DAX Black Cherry Wood-Tone Poster Frame"/>
    <n v="21.184000000000001"/>
    <n v="2"/>
    <n v="0.6"/>
    <n v="-11.651199999999999"/>
  </r>
  <r>
    <n v="6653"/>
    <x v="3303"/>
    <x v="3"/>
    <x v="565"/>
    <d v="2014-09-12T00:00:00"/>
    <s v="First Class"/>
    <s v="BF-11020"/>
    <s v="Barry Französisch"/>
    <x v="1"/>
    <s v="United States"/>
    <s v="Arlington"/>
    <x v="5"/>
    <n v="76017"/>
    <x v="2"/>
    <x v="180"/>
    <x v="1"/>
    <x v="10"/>
    <s v="Xerox 205"/>
    <n v="20.736000000000004"/>
    <n v="4"/>
    <n v="0.2"/>
    <n v="7.2576000000000001"/>
  </r>
  <r>
    <n v="6654"/>
    <x v="3303"/>
    <x v="3"/>
    <x v="565"/>
    <d v="2014-09-12T00:00:00"/>
    <s v="First Class"/>
    <s v="BF-11020"/>
    <s v="Barry Französisch"/>
    <x v="1"/>
    <s v="United States"/>
    <s v="Arlington"/>
    <x v="5"/>
    <n v="76017"/>
    <x v="2"/>
    <x v="1534"/>
    <x v="0"/>
    <x v="1"/>
    <s v="Global Armless Task Chair, Royal Blue"/>
    <n v="213.42999999999995"/>
    <n v="5"/>
    <n v="0.3"/>
    <n v="-39.636999999999993"/>
  </r>
  <r>
    <n v="6655"/>
    <x v="3304"/>
    <x v="3"/>
    <x v="297"/>
    <d v="2014-02-28T00:00:00"/>
    <s v="Standard Class"/>
    <s v="KM-16375"/>
    <s v="Katherine Murray"/>
    <x v="2"/>
    <s v="United States"/>
    <s v="Gilbert"/>
    <x v="16"/>
    <n v="85234"/>
    <x v="1"/>
    <x v="872"/>
    <x v="2"/>
    <x v="7"/>
    <s v="Toshiba IPT2010-SD IP Telephone"/>
    <n v="333.57600000000002"/>
    <n v="3"/>
    <n v="0.2"/>
    <n v="25.018199999999993"/>
  </r>
  <r>
    <n v="6656"/>
    <x v="3304"/>
    <x v="3"/>
    <x v="297"/>
    <d v="2014-02-28T00:00:00"/>
    <s v="Standard Class"/>
    <s v="KM-16375"/>
    <s v="Katherine Murray"/>
    <x v="2"/>
    <s v="United States"/>
    <s v="Gilbert"/>
    <x v="16"/>
    <n v="85234"/>
    <x v="1"/>
    <x v="1227"/>
    <x v="2"/>
    <x v="11"/>
    <s v="Microsoft Wireless Mobile Mouse 4000"/>
    <n v="31.992000000000004"/>
    <n v="1"/>
    <n v="0.2"/>
    <n v="4.7987999999999964"/>
  </r>
  <r>
    <n v="6657"/>
    <x v="3304"/>
    <x v="3"/>
    <x v="297"/>
    <d v="2014-02-28T00:00:00"/>
    <s v="Standard Class"/>
    <s v="KM-16375"/>
    <s v="Katherine Murray"/>
    <x v="2"/>
    <s v="United States"/>
    <s v="Gilbert"/>
    <x v="16"/>
    <n v="85234"/>
    <x v="1"/>
    <x v="911"/>
    <x v="1"/>
    <x v="4"/>
    <s v="Fellowes Bankers Box Stor/Drawer Steel Plus"/>
    <n v="51.168000000000006"/>
    <n v="2"/>
    <n v="0.2"/>
    <n v="-6.3960000000000008"/>
  </r>
  <r>
    <n v="6658"/>
    <x v="3304"/>
    <x v="3"/>
    <x v="297"/>
    <d v="2014-02-28T00:00:00"/>
    <s v="Standard Class"/>
    <s v="KM-16375"/>
    <s v="Katherine Murray"/>
    <x v="2"/>
    <s v="United States"/>
    <s v="Gilbert"/>
    <x v="16"/>
    <n v="85234"/>
    <x v="1"/>
    <x v="1510"/>
    <x v="1"/>
    <x v="12"/>
    <s v="Letter or Legal Size Expandable Poly String Tie Envelopes"/>
    <n v="10.64"/>
    <n v="5"/>
    <n v="0.2"/>
    <n v="3.8570000000000002"/>
  </r>
  <r>
    <n v="6659"/>
    <x v="3304"/>
    <x v="3"/>
    <x v="297"/>
    <d v="2014-02-28T00:00:00"/>
    <s v="Standard Class"/>
    <s v="KM-16375"/>
    <s v="Katherine Murray"/>
    <x v="2"/>
    <s v="United States"/>
    <s v="Gilbert"/>
    <x v="16"/>
    <n v="85234"/>
    <x v="1"/>
    <x v="592"/>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x v="977"/>
    <x v="0"/>
    <x v="3"/>
    <s v="KI Adjustable-Height Table"/>
    <n v="386.91"/>
    <n v="9"/>
    <n v="0.5"/>
    <n v="-185.71679999999998"/>
  </r>
  <r>
    <n v="6661"/>
    <x v="3305"/>
    <x v="1"/>
    <x v="816"/>
    <d v="2012-08-10T00:00:00"/>
    <s v="Second Class"/>
    <s v="DB-13405"/>
    <s v="Denny Blanton"/>
    <x v="0"/>
    <s v="United States"/>
    <s v="Lawrence"/>
    <x v="31"/>
    <n v="1841"/>
    <x v="3"/>
    <x v="1643"/>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x v="1051"/>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x v="1242"/>
    <x v="1"/>
    <x v="8"/>
    <s v="GBC DocuBind P50 Personal Binding Machine"/>
    <n v="447.85999999999996"/>
    <n v="7"/>
    <n v="0"/>
    <n v="210.49419999999998"/>
  </r>
  <r>
    <n v="6664"/>
    <x v="3306"/>
    <x v="3"/>
    <x v="40"/>
    <d v="2014-11-02T00:00:00"/>
    <s v="Standard Class"/>
    <s v="OT-18730"/>
    <s v="Olvera Toch"/>
    <x v="0"/>
    <s v="United States"/>
    <s v="Virginia Beach"/>
    <x v="17"/>
    <n v="23464"/>
    <x v="0"/>
    <x v="719"/>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x v="842"/>
    <x v="1"/>
    <x v="12"/>
    <s v="Tyvek  Top-Opening Peel &amp; Seel  Envelopes, Gray"/>
    <n v="251.57999999999998"/>
    <n v="7"/>
    <n v="0"/>
    <n v="113.21099999999998"/>
  </r>
  <r>
    <n v="6666"/>
    <x v="3307"/>
    <x v="0"/>
    <x v="216"/>
    <d v="2013-07-19T00:00:00"/>
    <s v="Second Class"/>
    <s v="JS-15880"/>
    <s v="John Stevenson"/>
    <x v="0"/>
    <s v="United States"/>
    <s v="Irving"/>
    <x v="5"/>
    <n v="75061"/>
    <x v="2"/>
    <x v="1766"/>
    <x v="1"/>
    <x v="10"/>
    <s v="Xerox 1914"/>
    <n v="219.84000000000003"/>
    <n v="5"/>
    <n v="0.2"/>
    <n v="79.691999999999979"/>
  </r>
  <r>
    <n v="6667"/>
    <x v="3308"/>
    <x v="3"/>
    <x v="605"/>
    <d v="2014-05-15T00:00:00"/>
    <s v="Second Class"/>
    <s v="CA-12775"/>
    <s v="Cynthia Arntzen"/>
    <x v="0"/>
    <s v="United States"/>
    <s v="Vineland"/>
    <x v="30"/>
    <n v="8360"/>
    <x v="3"/>
    <x v="1685"/>
    <x v="0"/>
    <x v="5"/>
    <s v="DAX Cubicle Frames, 8-1/2 x 11"/>
    <n v="42.85"/>
    <n v="5"/>
    <n v="0"/>
    <n v="15.426000000000002"/>
  </r>
  <r>
    <n v="6668"/>
    <x v="3308"/>
    <x v="3"/>
    <x v="605"/>
    <d v="2014-05-15T00:00:00"/>
    <s v="Second Class"/>
    <s v="CA-12775"/>
    <s v="Cynthia Arntzen"/>
    <x v="0"/>
    <s v="United States"/>
    <s v="Vineland"/>
    <x v="30"/>
    <n v="8360"/>
    <x v="3"/>
    <x v="641"/>
    <x v="1"/>
    <x v="2"/>
    <s v="Smead Alpha-Z Color-Coded Second Alphabetical Labels and Starter Set"/>
    <n v="6.16"/>
    <n v="2"/>
    <n v="0"/>
    <n v="2.9567999999999999"/>
  </r>
  <r>
    <n v="6669"/>
    <x v="3308"/>
    <x v="3"/>
    <x v="605"/>
    <d v="2014-05-15T00:00:00"/>
    <s v="Second Class"/>
    <s v="CA-12775"/>
    <s v="Cynthia Arntzen"/>
    <x v="0"/>
    <s v="United States"/>
    <s v="Vineland"/>
    <x v="30"/>
    <n v="8360"/>
    <x v="3"/>
    <x v="1768"/>
    <x v="1"/>
    <x v="14"/>
    <s v="Acme Titanium Bonded Scissors"/>
    <n v="17"/>
    <n v="2"/>
    <n v="0"/>
    <n v="4.42"/>
  </r>
  <r>
    <n v="6670"/>
    <x v="3308"/>
    <x v="3"/>
    <x v="605"/>
    <d v="2014-05-15T00:00:00"/>
    <s v="Second Class"/>
    <s v="CA-12775"/>
    <s v="Cynthia Arntzen"/>
    <x v="0"/>
    <s v="United States"/>
    <s v="Vineland"/>
    <x v="30"/>
    <n v="8360"/>
    <x v="3"/>
    <x v="1563"/>
    <x v="2"/>
    <x v="11"/>
    <s v="Maxell Pro 80 Minute CD-R, 10/Pack"/>
    <n v="87.4"/>
    <n v="5"/>
    <n v="0"/>
    <n v="34.960000000000008"/>
  </r>
  <r>
    <n v="6671"/>
    <x v="3309"/>
    <x v="3"/>
    <x v="1126"/>
    <d v="2014-05-30T00:00:00"/>
    <s v="Standard Class"/>
    <s v="MH-18115"/>
    <s v="Mick Hernandez"/>
    <x v="2"/>
    <s v="United States"/>
    <s v="Columbus"/>
    <x v="32"/>
    <n v="31907"/>
    <x v="0"/>
    <x v="528"/>
    <x v="1"/>
    <x v="8"/>
    <s v="Recycled Easel Ring Binders"/>
    <n v="29.84"/>
    <n v="2"/>
    <n v="0"/>
    <n v="13.427999999999997"/>
  </r>
  <r>
    <n v="6672"/>
    <x v="3310"/>
    <x v="2"/>
    <x v="709"/>
    <d v="2011-08-27T00:00:00"/>
    <s v="Second Class"/>
    <s v="RB-19645"/>
    <s v="Robert Barroso"/>
    <x v="1"/>
    <s v="United States"/>
    <s v="Los Angeles"/>
    <x v="1"/>
    <n v="90032"/>
    <x v="1"/>
    <x v="582"/>
    <x v="1"/>
    <x v="8"/>
    <s v="GBC Linen Binding Covers"/>
    <n v="49.568000000000005"/>
    <n v="2"/>
    <n v="0.2"/>
    <n v="17.348799999999997"/>
  </r>
  <r>
    <n v="6673"/>
    <x v="3311"/>
    <x v="1"/>
    <x v="861"/>
    <d v="2012-09-16T00:00:00"/>
    <s v="Standard Class"/>
    <s v="SB-20290"/>
    <s v="Sean Braxton"/>
    <x v="1"/>
    <s v="United States"/>
    <s v="San Diego"/>
    <x v="1"/>
    <n v="92024"/>
    <x v="1"/>
    <x v="108"/>
    <x v="1"/>
    <x v="6"/>
    <s v="Hunt PowerHouse Electric Pencil Sharpener, Blue"/>
    <n v="265.85999999999996"/>
    <n v="7"/>
    <n v="0"/>
    <n v="79.757999999999967"/>
  </r>
  <r>
    <n v="6674"/>
    <x v="3312"/>
    <x v="1"/>
    <x v="577"/>
    <d v="2012-09-12T00:00:00"/>
    <s v="Standard Class"/>
    <s v="TW-21025"/>
    <s v="Tamara Willingham"/>
    <x v="2"/>
    <s v="United States"/>
    <s v="Charlottesville"/>
    <x v="17"/>
    <n v="22901"/>
    <x v="0"/>
    <x v="1793"/>
    <x v="0"/>
    <x v="5"/>
    <s v="Tensor Brushed Steel Torchiere Floor Lamp"/>
    <n v="67.959999999999994"/>
    <n v="4"/>
    <n v="0"/>
    <n v="12.232799999999997"/>
  </r>
  <r>
    <n v="6675"/>
    <x v="3313"/>
    <x v="1"/>
    <x v="82"/>
    <d v="2012-11-23T00:00:00"/>
    <s v="Second Class"/>
    <s v="DL-13330"/>
    <s v="Denise Leinenbach"/>
    <x v="0"/>
    <s v="United States"/>
    <s v="Lawrence"/>
    <x v="14"/>
    <n v="46226"/>
    <x v="2"/>
    <x v="853"/>
    <x v="1"/>
    <x v="6"/>
    <s v="Crayola Anti Dust Chalk, 12/Pack"/>
    <n v="10.92"/>
    <n v="6"/>
    <n v="0"/>
    <n v="4.9139999999999997"/>
  </r>
  <r>
    <n v="6676"/>
    <x v="3313"/>
    <x v="1"/>
    <x v="82"/>
    <d v="2012-11-23T00:00:00"/>
    <s v="Second Class"/>
    <s v="DL-13330"/>
    <s v="Denise Leinenbach"/>
    <x v="0"/>
    <s v="United States"/>
    <s v="Lawrence"/>
    <x v="14"/>
    <n v="46226"/>
    <x v="2"/>
    <x v="1794"/>
    <x v="2"/>
    <x v="15"/>
    <s v="Ricoh - Ink Collector Unit for GX3000 Series Printers"/>
    <n v="83.9"/>
    <n v="2"/>
    <n v="0"/>
    <n v="22.653000000000006"/>
  </r>
  <r>
    <n v="6677"/>
    <x v="3313"/>
    <x v="1"/>
    <x v="82"/>
    <d v="2012-11-23T00:00:00"/>
    <s v="Second Class"/>
    <s v="DL-13330"/>
    <s v="Denise Leinenbach"/>
    <x v="0"/>
    <s v="United States"/>
    <s v="Lawrence"/>
    <x v="14"/>
    <n v="46226"/>
    <x v="2"/>
    <x v="1683"/>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x v="1543"/>
    <x v="2"/>
    <x v="11"/>
    <s v="Imation Bio 2GB USB Flash Drive Imation Corp"/>
    <n v="393.54"/>
    <n v="3"/>
    <n v="0"/>
    <n v="165.28680000000003"/>
  </r>
  <r>
    <n v="6679"/>
    <x v="3314"/>
    <x v="2"/>
    <x v="982"/>
    <d v="2011-10-14T00:00:00"/>
    <s v="Standard Class"/>
    <s v="SD-20485"/>
    <s v="Shirley Daniels"/>
    <x v="2"/>
    <s v="United States"/>
    <s v="Phoenix"/>
    <x v="16"/>
    <n v="85023"/>
    <x v="1"/>
    <x v="904"/>
    <x v="0"/>
    <x v="5"/>
    <s v="Westinghouse Clip-On Gooseneck Lamps"/>
    <n v="46.872"/>
    <n v="7"/>
    <n v="0.2"/>
    <n v="3.5153999999999979"/>
  </r>
  <r>
    <n v="6680"/>
    <x v="3315"/>
    <x v="3"/>
    <x v="264"/>
    <d v="2014-09-08T00:00:00"/>
    <s v="Second Class"/>
    <s v="TB-21055"/>
    <s v="Ted Butterfield"/>
    <x v="0"/>
    <s v="United States"/>
    <s v="Meriden"/>
    <x v="29"/>
    <n v="6450"/>
    <x v="3"/>
    <x v="376"/>
    <x v="1"/>
    <x v="4"/>
    <s v="Crate-A-Files"/>
    <n v="10.9"/>
    <n v="1"/>
    <n v="0"/>
    <n v="2.8339999999999996"/>
  </r>
  <r>
    <n v="6681"/>
    <x v="3315"/>
    <x v="3"/>
    <x v="264"/>
    <d v="2014-09-08T00:00:00"/>
    <s v="Second Class"/>
    <s v="TB-21055"/>
    <s v="Ted Butterfield"/>
    <x v="0"/>
    <s v="United States"/>
    <s v="Meriden"/>
    <x v="29"/>
    <n v="6450"/>
    <x v="3"/>
    <x v="368"/>
    <x v="1"/>
    <x v="10"/>
    <s v="Xerox 191"/>
    <n v="79.92"/>
    <n v="4"/>
    <n v="0"/>
    <n v="37.562399999999997"/>
  </r>
  <r>
    <n v="6682"/>
    <x v="3315"/>
    <x v="3"/>
    <x v="264"/>
    <d v="2014-09-08T00:00:00"/>
    <s v="Second Class"/>
    <s v="TB-21055"/>
    <s v="Ted Butterfield"/>
    <x v="0"/>
    <s v="United States"/>
    <s v="Meriden"/>
    <x v="29"/>
    <n v="6450"/>
    <x v="3"/>
    <x v="1619"/>
    <x v="1"/>
    <x v="10"/>
    <s v="Xerox 1890"/>
    <n v="146.82"/>
    <n v="3"/>
    <n v="0"/>
    <n v="73.41"/>
  </r>
  <r>
    <n v="6683"/>
    <x v="3316"/>
    <x v="3"/>
    <x v="314"/>
    <d v="2014-01-03T00:00:00"/>
    <s v="First Class"/>
    <s v="DP-13390"/>
    <s v="Dennis Pardue"/>
    <x v="2"/>
    <s v="United States"/>
    <s v="Franklin"/>
    <x v="6"/>
    <n v="53132"/>
    <x v="2"/>
    <x v="751"/>
    <x v="1"/>
    <x v="8"/>
    <s v="Wilson Jones Easy Flow II Sheet Lifters"/>
    <n v="3.6"/>
    <n v="2"/>
    <n v="0"/>
    <n v="1.728"/>
  </r>
  <r>
    <n v="6684"/>
    <x v="3317"/>
    <x v="2"/>
    <x v="1127"/>
    <d v="2011-11-10T00:00:00"/>
    <s v="Standard Class"/>
    <s v="DE-13255"/>
    <s v="Deanra Eno"/>
    <x v="2"/>
    <s v="United States"/>
    <s v="Los Angeles"/>
    <x v="1"/>
    <n v="90008"/>
    <x v="1"/>
    <x v="1533"/>
    <x v="0"/>
    <x v="5"/>
    <s v="OIC Stacking Trays"/>
    <n v="20.04"/>
    <n v="6"/>
    <n v="0"/>
    <n v="8.8176000000000023"/>
  </r>
  <r>
    <n v="6685"/>
    <x v="3318"/>
    <x v="1"/>
    <x v="997"/>
    <d v="2012-12-22T00:00:00"/>
    <s v="Standard Class"/>
    <s v="MC-18100"/>
    <s v="Mick Crebagga"/>
    <x v="0"/>
    <s v="United States"/>
    <s v="Bloomington"/>
    <x v="10"/>
    <n v="61701"/>
    <x v="2"/>
    <x v="906"/>
    <x v="1"/>
    <x v="4"/>
    <s v="Tennsco Double-Tier Lockers"/>
    <n v="180.01600000000002"/>
    <n v="1"/>
    <n v="0.2"/>
    <n v="-15.751400000000004"/>
  </r>
  <r>
    <n v="6686"/>
    <x v="3318"/>
    <x v="1"/>
    <x v="997"/>
    <d v="2012-12-22T00:00:00"/>
    <s v="Standard Class"/>
    <s v="MC-18100"/>
    <s v="Mick Crebagga"/>
    <x v="0"/>
    <s v="United States"/>
    <s v="Bloomington"/>
    <x v="10"/>
    <n v="61701"/>
    <x v="2"/>
    <x v="689"/>
    <x v="0"/>
    <x v="5"/>
    <s v="Howard Miller 11-1/2&quot; Diameter Ridgewood Wall Clock"/>
    <n v="41.552"/>
    <n v="2"/>
    <n v="0.6"/>
    <n v="-19.737199999999994"/>
  </r>
  <r>
    <n v="6687"/>
    <x v="3318"/>
    <x v="1"/>
    <x v="997"/>
    <d v="2012-12-22T00:00:00"/>
    <s v="Standard Class"/>
    <s v="MC-18100"/>
    <s v="Mick Crebagga"/>
    <x v="0"/>
    <s v="United States"/>
    <s v="Bloomington"/>
    <x v="10"/>
    <n v="61701"/>
    <x v="2"/>
    <x v="950"/>
    <x v="1"/>
    <x v="6"/>
    <s v="Newell 35"/>
    <n v="13.120000000000001"/>
    <n v="5"/>
    <n v="0.2"/>
    <n v="1.4759999999999982"/>
  </r>
  <r>
    <n v="6688"/>
    <x v="3319"/>
    <x v="1"/>
    <x v="263"/>
    <d v="2012-05-21T00:00:00"/>
    <s v="Standard Class"/>
    <s v="HG-15025"/>
    <s v="Hunter Glantz"/>
    <x v="0"/>
    <s v="United States"/>
    <s v="Los Angeles"/>
    <x v="1"/>
    <n v="90032"/>
    <x v="1"/>
    <x v="1362"/>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x v="1130"/>
    <x v="2"/>
    <x v="11"/>
    <s v="Maxell LTO Ultrium - 800 GB"/>
    <n v="111.96"/>
    <n v="4"/>
    <n v="0"/>
    <n v="21.27239999999999"/>
  </r>
  <r>
    <n v="6690"/>
    <x v="3321"/>
    <x v="3"/>
    <x v="574"/>
    <d v="2014-12-10T00:00:00"/>
    <s v="Standard Class"/>
    <s v="RP-19855"/>
    <s v="Roy Phan"/>
    <x v="1"/>
    <s v="United States"/>
    <s v="Houston"/>
    <x v="5"/>
    <n v="77095"/>
    <x v="2"/>
    <x v="1279"/>
    <x v="1"/>
    <x v="6"/>
    <s v="Manco Dry-Lighter Erasable Highlighter"/>
    <n v="12.160000000000002"/>
    <n v="5"/>
    <n v="0.2"/>
    <n v="2.1279999999999988"/>
  </r>
  <r>
    <n v="6691"/>
    <x v="3322"/>
    <x v="3"/>
    <x v="689"/>
    <d v="2014-08-06T00:00:00"/>
    <s v="Standard Class"/>
    <s v="LS-17200"/>
    <s v="Luke Schmidt"/>
    <x v="1"/>
    <s v="United States"/>
    <s v="Milwaukee"/>
    <x v="6"/>
    <n v="53209"/>
    <x v="2"/>
    <x v="236"/>
    <x v="1"/>
    <x v="8"/>
    <s v="Acco 3-Hole Punch"/>
    <n v="17.52"/>
    <n v="4"/>
    <n v="0"/>
    <n v="8.4095999999999993"/>
  </r>
  <r>
    <n v="6692"/>
    <x v="3322"/>
    <x v="3"/>
    <x v="689"/>
    <d v="2014-08-06T00:00:00"/>
    <s v="Standard Class"/>
    <s v="LS-17200"/>
    <s v="Luke Schmidt"/>
    <x v="1"/>
    <s v="United States"/>
    <s v="Milwaukee"/>
    <x v="6"/>
    <n v="53209"/>
    <x v="2"/>
    <x v="408"/>
    <x v="1"/>
    <x v="9"/>
    <s v="3M Office Air Cleaner"/>
    <n v="155.88"/>
    <n v="6"/>
    <n v="0"/>
    <n v="54.558"/>
  </r>
  <r>
    <n v="6693"/>
    <x v="3323"/>
    <x v="3"/>
    <x v="938"/>
    <d v="2014-08-14T00:00:00"/>
    <s v="Second Class"/>
    <s v="DR-12940"/>
    <s v="Daniel Raglin"/>
    <x v="2"/>
    <s v="United States"/>
    <s v="Lake Charles"/>
    <x v="28"/>
    <n v="70601"/>
    <x v="0"/>
    <x v="1311"/>
    <x v="1"/>
    <x v="8"/>
    <s v="Satellite Sectional Post Binders"/>
    <n v="477.51"/>
    <n v="11"/>
    <n v="0"/>
    <n v="219.65459999999999"/>
  </r>
  <r>
    <n v="6694"/>
    <x v="3324"/>
    <x v="3"/>
    <x v="1033"/>
    <d v="2014-10-03T00:00:00"/>
    <s v="Second Class"/>
    <s v="CC-12475"/>
    <s v="Cindy Chapman"/>
    <x v="0"/>
    <s v="United States"/>
    <s v="Baltimore"/>
    <x v="39"/>
    <n v="21215"/>
    <x v="3"/>
    <x v="1397"/>
    <x v="1"/>
    <x v="10"/>
    <s v="Green Bar Computer Printout Paper"/>
    <n v="164.88"/>
    <n v="3"/>
    <n v="0"/>
    <n v="80.791200000000003"/>
  </r>
  <r>
    <n v="6695"/>
    <x v="3325"/>
    <x v="0"/>
    <x v="370"/>
    <d v="2013-08-31T00:00:00"/>
    <s v="Standard Class"/>
    <s v="SS-20515"/>
    <s v="Shirley Schmidt"/>
    <x v="2"/>
    <s v="United States"/>
    <s v="Franklin"/>
    <x v="6"/>
    <n v="53132"/>
    <x v="2"/>
    <x v="1097"/>
    <x v="2"/>
    <x v="11"/>
    <s v="Memorex Micro Travel Drive 16 GB"/>
    <n v="47.97"/>
    <n v="3"/>
    <n v="0"/>
    <n v="14.870699999999998"/>
  </r>
  <r>
    <n v="6696"/>
    <x v="3326"/>
    <x v="0"/>
    <x v="499"/>
    <d v="2013-12-08T00:00:00"/>
    <s v="Standard Class"/>
    <s v="JF-15190"/>
    <s v="Jamie Frazer"/>
    <x v="0"/>
    <s v="United States"/>
    <s v="New York City"/>
    <x v="15"/>
    <n v="10024"/>
    <x v="3"/>
    <x v="1591"/>
    <x v="1"/>
    <x v="8"/>
    <s v="Ibico EB-19 Dual Function Manual Binding System"/>
    <n v="415.17600000000004"/>
    <n v="3"/>
    <n v="0.2"/>
    <n v="134.93219999999999"/>
  </r>
  <r>
    <n v="6697"/>
    <x v="3326"/>
    <x v="0"/>
    <x v="499"/>
    <d v="2013-12-08T00:00:00"/>
    <s v="Standard Class"/>
    <s v="JF-15190"/>
    <s v="Jamie Frazer"/>
    <x v="0"/>
    <s v="United States"/>
    <s v="New York City"/>
    <x v="15"/>
    <n v="10024"/>
    <x v="3"/>
    <x v="908"/>
    <x v="1"/>
    <x v="8"/>
    <s v="XtraLife ClearVue Slant-D Ring Binder, White, 3&quot;"/>
    <n v="35.231999999999999"/>
    <n v="3"/>
    <n v="0.2"/>
    <n v="11.450399999999998"/>
  </r>
  <r>
    <n v="6698"/>
    <x v="3326"/>
    <x v="0"/>
    <x v="499"/>
    <d v="2013-12-08T00:00:00"/>
    <s v="Standard Class"/>
    <s v="JF-15190"/>
    <s v="Jamie Frazer"/>
    <x v="0"/>
    <s v="United States"/>
    <s v="New York City"/>
    <x v="15"/>
    <n v="10024"/>
    <x v="3"/>
    <x v="1397"/>
    <x v="1"/>
    <x v="10"/>
    <s v="Green Bar Computer Printout Paper"/>
    <n v="54.96"/>
    <n v="1"/>
    <n v="0"/>
    <n v="26.930399999999999"/>
  </r>
  <r>
    <n v="6699"/>
    <x v="3327"/>
    <x v="3"/>
    <x v="246"/>
    <d v="2014-07-26T00:00:00"/>
    <s v="Standard Class"/>
    <s v="SW-20455"/>
    <s v="Shaun Weien"/>
    <x v="0"/>
    <s v="United States"/>
    <s v="San Diego"/>
    <x v="1"/>
    <n v="92024"/>
    <x v="1"/>
    <x v="1795"/>
    <x v="1"/>
    <x v="10"/>
    <s v="Wirebound Message Forms, Four 2 3/4 x 5 Forms per Page, Pink Paper"/>
    <n v="16.34"/>
    <n v="2"/>
    <n v="0"/>
    <n v="7.6798000000000002"/>
  </r>
  <r>
    <n v="6700"/>
    <x v="3327"/>
    <x v="3"/>
    <x v="246"/>
    <d v="2014-07-26T00:00:00"/>
    <s v="Standard Class"/>
    <s v="SW-20455"/>
    <s v="Shaun Weien"/>
    <x v="0"/>
    <s v="United States"/>
    <s v="San Diego"/>
    <x v="1"/>
    <n v="92024"/>
    <x v="1"/>
    <x v="1153"/>
    <x v="0"/>
    <x v="1"/>
    <s v="Hon Olson Stacker Stools"/>
    <n v="225.29600000000002"/>
    <n v="2"/>
    <n v="0.2"/>
    <n v="22.529599999999995"/>
  </r>
  <r>
    <n v="6701"/>
    <x v="3327"/>
    <x v="3"/>
    <x v="246"/>
    <d v="2014-07-26T00:00:00"/>
    <s v="Standard Class"/>
    <s v="SW-20455"/>
    <s v="Shaun Weien"/>
    <x v="0"/>
    <s v="United States"/>
    <s v="San Diego"/>
    <x v="1"/>
    <n v="92024"/>
    <x v="1"/>
    <x v="301"/>
    <x v="1"/>
    <x v="8"/>
    <s v="GBC Premium Transparent Covers with Diagonal Lined Pattern"/>
    <n v="50.352000000000004"/>
    <n v="3"/>
    <n v="0.2"/>
    <n v="17.623199999999997"/>
  </r>
  <r>
    <n v="6702"/>
    <x v="3328"/>
    <x v="1"/>
    <x v="1128"/>
    <d v="2012-05-24T00:00:00"/>
    <s v="Standard Class"/>
    <s v="SG-20470"/>
    <s v="Sheri Gordon"/>
    <x v="0"/>
    <s v="United States"/>
    <s v="Wilson"/>
    <x v="3"/>
    <n v="27893"/>
    <x v="0"/>
    <x v="1154"/>
    <x v="0"/>
    <x v="5"/>
    <s v="Dana Fluorescent Magnifying Lamp, White, 36&quot;"/>
    <n v="163.136"/>
    <n v="4"/>
    <n v="0.2"/>
    <n v="20.391999999999989"/>
  </r>
  <r>
    <n v="6703"/>
    <x v="3328"/>
    <x v="1"/>
    <x v="1128"/>
    <d v="2012-05-24T00:00:00"/>
    <s v="Standard Class"/>
    <s v="SG-20470"/>
    <s v="Sheri Gordon"/>
    <x v="0"/>
    <s v="United States"/>
    <s v="Wilson"/>
    <x v="3"/>
    <n v="27893"/>
    <x v="0"/>
    <x v="880"/>
    <x v="1"/>
    <x v="8"/>
    <s v="Pressboard Data Binders by Wilson Jones"/>
    <n v="6.4080000000000004"/>
    <n v="4"/>
    <n v="0.7"/>
    <n v="-4.9127999999999989"/>
  </r>
  <r>
    <n v="6704"/>
    <x v="3329"/>
    <x v="1"/>
    <x v="537"/>
    <d v="2012-06-28T00:00:00"/>
    <s v="Standard Class"/>
    <s v="CS-12355"/>
    <s v="Christine Sundaresam"/>
    <x v="0"/>
    <s v="United States"/>
    <s v="Long Beach"/>
    <x v="1"/>
    <n v="90805"/>
    <x v="1"/>
    <x v="1236"/>
    <x v="2"/>
    <x v="7"/>
    <s v="Plantronics CS 50-USB - headset - Convertible, Monaural"/>
    <n v="217.58400000000003"/>
    <n v="2"/>
    <n v="0.2"/>
    <n v="19.03860000000001"/>
  </r>
  <r>
    <n v="6705"/>
    <x v="3329"/>
    <x v="1"/>
    <x v="537"/>
    <d v="2012-06-28T00:00:00"/>
    <s v="Standard Class"/>
    <s v="CS-12355"/>
    <s v="Christine Sundaresam"/>
    <x v="0"/>
    <s v="United States"/>
    <s v="Long Beach"/>
    <x v="1"/>
    <n v="90805"/>
    <x v="1"/>
    <x v="804"/>
    <x v="1"/>
    <x v="13"/>
    <s v="Assorted Color Push Pins"/>
    <n v="5.43"/>
    <n v="3"/>
    <n v="0"/>
    <n v="1.7918999999999998"/>
  </r>
  <r>
    <n v="6706"/>
    <x v="3329"/>
    <x v="1"/>
    <x v="537"/>
    <d v="2012-06-28T00:00:00"/>
    <s v="Standard Class"/>
    <s v="CS-12355"/>
    <s v="Christine Sundaresam"/>
    <x v="0"/>
    <s v="United States"/>
    <s v="Long Beach"/>
    <x v="1"/>
    <n v="90805"/>
    <x v="1"/>
    <x v="160"/>
    <x v="2"/>
    <x v="7"/>
    <s v="JBL Micro Wireless Portable Bluetooth Speaker"/>
    <n v="143.976"/>
    <n v="3"/>
    <n v="0.2"/>
    <n v="8.998500000000007"/>
  </r>
  <r>
    <n v="6707"/>
    <x v="3330"/>
    <x v="0"/>
    <x v="545"/>
    <d v="2013-09-16T00:00:00"/>
    <s v="Standard Class"/>
    <s v="SC-20695"/>
    <s v="Steve Chapman"/>
    <x v="1"/>
    <s v="United States"/>
    <s v="Fort Lauderdale"/>
    <x v="2"/>
    <n v="33311"/>
    <x v="0"/>
    <x v="918"/>
    <x v="2"/>
    <x v="7"/>
    <s v="Geemarc AmpliPOWER60"/>
    <n v="519.67999999999995"/>
    <n v="7"/>
    <n v="0.2"/>
    <n v="58.46399999999997"/>
  </r>
  <r>
    <n v="6708"/>
    <x v="3331"/>
    <x v="2"/>
    <x v="138"/>
    <d v="2011-04-18T00:00:00"/>
    <s v="Standard Class"/>
    <s v="BF-11170"/>
    <s v="Ben Ferrer"/>
    <x v="2"/>
    <s v="United States"/>
    <s v="Baltimore"/>
    <x v="39"/>
    <n v="21215"/>
    <x v="3"/>
    <x v="1796"/>
    <x v="1"/>
    <x v="2"/>
    <s v="Avery 479"/>
    <n v="7.83"/>
    <n v="3"/>
    <n v="0"/>
    <n v="3.6017999999999999"/>
  </r>
  <r>
    <n v="6709"/>
    <x v="3332"/>
    <x v="1"/>
    <x v="717"/>
    <d v="2012-11-19T00:00:00"/>
    <s v="Standard Class"/>
    <s v="GZ-14470"/>
    <s v="Gary Zandusky"/>
    <x v="0"/>
    <s v="United States"/>
    <s v="Rio Rancho"/>
    <x v="27"/>
    <n v="87124"/>
    <x v="1"/>
    <x v="157"/>
    <x v="0"/>
    <x v="1"/>
    <s v="SAFCO Arco Folding Chair"/>
    <n v="883.84"/>
    <n v="4"/>
    <n v="0.2"/>
    <n v="99.431999999999931"/>
  </r>
  <r>
    <n v="6710"/>
    <x v="3332"/>
    <x v="1"/>
    <x v="717"/>
    <d v="2012-11-19T00:00:00"/>
    <s v="Standard Class"/>
    <s v="GZ-14470"/>
    <s v="Gary Zandusky"/>
    <x v="0"/>
    <s v="United States"/>
    <s v="Rio Rancho"/>
    <x v="27"/>
    <n v="87124"/>
    <x v="1"/>
    <x v="268"/>
    <x v="0"/>
    <x v="1"/>
    <s v="Global Deluxe Office Fabric Chairs"/>
    <n v="230.35200000000003"/>
    <n v="3"/>
    <n v="0.2"/>
    <n v="20.155800000000013"/>
  </r>
  <r>
    <n v="6711"/>
    <x v="3333"/>
    <x v="0"/>
    <x v="10"/>
    <d v="2013-12-13T00:00:00"/>
    <s v="First Class"/>
    <s v="SP-20650"/>
    <s v="Stephanie Phelps"/>
    <x v="1"/>
    <s v="United States"/>
    <s v="Stockton"/>
    <x v="1"/>
    <n v="95207"/>
    <x v="1"/>
    <x v="1160"/>
    <x v="1"/>
    <x v="8"/>
    <s v="Wilson Jones Elliptical Ring 3 1/2&quot; Capacity Binders, 800 sheets"/>
    <n v="273.92"/>
    <n v="8"/>
    <n v="0.2"/>
    <n v="99.295999999999978"/>
  </r>
  <r>
    <n v="6712"/>
    <x v="3334"/>
    <x v="3"/>
    <x v="238"/>
    <d v="2014-08-22T00:00:00"/>
    <s v="Second Class"/>
    <s v="PJ-19015"/>
    <s v="Pauline Johnson"/>
    <x v="0"/>
    <s v="United States"/>
    <s v="Columbus"/>
    <x v="24"/>
    <n v="43229"/>
    <x v="3"/>
    <x v="1024"/>
    <x v="1"/>
    <x v="6"/>
    <s v="Newell 325"/>
    <n v="9.9120000000000008"/>
    <n v="3"/>
    <n v="0.2"/>
    <n v="1.2389999999999994"/>
  </r>
  <r>
    <n v="6713"/>
    <x v="3335"/>
    <x v="3"/>
    <x v="817"/>
    <d v="2014-12-15T00:00:00"/>
    <s v="Same Day"/>
    <s v="DB-13060"/>
    <s v="Dave Brooks"/>
    <x v="0"/>
    <s v="United States"/>
    <s v="Skokie"/>
    <x v="10"/>
    <n v="60076"/>
    <x v="2"/>
    <x v="1319"/>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x v="267"/>
    <x v="0"/>
    <x v="5"/>
    <s v="Howard Miller 13&quot; Diameter Goldtone Round Wall Clock"/>
    <n v="56.328000000000003"/>
    <n v="3"/>
    <n v="0.6"/>
    <n v="-26.755799999999994"/>
  </r>
  <r>
    <n v="6715"/>
    <x v="3335"/>
    <x v="3"/>
    <x v="817"/>
    <d v="2014-12-15T00:00:00"/>
    <s v="Same Day"/>
    <s v="DB-13060"/>
    <s v="Dave Brooks"/>
    <x v="0"/>
    <s v="United States"/>
    <s v="Skokie"/>
    <x v="10"/>
    <n v="60076"/>
    <x v="2"/>
    <x v="960"/>
    <x v="2"/>
    <x v="11"/>
    <s v="Logitech Desktop MK120 Mouse and keyboard Combo"/>
    <n v="39.264000000000003"/>
    <n v="3"/>
    <n v="0.2"/>
    <n v="-4.908000000000003"/>
  </r>
  <r>
    <n v="6716"/>
    <x v="3335"/>
    <x v="3"/>
    <x v="817"/>
    <d v="2014-12-15T00:00:00"/>
    <s v="Same Day"/>
    <s v="DB-13060"/>
    <s v="Dave Brooks"/>
    <x v="0"/>
    <s v="United States"/>
    <s v="Skokie"/>
    <x v="10"/>
    <n v="60076"/>
    <x v="2"/>
    <x v="1571"/>
    <x v="1"/>
    <x v="6"/>
    <s v="Prismacolor Color Pencil Set"/>
    <n v="95.231999999999999"/>
    <n v="6"/>
    <n v="0.2"/>
    <n v="24.998400000000011"/>
  </r>
  <r>
    <n v="6717"/>
    <x v="3336"/>
    <x v="0"/>
    <x v="143"/>
    <d v="2013-04-16T00:00:00"/>
    <s v="Standard Class"/>
    <s v="CK-12325"/>
    <s v="Christine Kargatis"/>
    <x v="2"/>
    <s v="United States"/>
    <s v="Hot Springs"/>
    <x v="36"/>
    <n v="71901"/>
    <x v="0"/>
    <x v="659"/>
    <x v="1"/>
    <x v="13"/>
    <s v="Advantus Plastic Paper Clips"/>
    <n v="30"/>
    <n v="6"/>
    <n v="0"/>
    <n v="14.399999999999999"/>
  </r>
  <r>
    <n v="6718"/>
    <x v="3336"/>
    <x v="0"/>
    <x v="143"/>
    <d v="2013-04-16T00:00:00"/>
    <s v="Standard Class"/>
    <s v="CK-12325"/>
    <s v="Christine Kargatis"/>
    <x v="2"/>
    <s v="United States"/>
    <s v="Hot Springs"/>
    <x v="36"/>
    <n v="71901"/>
    <x v="0"/>
    <x v="548"/>
    <x v="1"/>
    <x v="10"/>
    <s v="Xerox 1993"/>
    <n v="25.92"/>
    <n v="4"/>
    <n v="0"/>
    <n v="12.700800000000001"/>
  </r>
  <r>
    <n v="6719"/>
    <x v="3336"/>
    <x v="0"/>
    <x v="143"/>
    <d v="2013-04-16T00:00:00"/>
    <s v="Standard Class"/>
    <s v="CK-12325"/>
    <s v="Christine Kargatis"/>
    <x v="2"/>
    <s v="United States"/>
    <s v="Hot Springs"/>
    <x v="36"/>
    <n v="71901"/>
    <x v="0"/>
    <x v="892"/>
    <x v="0"/>
    <x v="5"/>
    <s v="Eldon Radial Chair Mat for Low to Medium Pile Carpets"/>
    <n v="159.91999999999999"/>
    <n v="4"/>
    <n v="0"/>
    <n v="31.983999999999995"/>
  </r>
  <r>
    <n v="6720"/>
    <x v="3337"/>
    <x v="0"/>
    <x v="186"/>
    <d v="2013-12-20T00:00:00"/>
    <s v="First Class"/>
    <s v="SF-20065"/>
    <s v="Sandra Flanagan"/>
    <x v="0"/>
    <s v="United States"/>
    <s v="Goldsboro"/>
    <x v="3"/>
    <n v="27534"/>
    <x v="0"/>
    <x v="937"/>
    <x v="1"/>
    <x v="9"/>
    <s v="Acco 6 Outlet Guardian Premium Surge Suppressor"/>
    <n v="34.944000000000003"/>
    <n v="3"/>
    <n v="0.2"/>
    <n v="3.0576000000000008"/>
  </r>
  <r>
    <n v="6721"/>
    <x v="3338"/>
    <x v="3"/>
    <x v="20"/>
    <d v="2014-09-25T00:00:00"/>
    <s v="Standard Class"/>
    <s v="DP-13105"/>
    <s v="Dave Poirier"/>
    <x v="1"/>
    <s v="United States"/>
    <s v="Los Angeles"/>
    <x v="1"/>
    <n v="90032"/>
    <x v="1"/>
    <x v="632"/>
    <x v="2"/>
    <x v="11"/>
    <s v="Microsoft Natural Ergonomic Keyboard 4000"/>
    <n v="149.94999999999999"/>
    <n v="5"/>
    <n v="0"/>
    <n v="31.489499999999992"/>
  </r>
  <r>
    <n v="6722"/>
    <x v="3338"/>
    <x v="3"/>
    <x v="20"/>
    <d v="2014-09-25T00:00:00"/>
    <s v="Standard Class"/>
    <s v="DP-13105"/>
    <s v="Dave Poirier"/>
    <x v="1"/>
    <s v="United States"/>
    <s v="Los Angeles"/>
    <x v="1"/>
    <n v="90032"/>
    <x v="1"/>
    <x v="1759"/>
    <x v="1"/>
    <x v="6"/>
    <s v="Boston 16765 Mini Stand Up Battery Pencil Sharpener"/>
    <n v="23.32"/>
    <n v="2"/>
    <n v="0"/>
    <n v="6.0632000000000019"/>
  </r>
  <r>
    <n v="6723"/>
    <x v="3338"/>
    <x v="3"/>
    <x v="20"/>
    <d v="2014-09-25T00:00:00"/>
    <s v="Standard Class"/>
    <s v="DP-13105"/>
    <s v="Dave Poirier"/>
    <x v="1"/>
    <s v="United States"/>
    <s v="Los Angeles"/>
    <x v="1"/>
    <n v="90032"/>
    <x v="1"/>
    <x v="1260"/>
    <x v="1"/>
    <x v="6"/>
    <s v="Newell 33"/>
    <n v="16.740000000000002"/>
    <n v="3"/>
    <n v="0"/>
    <n v="4.8545999999999978"/>
  </r>
  <r>
    <n v="6724"/>
    <x v="3339"/>
    <x v="3"/>
    <x v="507"/>
    <d v="2014-09-07T00:00:00"/>
    <s v="Second Class"/>
    <s v="VM-21835"/>
    <s v="Vivian Mathis"/>
    <x v="0"/>
    <s v="United States"/>
    <s v="Nashua"/>
    <x v="38"/>
    <n v="3060"/>
    <x v="3"/>
    <x v="1099"/>
    <x v="1"/>
    <x v="13"/>
    <s v="Staples"/>
    <n v="14.82"/>
    <n v="6"/>
    <n v="0"/>
    <n v="6.9654000000000007"/>
  </r>
  <r>
    <n v="6725"/>
    <x v="3340"/>
    <x v="0"/>
    <x v="126"/>
    <d v="2013-09-17T00:00:00"/>
    <s v="Standard Class"/>
    <s v="SF-20200"/>
    <s v="Sarah Foster"/>
    <x v="0"/>
    <s v="United States"/>
    <s v="Seattle"/>
    <x v="4"/>
    <n v="98103"/>
    <x v="1"/>
    <x v="203"/>
    <x v="1"/>
    <x v="13"/>
    <s v="OIC Bulk Pack Metal Binder Clips"/>
    <n v="10.47"/>
    <n v="3"/>
    <n v="0"/>
    <n v="4.8162000000000003"/>
  </r>
  <r>
    <n v="6726"/>
    <x v="3340"/>
    <x v="0"/>
    <x v="126"/>
    <d v="2013-09-17T00:00:00"/>
    <s v="Standard Class"/>
    <s v="SF-20200"/>
    <s v="Sarah Foster"/>
    <x v="0"/>
    <s v="United States"/>
    <s v="Seattle"/>
    <x v="4"/>
    <n v="98103"/>
    <x v="1"/>
    <x v="1647"/>
    <x v="1"/>
    <x v="2"/>
    <s v="Avery 487"/>
    <n v="11.07"/>
    <n v="3"/>
    <n v="0"/>
    <n v="5.2028999999999996"/>
  </r>
  <r>
    <n v="6727"/>
    <x v="3340"/>
    <x v="0"/>
    <x v="126"/>
    <d v="2013-09-17T00:00:00"/>
    <s v="Standard Class"/>
    <s v="SF-20200"/>
    <s v="Sarah Foster"/>
    <x v="0"/>
    <s v="United States"/>
    <s v="Seattle"/>
    <x v="4"/>
    <n v="98103"/>
    <x v="1"/>
    <x v="625"/>
    <x v="1"/>
    <x v="8"/>
    <s v="GBC Instant Report Kit"/>
    <n v="20.704000000000001"/>
    <n v="4"/>
    <n v="0.2"/>
    <n v="7.7639999999999993"/>
  </r>
  <r>
    <n v="6728"/>
    <x v="3341"/>
    <x v="3"/>
    <x v="682"/>
    <d v="2014-08-16T00:00:00"/>
    <s v="Second Class"/>
    <s v="SC-20695"/>
    <s v="Steve Chapman"/>
    <x v="1"/>
    <s v="United States"/>
    <s v="Richmond"/>
    <x v="14"/>
    <n v="47374"/>
    <x v="2"/>
    <x v="1733"/>
    <x v="1"/>
    <x v="10"/>
    <s v="Xerox 1906"/>
    <n v="177.2"/>
    <n v="5"/>
    <n v="0"/>
    <n v="83.283999999999992"/>
  </r>
  <r>
    <n v="6729"/>
    <x v="3342"/>
    <x v="0"/>
    <x v="254"/>
    <d v="2013-11-10T00:00:00"/>
    <s v="Standard Class"/>
    <s v="MF-17665"/>
    <s v="Maureen Fritzler"/>
    <x v="1"/>
    <s v="United States"/>
    <s v="Miami"/>
    <x v="2"/>
    <n v="33180"/>
    <x v="0"/>
    <x v="1172"/>
    <x v="0"/>
    <x v="5"/>
    <s v="Ultra Door Pull Handle"/>
    <n v="50.496000000000002"/>
    <n v="6"/>
    <n v="0.2"/>
    <n v="8.2055999999999987"/>
  </r>
  <r>
    <n v="6730"/>
    <x v="3343"/>
    <x v="1"/>
    <x v="652"/>
    <d v="2012-06-20T00:00:00"/>
    <s v="First Class"/>
    <s v="BV-11245"/>
    <s v="Benjamin Venier"/>
    <x v="1"/>
    <s v="United States"/>
    <s v="Smyrna"/>
    <x v="18"/>
    <n v="37167"/>
    <x v="0"/>
    <x v="1282"/>
    <x v="1"/>
    <x v="8"/>
    <s v="Avery Self-Adhesive Photo Pockets for Polaroid Photos"/>
    <n v="6.1290000000000004"/>
    <n v="3"/>
    <n v="0.7"/>
    <n v="-4.4945999999999984"/>
  </r>
  <r>
    <n v="6731"/>
    <x v="3343"/>
    <x v="1"/>
    <x v="652"/>
    <d v="2012-06-20T00:00:00"/>
    <s v="First Class"/>
    <s v="BV-11245"/>
    <s v="Benjamin Venier"/>
    <x v="1"/>
    <s v="United States"/>
    <s v="Smyrna"/>
    <x v="18"/>
    <n v="37167"/>
    <x v="0"/>
    <x v="228"/>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x v="289"/>
    <x v="1"/>
    <x v="10"/>
    <s v="Xerox 21"/>
    <n v="20.736000000000004"/>
    <n v="4"/>
    <n v="0.2"/>
    <n v="7.2576000000000001"/>
  </r>
  <r>
    <n v="6733"/>
    <x v="3344"/>
    <x v="2"/>
    <x v="1129"/>
    <d v="2011-07-07T00:00:00"/>
    <s v="First Class"/>
    <s v="KE-16420"/>
    <s v="Katrina Edelman"/>
    <x v="1"/>
    <s v="United States"/>
    <s v="Aurora"/>
    <x v="22"/>
    <n v="80013"/>
    <x v="1"/>
    <x v="1486"/>
    <x v="1"/>
    <x v="10"/>
    <s v="Xerox 194"/>
    <n v="177.536"/>
    <n v="4"/>
    <n v="0.2"/>
    <n v="62.137599999999992"/>
  </r>
  <r>
    <n v="6734"/>
    <x v="3344"/>
    <x v="2"/>
    <x v="1129"/>
    <d v="2011-07-07T00:00:00"/>
    <s v="First Class"/>
    <s v="KE-16420"/>
    <s v="Katrina Edelman"/>
    <x v="1"/>
    <s v="United States"/>
    <s v="Aurora"/>
    <x v="22"/>
    <n v="80013"/>
    <x v="1"/>
    <x v="1266"/>
    <x v="1"/>
    <x v="9"/>
    <s v="Fellowes Mighty 8 Compact Surge Protector"/>
    <n v="32.432000000000002"/>
    <n v="2"/>
    <n v="0.2"/>
    <n v="3.2432000000000016"/>
  </r>
  <r>
    <n v="6735"/>
    <x v="3345"/>
    <x v="1"/>
    <x v="139"/>
    <d v="2012-12-25T00:00:00"/>
    <s v="Standard Class"/>
    <s v="EM-14200"/>
    <s v="Evan Minnotte"/>
    <x v="2"/>
    <s v="United States"/>
    <s v="Miami"/>
    <x v="2"/>
    <n v="33142"/>
    <x v="0"/>
    <x v="676"/>
    <x v="1"/>
    <x v="2"/>
    <s v="Avery 486"/>
    <n v="11.696"/>
    <n v="2"/>
    <n v="0.2"/>
    <n v="3.9473999999999996"/>
  </r>
  <r>
    <n v="6736"/>
    <x v="3346"/>
    <x v="0"/>
    <x v="342"/>
    <d v="2013-04-18T00:00:00"/>
    <s v="Standard Class"/>
    <s v="BT-11680"/>
    <s v="Brian Thompson"/>
    <x v="0"/>
    <s v="United States"/>
    <s v="San Francisco"/>
    <x v="1"/>
    <n v="94122"/>
    <x v="1"/>
    <x v="983"/>
    <x v="1"/>
    <x v="9"/>
    <s v="3M Replacement Filter for Office Air Cleaner for 20' x 33' Room"/>
    <n v="113.76"/>
    <n v="3"/>
    <n v="0"/>
    <n v="44.366400000000006"/>
  </r>
  <r>
    <n v="6737"/>
    <x v="3346"/>
    <x v="0"/>
    <x v="342"/>
    <d v="2013-04-18T00:00:00"/>
    <s v="Standard Class"/>
    <s v="BT-11680"/>
    <s v="Brian Thompson"/>
    <x v="0"/>
    <s v="United States"/>
    <s v="San Francisco"/>
    <x v="1"/>
    <n v="94122"/>
    <x v="1"/>
    <x v="1662"/>
    <x v="1"/>
    <x v="4"/>
    <s v="Fellowes Staxonsteel Drawer Files"/>
    <n v="579.51"/>
    <n v="3"/>
    <n v="0"/>
    <n v="81.131400000000014"/>
  </r>
  <r>
    <n v="6738"/>
    <x v="3346"/>
    <x v="0"/>
    <x v="342"/>
    <d v="2013-04-18T00:00:00"/>
    <s v="Standard Class"/>
    <s v="BT-11680"/>
    <s v="Brian Thompson"/>
    <x v="0"/>
    <s v="United States"/>
    <s v="San Francisco"/>
    <x v="1"/>
    <n v="94122"/>
    <x v="1"/>
    <x v="1764"/>
    <x v="1"/>
    <x v="4"/>
    <s v="Rogers Profile Extra Capacity Storage Tub"/>
    <n v="150.66"/>
    <n v="9"/>
    <n v="0"/>
    <n v="6.0263999999999918"/>
  </r>
  <r>
    <n v="6739"/>
    <x v="3346"/>
    <x v="0"/>
    <x v="342"/>
    <d v="2013-04-18T00:00:00"/>
    <s v="Standard Class"/>
    <s v="BT-11680"/>
    <s v="Brian Thompson"/>
    <x v="0"/>
    <s v="United States"/>
    <s v="San Francisco"/>
    <x v="1"/>
    <n v="94122"/>
    <x v="1"/>
    <x v="491"/>
    <x v="1"/>
    <x v="8"/>
    <s v="GBC Prepunched Paper, 19-Hole, for Binding Systems, 24-lb"/>
    <n v="48.032000000000004"/>
    <n v="4"/>
    <n v="0.2"/>
    <n v="15.610399999999993"/>
  </r>
  <r>
    <n v="6740"/>
    <x v="3347"/>
    <x v="2"/>
    <x v="542"/>
    <d v="2011-05-31T00:00:00"/>
    <s v="Standard Class"/>
    <s v="MM-18055"/>
    <s v="Michelle Moray"/>
    <x v="0"/>
    <s v="United States"/>
    <s v="Chicago"/>
    <x v="10"/>
    <n v="60623"/>
    <x v="2"/>
    <x v="1354"/>
    <x v="1"/>
    <x v="4"/>
    <s v="SAFCO Mobile Desk Side File, Wire Frame"/>
    <n v="102.624"/>
    <n v="3"/>
    <n v="0.2"/>
    <n v="7.6968000000000032"/>
  </r>
  <r>
    <n v="6741"/>
    <x v="3347"/>
    <x v="2"/>
    <x v="542"/>
    <d v="2011-05-31T00:00:00"/>
    <s v="Standard Class"/>
    <s v="MM-18055"/>
    <s v="Michelle Moray"/>
    <x v="0"/>
    <s v="United States"/>
    <s v="Chicago"/>
    <x v="10"/>
    <n v="60623"/>
    <x v="2"/>
    <x v="1189"/>
    <x v="0"/>
    <x v="1"/>
    <s v="Global Commerce Series Low-Back Swivel/Tilt Chairs"/>
    <n v="359.77199999999999"/>
    <n v="2"/>
    <n v="0.3"/>
    <n v="-5.1396000000000583"/>
  </r>
  <r>
    <n v="6742"/>
    <x v="3347"/>
    <x v="2"/>
    <x v="542"/>
    <d v="2011-05-31T00:00:00"/>
    <s v="Standard Class"/>
    <s v="MM-18055"/>
    <s v="Michelle Moray"/>
    <x v="0"/>
    <s v="United States"/>
    <s v="Chicago"/>
    <x v="10"/>
    <n v="60623"/>
    <x v="2"/>
    <x v="796"/>
    <x v="1"/>
    <x v="6"/>
    <s v="DIXON Ticonderoga Erasable Checking Pencils"/>
    <n v="13.392000000000001"/>
    <n v="3"/>
    <n v="0.2"/>
    <n v="3.1806000000000005"/>
  </r>
  <r>
    <n v="6743"/>
    <x v="3348"/>
    <x v="3"/>
    <x v="91"/>
    <d v="2014-07-12T00:00:00"/>
    <s v="Standard Class"/>
    <s v="PO-18850"/>
    <s v="Patrick O'Brill"/>
    <x v="0"/>
    <s v="United States"/>
    <s v="Los Angeles"/>
    <x v="1"/>
    <n v="90008"/>
    <x v="1"/>
    <x v="64"/>
    <x v="0"/>
    <x v="1"/>
    <s v="Global Task Chair, Black"/>
    <n v="122.13600000000001"/>
    <n v="3"/>
    <n v="0.2"/>
    <n v="-13.740299999999994"/>
  </r>
  <r>
    <n v="6744"/>
    <x v="3349"/>
    <x v="1"/>
    <x v="1130"/>
    <d v="2012-02-20T00:00:00"/>
    <s v="Standard Class"/>
    <s v="SP-20860"/>
    <s v="Sung Pak"/>
    <x v="1"/>
    <s v="United States"/>
    <s v="Dover"/>
    <x v="38"/>
    <n v="3820"/>
    <x v="3"/>
    <x v="150"/>
    <x v="1"/>
    <x v="10"/>
    <s v="Xerox 1920"/>
    <n v="35.880000000000003"/>
    <n v="6"/>
    <n v="0"/>
    <n v="16.146000000000001"/>
  </r>
  <r>
    <n v="6745"/>
    <x v="3350"/>
    <x v="3"/>
    <x v="114"/>
    <d v="2014-06-19T00:00:00"/>
    <s v="Second Class"/>
    <s v="CS-12355"/>
    <s v="Christine Sundaresam"/>
    <x v="0"/>
    <s v="United States"/>
    <s v="Dublin"/>
    <x v="24"/>
    <n v="43017"/>
    <x v="3"/>
    <x v="590"/>
    <x v="2"/>
    <x v="11"/>
    <s v="Logitech Wireless Performance Mouse MX for PC and Mac"/>
    <n v="479.952"/>
    <n v="6"/>
    <n v="0.2"/>
    <n v="107.98920000000001"/>
  </r>
  <r>
    <n v="6746"/>
    <x v="3350"/>
    <x v="3"/>
    <x v="114"/>
    <d v="2014-06-19T00:00:00"/>
    <s v="Second Class"/>
    <s v="CS-12355"/>
    <s v="Christine Sundaresam"/>
    <x v="0"/>
    <s v="United States"/>
    <s v="Dublin"/>
    <x v="24"/>
    <n v="43017"/>
    <x v="3"/>
    <x v="250"/>
    <x v="1"/>
    <x v="6"/>
    <s v="Newell 330"/>
    <n v="23.92"/>
    <n v="5"/>
    <n v="0.2"/>
    <n v="1.7940000000000005"/>
  </r>
  <r>
    <n v="6747"/>
    <x v="3351"/>
    <x v="3"/>
    <x v="38"/>
    <d v="2014-11-17T00:00:00"/>
    <s v="First Class"/>
    <s v="KB-16600"/>
    <s v="Ken Brennan"/>
    <x v="1"/>
    <s v="United States"/>
    <s v="New York City"/>
    <x v="15"/>
    <n v="10009"/>
    <x v="3"/>
    <x v="1443"/>
    <x v="2"/>
    <x v="7"/>
    <s v="Nokia Lumia 925"/>
    <n v="629.94999999999993"/>
    <n v="5"/>
    <n v="0"/>
    <n v="163.78700000000003"/>
  </r>
  <r>
    <n v="6748"/>
    <x v="3352"/>
    <x v="3"/>
    <x v="157"/>
    <d v="2014-12-16T00:00:00"/>
    <s v="Standard Class"/>
    <s v="AA-10375"/>
    <s v="Allen Armold"/>
    <x v="0"/>
    <s v="United States"/>
    <s v="New York City"/>
    <x v="15"/>
    <n v="10035"/>
    <x v="3"/>
    <x v="440"/>
    <x v="1"/>
    <x v="8"/>
    <s v="Clear Mylar Reinforcing Strips"/>
    <n v="14.952000000000002"/>
    <n v="1"/>
    <n v="0.2"/>
    <n v="5.0462999999999996"/>
  </r>
  <r>
    <n v="6749"/>
    <x v="3352"/>
    <x v="3"/>
    <x v="157"/>
    <d v="2014-12-16T00:00:00"/>
    <s v="Standard Class"/>
    <s v="AA-10375"/>
    <s v="Allen Armold"/>
    <x v="0"/>
    <s v="United States"/>
    <s v="New York City"/>
    <x v="15"/>
    <n v="10035"/>
    <x v="3"/>
    <x v="1357"/>
    <x v="1"/>
    <x v="10"/>
    <s v="Xerox 1895"/>
    <n v="17.940000000000001"/>
    <n v="3"/>
    <n v="0"/>
    <n v="8.0730000000000004"/>
  </r>
  <r>
    <n v="6750"/>
    <x v="3352"/>
    <x v="3"/>
    <x v="157"/>
    <d v="2014-12-16T00:00:00"/>
    <s v="Standard Class"/>
    <s v="AA-10375"/>
    <s v="Allen Armold"/>
    <x v="0"/>
    <s v="United States"/>
    <s v="New York City"/>
    <x v="15"/>
    <n v="10035"/>
    <x v="3"/>
    <x v="1717"/>
    <x v="2"/>
    <x v="7"/>
    <s v="Dexim XPower Skin Super-Thin Power Case for iPhone 5 - Black"/>
    <n v="116.98"/>
    <n v="2"/>
    <n v="0"/>
    <n v="29.245000000000005"/>
  </r>
  <r>
    <n v="6751"/>
    <x v="3353"/>
    <x v="0"/>
    <x v="931"/>
    <d v="2013-07-01T00:00:00"/>
    <s v="Second Class"/>
    <s v="BP-11155"/>
    <s v="Becky Pak"/>
    <x v="0"/>
    <s v="United States"/>
    <s v="Paterson"/>
    <x v="30"/>
    <n v="7501"/>
    <x v="3"/>
    <x v="1534"/>
    <x v="0"/>
    <x v="1"/>
    <s v="Global Armless Task Chair, Royal Blue"/>
    <n v="121.96"/>
    <n v="2"/>
    <n v="0"/>
    <n v="20.733199999999997"/>
  </r>
  <r>
    <n v="6752"/>
    <x v="3353"/>
    <x v="0"/>
    <x v="931"/>
    <d v="2013-07-01T00:00:00"/>
    <s v="Second Class"/>
    <s v="BP-11155"/>
    <s v="Becky Pak"/>
    <x v="0"/>
    <s v="United States"/>
    <s v="Paterson"/>
    <x v="30"/>
    <n v="7501"/>
    <x v="3"/>
    <x v="1518"/>
    <x v="1"/>
    <x v="9"/>
    <s v="Disposable Triple-Filter Dust Bags"/>
    <n v="8.74"/>
    <n v="2"/>
    <n v="0"/>
    <n v="2.2724000000000002"/>
  </r>
  <r>
    <n v="6753"/>
    <x v="3353"/>
    <x v="0"/>
    <x v="931"/>
    <d v="2013-07-01T00:00:00"/>
    <s v="Second Class"/>
    <s v="BP-11155"/>
    <s v="Becky Pak"/>
    <x v="0"/>
    <s v="United States"/>
    <s v="Paterson"/>
    <x v="30"/>
    <n v="7501"/>
    <x v="3"/>
    <x v="334"/>
    <x v="1"/>
    <x v="10"/>
    <s v="Xerox 1960"/>
    <n v="61.96"/>
    <n v="2"/>
    <n v="0"/>
    <n v="27.881999999999998"/>
  </r>
  <r>
    <n v="6754"/>
    <x v="3353"/>
    <x v="0"/>
    <x v="931"/>
    <d v="2013-07-01T00:00:00"/>
    <s v="Second Class"/>
    <s v="BP-11155"/>
    <s v="Becky Pak"/>
    <x v="0"/>
    <s v="United States"/>
    <s v="Paterson"/>
    <x v="30"/>
    <n v="7501"/>
    <x v="3"/>
    <x v="1406"/>
    <x v="1"/>
    <x v="8"/>
    <s v="Ibico Presentation Index for Binding Systems"/>
    <n v="7.96"/>
    <n v="2"/>
    <n v="0"/>
    <n v="3.7412000000000001"/>
  </r>
  <r>
    <n v="6755"/>
    <x v="3353"/>
    <x v="0"/>
    <x v="931"/>
    <d v="2013-07-01T00:00:00"/>
    <s v="Second Class"/>
    <s v="BP-11155"/>
    <s v="Becky Pak"/>
    <x v="0"/>
    <s v="United States"/>
    <s v="Paterson"/>
    <x v="30"/>
    <n v="7501"/>
    <x v="3"/>
    <x v="14"/>
    <x v="1"/>
    <x v="9"/>
    <s v="Holmes Replacement Filter for HEPA Air Cleaner, Very Large Room, HEPA Filter"/>
    <n v="275.24"/>
    <n v="4"/>
    <n v="0"/>
    <n v="121.10560000000001"/>
  </r>
  <r>
    <n v="6756"/>
    <x v="3354"/>
    <x v="3"/>
    <x v="175"/>
    <d v="2014-09-20T00:00:00"/>
    <s v="Standard Class"/>
    <s v="TC-21145"/>
    <s v="Theresa Coyne"/>
    <x v="1"/>
    <s v="United States"/>
    <s v="Lakewood"/>
    <x v="30"/>
    <n v="8701"/>
    <x v="3"/>
    <x v="1462"/>
    <x v="0"/>
    <x v="5"/>
    <s v="DAX Two-Tone Rosewood/Black Document Frame, Desktop, 5 x 7"/>
    <n v="47.400000000000006"/>
    <n v="5"/>
    <n v="0"/>
    <n v="18.960000000000004"/>
  </r>
  <r>
    <n v="6757"/>
    <x v="3354"/>
    <x v="3"/>
    <x v="175"/>
    <d v="2014-09-20T00:00:00"/>
    <s v="Standard Class"/>
    <s v="TC-21145"/>
    <s v="Theresa Coyne"/>
    <x v="1"/>
    <s v="United States"/>
    <s v="Lakewood"/>
    <x v="30"/>
    <n v="8701"/>
    <x v="3"/>
    <x v="1584"/>
    <x v="0"/>
    <x v="1"/>
    <s v="SAFCO Folding Chair Trolley"/>
    <n v="512.96"/>
    <n v="4"/>
    <n v="0"/>
    <n v="143.62880000000001"/>
  </r>
  <r>
    <n v="6758"/>
    <x v="3354"/>
    <x v="3"/>
    <x v="175"/>
    <d v="2014-09-20T00:00:00"/>
    <s v="Standard Class"/>
    <s v="TC-21145"/>
    <s v="Theresa Coyne"/>
    <x v="1"/>
    <s v="United States"/>
    <s v="Lakewood"/>
    <x v="30"/>
    <n v="8701"/>
    <x v="3"/>
    <x v="803"/>
    <x v="2"/>
    <x v="7"/>
    <s v="Plantronics 81402"/>
    <n v="395.93999999999994"/>
    <n v="6"/>
    <n v="0"/>
    <n v="102.94440000000002"/>
  </r>
  <r>
    <n v="6759"/>
    <x v="3354"/>
    <x v="3"/>
    <x v="175"/>
    <d v="2014-09-20T00:00:00"/>
    <s v="Standard Class"/>
    <s v="TC-21145"/>
    <s v="Theresa Coyne"/>
    <x v="1"/>
    <s v="United States"/>
    <s v="Lakewood"/>
    <x v="30"/>
    <n v="8701"/>
    <x v="3"/>
    <x v="356"/>
    <x v="1"/>
    <x v="4"/>
    <s v="Contico 72&quot;H Heavy-Duty Storage System"/>
    <n v="81.96"/>
    <n v="2"/>
    <n v="0"/>
    <n v="0"/>
  </r>
  <r>
    <n v="6760"/>
    <x v="3355"/>
    <x v="3"/>
    <x v="574"/>
    <d v="2014-12-09T00:00:00"/>
    <s v="Standard Class"/>
    <s v="BG-11035"/>
    <s v="Barry Gonzalez"/>
    <x v="0"/>
    <s v="United States"/>
    <s v="Greensboro"/>
    <x v="3"/>
    <n v="27405"/>
    <x v="0"/>
    <x v="894"/>
    <x v="1"/>
    <x v="6"/>
    <s v="Sanford 52201 APSCO Electric Pencil Sharpener"/>
    <n v="32.776000000000003"/>
    <n v="1"/>
    <n v="0.2"/>
    <n v="2.4581999999999997"/>
  </r>
  <r>
    <n v="6761"/>
    <x v="3356"/>
    <x v="3"/>
    <x v="335"/>
    <d v="2014-07-01T00:00:00"/>
    <s v="Standard Class"/>
    <s v="DO-13435"/>
    <s v="Denny Ordway"/>
    <x v="0"/>
    <s v="United States"/>
    <s v="New York City"/>
    <x v="15"/>
    <n v="10035"/>
    <x v="3"/>
    <x v="72"/>
    <x v="1"/>
    <x v="4"/>
    <s v="Safco Industrial Wire Shelving System"/>
    <n v="272.94"/>
    <n v="3"/>
    <n v="0"/>
    <n v="0"/>
  </r>
  <r>
    <n v="6762"/>
    <x v="3357"/>
    <x v="0"/>
    <x v="1131"/>
    <d v="2013-07-27T00:00:00"/>
    <s v="Second Class"/>
    <s v="DB-12970"/>
    <s v="Darren Budd"/>
    <x v="1"/>
    <s v="United States"/>
    <s v="New York City"/>
    <x v="15"/>
    <n v="10035"/>
    <x v="3"/>
    <x v="901"/>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x v="2"/>
    <x v="1"/>
    <x v="2"/>
    <s v="Self-Adhesive Address Labels for Typewriters by Universal"/>
    <n v="29.24"/>
    <n v="5"/>
    <n v="0.2"/>
    <n v="9.8685000000000009"/>
  </r>
  <r>
    <n v="6764"/>
    <x v="3358"/>
    <x v="0"/>
    <x v="476"/>
    <d v="2013-09-09T00:00:00"/>
    <s v="Standard Class"/>
    <s v="RL-19615"/>
    <s v="Rob Lucas"/>
    <x v="0"/>
    <s v="United States"/>
    <s v="Chicago"/>
    <x v="10"/>
    <n v="60623"/>
    <x v="2"/>
    <x v="210"/>
    <x v="1"/>
    <x v="4"/>
    <s v="Rogers Deluxe File Chest"/>
    <n v="35.167999999999999"/>
    <n v="2"/>
    <n v="0.2"/>
    <n v="-8.3524000000000012"/>
  </r>
  <r>
    <n v="6765"/>
    <x v="3358"/>
    <x v="0"/>
    <x v="476"/>
    <d v="2013-09-09T00:00:00"/>
    <s v="Standard Class"/>
    <s v="RL-19615"/>
    <s v="Rob Lucas"/>
    <x v="0"/>
    <s v="United States"/>
    <s v="Chicago"/>
    <x v="10"/>
    <n v="60623"/>
    <x v="2"/>
    <x v="1797"/>
    <x v="2"/>
    <x v="15"/>
    <s v="Okidata C610n Printer"/>
    <n v="1362.8999999999999"/>
    <n v="3"/>
    <n v="0.3"/>
    <n v="-19.470000000000141"/>
  </r>
  <r>
    <n v="6766"/>
    <x v="3359"/>
    <x v="3"/>
    <x v="693"/>
    <d v="2014-04-25T00:00:00"/>
    <s v="Standard Class"/>
    <s v="SJ-20215"/>
    <s v="Sarah Jordon"/>
    <x v="0"/>
    <s v="United States"/>
    <s v="Chicago"/>
    <x v="10"/>
    <n v="60653"/>
    <x v="2"/>
    <x v="291"/>
    <x v="0"/>
    <x v="1"/>
    <s v="DMI Arturo Collection Mission-style Design Wood Chair"/>
    <n v="317.05799999999999"/>
    <n v="3"/>
    <n v="0.3"/>
    <n v="-18.117599999999996"/>
  </r>
  <r>
    <n v="6767"/>
    <x v="3359"/>
    <x v="3"/>
    <x v="693"/>
    <d v="2014-04-25T00:00:00"/>
    <s v="Standard Class"/>
    <s v="SJ-20215"/>
    <s v="Sarah Jordon"/>
    <x v="0"/>
    <s v="United States"/>
    <s v="Chicago"/>
    <x v="10"/>
    <n v="60653"/>
    <x v="2"/>
    <x v="32"/>
    <x v="1"/>
    <x v="6"/>
    <s v="Lumber Crayons"/>
    <n v="15.76"/>
    <n v="2"/>
    <n v="0.2"/>
    <n v="3.5460000000000007"/>
  </r>
  <r>
    <n v="6768"/>
    <x v="3359"/>
    <x v="3"/>
    <x v="693"/>
    <d v="2014-04-25T00:00:00"/>
    <s v="Standard Class"/>
    <s v="SJ-20215"/>
    <s v="Sarah Jordon"/>
    <x v="0"/>
    <s v="United States"/>
    <s v="Chicago"/>
    <x v="10"/>
    <n v="60653"/>
    <x v="2"/>
    <x v="1027"/>
    <x v="0"/>
    <x v="5"/>
    <s v="Master Caster Door Stop, Large Neon Orange"/>
    <n v="14.560000000000002"/>
    <n v="5"/>
    <n v="0.6"/>
    <n v="-6.1879999999999988"/>
  </r>
  <r>
    <n v="6769"/>
    <x v="3360"/>
    <x v="2"/>
    <x v="1132"/>
    <d v="2011-08-16T00:00:00"/>
    <s v="Standard Class"/>
    <s v="CS-12175"/>
    <s v="Charles Sheldon"/>
    <x v="1"/>
    <s v="United States"/>
    <s v="Lakewood"/>
    <x v="30"/>
    <n v="8701"/>
    <x v="3"/>
    <x v="912"/>
    <x v="1"/>
    <x v="8"/>
    <s v="Performers Binder/Pad Holder, Black"/>
    <n v="196.21"/>
    <n v="7"/>
    <n v="0"/>
    <n v="98.105000000000004"/>
  </r>
  <r>
    <n v="6770"/>
    <x v="3361"/>
    <x v="3"/>
    <x v="20"/>
    <d v="2014-09-24T00:00:00"/>
    <s v="Standard Class"/>
    <s v="JP-16135"/>
    <s v="Julie Prescott"/>
    <x v="2"/>
    <s v="United States"/>
    <s v="Columbus"/>
    <x v="32"/>
    <n v="31907"/>
    <x v="0"/>
    <x v="1658"/>
    <x v="1"/>
    <x v="6"/>
    <s v="SANFORD Major Accent Highlighters"/>
    <n v="35.4"/>
    <n v="5"/>
    <n v="0"/>
    <n v="13.452000000000002"/>
  </r>
  <r>
    <n v="6771"/>
    <x v="3362"/>
    <x v="3"/>
    <x v="34"/>
    <d v="2014-12-14T00:00:00"/>
    <s v="Standard Class"/>
    <s v="NC-18535"/>
    <s v="Nick Crebassa"/>
    <x v="1"/>
    <s v="United States"/>
    <s v="Phoenix"/>
    <x v="16"/>
    <n v="85023"/>
    <x v="1"/>
    <x v="1078"/>
    <x v="1"/>
    <x v="10"/>
    <s v="Multicolor Computer Printout Paper"/>
    <n v="419.4"/>
    <n v="5"/>
    <n v="0.2"/>
    <n v="146.79"/>
  </r>
  <r>
    <n v="6772"/>
    <x v="3362"/>
    <x v="3"/>
    <x v="34"/>
    <d v="2014-12-14T00:00:00"/>
    <s v="Standard Class"/>
    <s v="NC-18535"/>
    <s v="Nick Crebassa"/>
    <x v="1"/>
    <s v="United States"/>
    <s v="Phoenix"/>
    <x v="16"/>
    <n v="85023"/>
    <x v="1"/>
    <x v="1784"/>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x v="308"/>
    <x v="1"/>
    <x v="8"/>
    <s v="Tuff Stuff Recycled Round Ring Binders"/>
    <n v="7.7120000000000006"/>
    <n v="2"/>
    <n v="0.2"/>
    <n v="2.7956000000000003"/>
  </r>
  <r>
    <n v="6774"/>
    <x v="3363"/>
    <x v="0"/>
    <x v="254"/>
    <d v="2013-11-09T00:00:00"/>
    <s v="Standard Class"/>
    <s v="CW-11905"/>
    <s v="Carl Weiss"/>
    <x v="2"/>
    <s v="United States"/>
    <s v="Los Angeles"/>
    <x v="1"/>
    <n v="90004"/>
    <x v="1"/>
    <x v="1581"/>
    <x v="1"/>
    <x v="8"/>
    <s v="Acco Economy Flexible Poly Round Ring Binder"/>
    <n v="4.1760000000000002"/>
    <n v="1"/>
    <n v="0.2"/>
    <n v="1.3049999999999997"/>
  </r>
  <r>
    <n v="6775"/>
    <x v="3363"/>
    <x v="0"/>
    <x v="254"/>
    <d v="2013-11-09T00:00:00"/>
    <s v="Standard Class"/>
    <s v="CW-11905"/>
    <s v="Carl Weiss"/>
    <x v="2"/>
    <s v="United States"/>
    <s v="Los Angeles"/>
    <x v="1"/>
    <n v="90004"/>
    <x v="1"/>
    <x v="1798"/>
    <x v="1"/>
    <x v="10"/>
    <s v="Xerox 229"/>
    <n v="38.880000000000003"/>
    <n v="6"/>
    <n v="0"/>
    <n v="18.662400000000002"/>
  </r>
  <r>
    <n v="6776"/>
    <x v="3364"/>
    <x v="1"/>
    <x v="368"/>
    <d v="2012-04-04T00:00:00"/>
    <s v="Standard Class"/>
    <s v="CM-12115"/>
    <s v="Chad McGuire"/>
    <x v="0"/>
    <s v="United States"/>
    <s v="New York City"/>
    <x v="15"/>
    <n v="10024"/>
    <x v="3"/>
    <x v="249"/>
    <x v="1"/>
    <x v="10"/>
    <s v="Ampad Gold Fibre Wirebound Steno Books, 6&quot; x 9&quot;, Gregg Ruled"/>
    <n v="17.64"/>
    <n v="4"/>
    <n v="0"/>
    <n v="8.1143999999999998"/>
  </r>
  <r>
    <n v="6777"/>
    <x v="3365"/>
    <x v="0"/>
    <x v="64"/>
    <d v="2013-09-12T00:00:00"/>
    <s v="Standard Class"/>
    <s v="PT-19090"/>
    <s v="Pete Takahito"/>
    <x v="0"/>
    <s v="United States"/>
    <s v="San Antonio"/>
    <x v="5"/>
    <n v="78207"/>
    <x v="2"/>
    <x v="41"/>
    <x v="1"/>
    <x v="4"/>
    <s v="Eldon Base for stackable storage shelf, platinum"/>
    <n v="93.456000000000003"/>
    <n v="3"/>
    <n v="0.2"/>
    <n v="-17.523000000000014"/>
  </r>
  <r>
    <n v="6778"/>
    <x v="3366"/>
    <x v="3"/>
    <x v="480"/>
    <d v="2014-02-02T00:00:00"/>
    <s v="Standard Class"/>
    <s v="CL-12700"/>
    <s v="Craig Leslie"/>
    <x v="2"/>
    <s v="United States"/>
    <s v="New York City"/>
    <x v="15"/>
    <n v="10009"/>
    <x v="3"/>
    <x v="1233"/>
    <x v="2"/>
    <x v="11"/>
    <s v="Plantronics Audio 478 Stereo USB Headset"/>
    <n v="449.91"/>
    <n v="9"/>
    <n v="0"/>
    <n v="157.46849999999998"/>
  </r>
  <r>
    <n v="6779"/>
    <x v="3367"/>
    <x v="0"/>
    <x v="323"/>
    <d v="2013-09-09T00:00:00"/>
    <s v="Second Class"/>
    <s v="HF-14995"/>
    <s v="Herbert Flentye"/>
    <x v="0"/>
    <s v="United States"/>
    <s v="Baltimore"/>
    <x v="39"/>
    <n v="21215"/>
    <x v="3"/>
    <x v="1121"/>
    <x v="0"/>
    <x v="0"/>
    <s v="Sauder Camden County Collection Libraries, Planked Cherry Finish"/>
    <n v="344.94"/>
    <n v="3"/>
    <n v="0"/>
    <n v="31.044599999999974"/>
  </r>
  <r>
    <n v="6780"/>
    <x v="3367"/>
    <x v="0"/>
    <x v="323"/>
    <d v="2013-09-09T00:00:00"/>
    <s v="Second Class"/>
    <s v="HF-14995"/>
    <s v="Herbert Flentye"/>
    <x v="0"/>
    <s v="United States"/>
    <s v="Baltimore"/>
    <x v="39"/>
    <n v="21215"/>
    <x v="3"/>
    <x v="1256"/>
    <x v="0"/>
    <x v="5"/>
    <s v="Eldon Expressions Wood Desk Accessories, Oak"/>
    <n v="14.76"/>
    <n v="2"/>
    <n v="0"/>
    <n v="4.2803999999999984"/>
  </r>
  <r>
    <n v="6781"/>
    <x v="3367"/>
    <x v="0"/>
    <x v="323"/>
    <d v="2013-09-09T00:00:00"/>
    <s v="Second Class"/>
    <s v="HF-14995"/>
    <s v="Herbert Flentye"/>
    <x v="0"/>
    <s v="United States"/>
    <s v="Baltimore"/>
    <x v="39"/>
    <n v="21215"/>
    <x v="3"/>
    <x v="849"/>
    <x v="1"/>
    <x v="8"/>
    <s v="Acco Expandable Hanging Binders"/>
    <n v="12.76"/>
    <n v="2"/>
    <n v="0"/>
    <n v="5.8695999999999993"/>
  </r>
  <r>
    <n v="6782"/>
    <x v="3367"/>
    <x v="0"/>
    <x v="323"/>
    <d v="2013-09-09T00:00:00"/>
    <s v="Second Class"/>
    <s v="HF-14995"/>
    <s v="Herbert Flentye"/>
    <x v="0"/>
    <s v="United States"/>
    <s v="Baltimore"/>
    <x v="39"/>
    <n v="21215"/>
    <x v="3"/>
    <x v="676"/>
    <x v="1"/>
    <x v="2"/>
    <s v="Avery 486"/>
    <n v="58.48"/>
    <n v="8"/>
    <n v="0"/>
    <n v="27.485599999999998"/>
  </r>
  <r>
    <n v="6783"/>
    <x v="3368"/>
    <x v="3"/>
    <x v="800"/>
    <d v="2014-07-29T00:00:00"/>
    <s v="Second Class"/>
    <s v="JC-15775"/>
    <s v="John Castell"/>
    <x v="0"/>
    <s v="United States"/>
    <s v="Philadelphia"/>
    <x v="9"/>
    <n v="19143"/>
    <x v="3"/>
    <x v="545"/>
    <x v="0"/>
    <x v="5"/>
    <s v="Eldon 200 Class Desk Accessories"/>
    <n v="20.096000000000004"/>
    <n v="4"/>
    <n v="0.2"/>
    <n v="3.0143999999999984"/>
  </r>
  <r>
    <n v="6784"/>
    <x v="3368"/>
    <x v="3"/>
    <x v="800"/>
    <d v="2014-07-29T00:00:00"/>
    <s v="Second Class"/>
    <s v="JC-15775"/>
    <s v="John Castell"/>
    <x v="0"/>
    <s v="United States"/>
    <s v="Philadelphia"/>
    <x v="9"/>
    <n v="19143"/>
    <x v="3"/>
    <x v="1799"/>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x v="1744"/>
    <x v="0"/>
    <x v="3"/>
    <s v="Bush Cubix Conference Tables, Fully Assembled"/>
    <n v="138.58799999999999"/>
    <n v="1"/>
    <n v="0.4"/>
    <n v="-34.646999999999991"/>
  </r>
  <r>
    <n v="6786"/>
    <x v="3368"/>
    <x v="3"/>
    <x v="800"/>
    <d v="2014-07-29T00:00:00"/>
    <s v="Second Class"/>
    <s v="JC-15775"/>
    <s v="John Castell"/>
    <x v="0"/>
    <s v="United States"/>
    <s v="Philadelphia"/>
    <x v="9"/>
    <n v="19143"/>
    <x v="3"/>
    <x v="391"/>
    <x v="1"/>
    <x v="4"/>
    <s v="Fellowes Bankers Box Staxonsteel Drawer File/Stacking System"/>
    <n v="259.92000000000007"/>
    <n v="5"/>
    <n v="0.2"/>
    <n v="-25.992000000000004"/>
  </r>
  <r>
    <n v="6787"/>
    <x v="3368"/>
    <x v="3"/>
    <x v="800"/>
    <d v="2014-07-29T00:00:00"/>
    <s v="Second Class"/>
    <s v="JC-15775"/>
    <s v="John Castell"/>
    <x v="0"/>
    <s v="United States"/>
    <s v="Philadelphia"/>
    <x v="9"/>
    <n v="19143"/>
    <x v="3"/>
    <x v="260"/>
    <x v="1"/>
    <x v="10"/>
    <s v="Xerox 216"/>
    <n v="20.736000000000004"/>
    <n v="4"/>
    <n v="0.2"/>
    <n v="7.2576000000000001"/>
  </r>
  <r>
    <n v="6788"/>
    <x v="3369"/>
    <x v="1"/>
    <x v="1023"/>
    <d v="2012-09-20T00:00:00"/>
    <s v="Standard Class"/>
    <s v="JH-15910"/>
    <s v="Jonathan Howell"/>
    <x v="0"/>
    <s v="United States"/>
    <s v="Atlanta"/>
    <x v="32"/>
    <n v="30318"/>
    <x v="0"/>
    <x v="784"/>
    <x v="0"/>
    <x v="5"/>
    <s v="Eldon Advantage Chair Mats for Low to Medium Pile Carpets"/>
    <n v="129.93"/>
    <n v="3"/>
    <n v="0"/>
    <n v="12.992999999999988"/>
  </r>
  <r>
    <n v="6789"/>
    <x v="3369"/>
    <x v="1"/>
    <x v="1023"/>
    <d v="2012-09-20T00:00:00"/>
    <s v="Standard Class"/>
    <s v="JH-15910"/>
    <s v="Jonathan Howell"/>
    <x v="0"/>
    <s v="United States"/>
    <s v="Atlanta"/>
    <x v="32"/>
    <n v="30318"/>
    <x v="0"/>
    <x v="991"/>
    <x v="1"/>
    <x v="10"/>
    <s v="Xerox 1948"/>
    <n v="69.930000000000007"/>
    <n v="7"/>
    <n v="0"/>
    <n v="31.468499999999999"/>
  </r>
  <r>
    <n v="6790"/>
    <x v="3370"/>
    <x v="1"/>
    <x v="67"/>
    <d v="2012-09-09T00:00:00"/>
    <s v="Second Class"/>
    <s v="CC-12610"/>
    <s v="Corey Catlett"/>
    <x v="1"/>
    <s v="United States"/>
    <s v="Durham"/>
    <x v="3"/>
    <n v="27707"/>
    <x v="0"/>
    <x v="399"/>
    <x v="1"/>
    <x v="6"/>
    <s v="Boston 1645 Deluxe Heavier-Duty Electric Pencil Sharpener"/>
    <n v="140.73599999999999"/>
    <n v="4"/>
    <n v="0.2"/>
    <n v="12.314400000000006"/>
  </r>
  <r>
    <n v="6791"/>
    <x v="3371"/>
    <x v="0"/>
    <x v="76"/>
    <d v="2013-11-18T00:00:00"/>
    <s v="First Class"/>
    <s v="IM-15055"/>
    <s v="Ionia McGrath"/>
    <x v="0"/>
    <s v="United States"/>
    <s v="Roseville"/>
    <x v="1"/>
    <n v="95661"/>
    <x v="1"/>
    <x v="255"/>
    <x v="1"/>
    <x v="8"/>
    <s v="Round Ring Binders"/>
    <n v="8.32"/>
    <n v="5"/>
    <n v="0.2"/>
    <n v="2.8079999999999998"/>
  </r>
  <r>
    <n v="6792"/>
    <x v="3372"/>
    <x v="0"/>
    <x v="338"/>
    <d v="2013-11-16T00:00:00"/>
    <s v="Standard Class"/>
    <s v="BF-11170"/>
    <s v="Ben Ferrer"/>
    <x v="2"/>
    <s v="United States"/>
    <s v="Sacramento"/>
    <x v="1"/>
    <n v="95823"/>
    <x v="1"/>
    <x v="1611"/>
    <x v="0"/>
    <x v="5"/>
    <s v="Eldon Expressions Wood and Plastic Desk Accessories, Oak"/>
    <n v="9.98"/>
    <n v="1"/>
    <n v="0"/>
    <n v="2.7944000000000004"/>
  </r>
  <r>
    <n v="6793"/>
    <x v="3373"/>
    <x v="2"/>
    <x v="860"/>
    <d v="2011-08-18T00:00:00"/>
    <s v="First Class"/>
    <s v="CS-12355"/>
    <s v="Christine Sundaresam"/>
    <x v="0"/>
    <s v="United States"/>
    <s v="Fairfield"/>
    <x v="29"/>
    <n v="6824"/>
    <x v="3"/>
    <x v="542"/>
    <x v="1"/>
    <x v="8"/>
    <s v="Premium Transparent Presentation Covers by GBC"/>
    <n v="62.94"/>
    <n v="3"/>
    <n v="0"/>
    <n v="30.211199999999998"/>
  </r>
  <r>
    <n v="6794"/>
    <x v="3374"/>
    <x v="1"/>
    <x v="547"/>
    <d v="2012-11-20T00:00:00"/>
    <s v="Standard Class"/>
    <s v="MC-17605"/>
    <s v="Matt Connell"/>
    <x v="1"/>
    <s v="United States"/>
    <s v="Chicago"/>
    <x v="10"/>
    <n v="60610"/>
    <x v="2"/>
    <x v="1031"/>
    <x v="1"/>
    <x v="4"/>
    <s v="Neat Ideas Personal Hanging Folder Files, Black"/>
    <n v="21.488"/>
    <n v="2"/>
    <n v="0.2"/>
    <n v="1.6115999999999993"/>
  </r>
  <r>
    <n v="6795"/>
    <x v="3374"/>
    <x v="1"/>
    <x v="547"/>
    <d v="2012-11-20T00:00:00"/>
    <s v="Standard Class"/>
    <s v="MC-17605"/>
    <s v="Matt Connell"/>
    <x v="1"/>
    <s v="United States"/>
    <s v="Chicago"/>
    <x v="10"/>
    <n v="60610"/>
    <x v="2"/>
    <x v="1278"/>
    <x v="2"/>
    <x v="7"/>
    <s v="HTC One"/>
    <n v="239.976"/>
    <n v="3"/>
    <n v="0.2"/>
    <n v="26.997299999999967"/>
  </r>
  <r>
    <n v="6796"/>
    <x v="3374"/>
    <x v="1"/>
    <x v="547"/>
    <d v="2012-11-20T00:00:00"/>
    <s v="Standard Class"/>
    <s v="MC-17605"/>
    <s v="Matt Connell"/>
    <x v="1"/>
    <s v="United States"/>
    <s v="Chicago"/>
    <x v="10"/>
    <n v="60610"/>
    <x v="2"/>
    <x v="1618"/>
    <x v="0"/>
    <x v="5"/>
    <s v="Howard Miller 11-1/2&quot; Diameter Brentwood Wall Clock"/>
    <n v="34.504000000000005"/>
    <n v="2"/>
    <n v="0.6"/>
    <n v="-15.526799999999994"/>
  </r>
  <r>
    <n v="6797"/>
    <x v="3375"/>
    <x v="1"/>
    <x v="767"/>
    <d v="2012-08-25T00:00:00"/>
    <s v="Same Day"/>
    <s v="MC-18100"/>
    <s v="Mick Crebagga"/>
    <x v="0"/>
    <s v="United States"/>
    <s v="Houston"/>
    <x v="5"/>
    <n v="77041"/>
    <x v="2"/>
    <x v="1001"/>
    <x v="0"/>
    <x v="5"/>
    <s v="Eldon Executive Woodline II Desk Accessories, Mahogany"/>
    <n v="20.103999999999999"/>
    <n v="2"/>
    <n v="0.6"/>
    <n v="-16.585799999999999"/>
  </r>
  <r>
    <n v="6798"/>
    <x v="3375"/>
    <x v="1"/>
    <x v="767"/>
    <d v="2012-08-25T00:00:00"/>
    <s v="Same Day"/>
    <s v="MC-18100"/>
    <s v="Mick Crebagga"/>
    <x v="0"/>
    <s v="United States"/>
    <s v="Houston"/>
    <x v="5"/>
    <n v="77041"/>
    <x v="2"/>
    <x v="412"/>
    <x v="1"/>
    <x v="8"/>
    <s v="Poly Designer Cover &amp; Back"/>
    <n v="3.7979999999999987"/>
    <n v="1"/>
    <n v="0.8"/>
    <n v="-6.0768000000000004"/>
  </r>
  <r>
    <n v="6799"/>
    <x v="3375"/>
    <x v="1"/>
    <x v="767"/>
    <d v="2012-08-25T00:00:00"/>
    <s v="Same Day"/>
    <s v="MC-18100"/>
    <s v="Mick Crebagga"/>
    <x v="0"/>
    <s v="United States"/>
    <s v="Houston"/>
    <x v="5"/>
    <n v="77041"/>
    <x v="2"/>
    <x v="1800"/>
    <x v="0"/>
    <x v="5"/>
    <s v="Nu-Dell EZ-Mount Plastic Wall Frames"/>
    <n v="7.8800000000000008"/>
    <n v="5"/>
    <n v="0.6"/>
    <n v="-3.9399999999999995"/>
  </r>
  <r>
    <n v="6800"/>
    <x v="3376"/>
    <x v="0"/>
    <x v="591"/>
    <d v="2014-01-02T00:00:00"/>
    <s v="Standard Class"/>
    <s v="LW-16825"/>
    <s v="Laurel Workman"/>
    <x v="1"/>
    <s v="United States"/>
    <s v="Phoenix"/>
    <x v="16"/>
    <n v="85023"/>
    <x v="1"/>
    <x v="223"/>
    <x v="0"/>
    <x v="3"/>
    <s v="KI Conference Tables"/>
    <n v="35.445"/>
    <n v="1"/>
    <n v="0.5"/>
    <n v="-24.102599999999995"/>
  </r>
  <r>
    <n v="6801"/>
    <x v="3376"/>
    <x v="0"/>
    <x v="591"/>
    <d v="2014-01-02T00:00:00"/>
    <s v="Standard Class"/>
    <s v="LW-16825"/>
    <s v="Laurel Workman"/>
    <x v="1"/>
    <s v="United States"/>
    <s v="Phoenix"/>
    <x v="16"/>
    <n v="85023"/>
    <x v="1"/>
    <x v="1384"/>
    <x v="2"/>
    <x v="15"/>
    <s v="Panasonic KX MC6040 Color Laser Multifunction Printer"/>
    <n v="269.97000000000003"/>
    <n v="2"/>
    <n v="0.7"/>
    <n v="-386.95699999999999"/>
  </r>
  <r>
    <n v="6802"/>
    <x v="3376"/>
    <x v="0"/>
    <x v="591"/>
    <d v="2014-01-02T00:00:00"/>
    <s v="Standard Class"/>
    <s v="LW-16825"/>
    <s v="Laurel Workman"/>
    <x v="1"/>
    <s v="United States"/>
    <s v="Phoenix"/>
    <x v="16"/>
    <n v="85023"/>
    <x v="1"/>
    <x v="1202"/>
    <x v="2"/>
    <x v="11"/>
    <s v="Imation Clip USB flash drive - 8 GB"/>
    <n v="45.120000000000005"/>
    <n v="3"/>
    <n v="0.2"/>
    <n v="-7.8960000000000008"/>
  </r>
  <r>
    <n v="6803"/>
    <x v="3376"/>
    <x v="0"/>
    <x v="591"/>
    <d v="2014-01-02T00:00:00"/>
    <s v="Standard Class"/>
    <s v="LW-16825"/>
    <s v="Laurel Workman"/>
    <x v="1"/>
    <s v="United States"/>
    <s v="Phoenix"/>
    <x v="16"/>
    <n v="85023"/>
    <x v="1"/>
    <x v="725"/>
    <x v="2"/>
    <x v="11"/>
    <s v="Hypercom P1300 Pinpad"/>
    <n v="100.80000000000001"/>
    <n v="2"/>
    <n v="0.2"/>
    <n v="21.42"/>
  </r>
  <r>
    <n v="6804"/>
    <x v="3376"/>
    <x v="0"/>
    <x v="591"/>
    <d v="2014-01-02T00:00:00"/>
    <s v="Standard Class"/>
    <s v="LW-16825"/>
    <s v="Laurel Workman"/>
    <x v="1"/>
    <s v="United States"/>
    <s v="Phoenix"/>
    <x v="16"/>
    <n v="85023"/>
    <x v="1"/>
    <x v="1144"/>
    <x v="0"/>
    <x v="1"/>
    <s v="Global Stack Chair with Arms, Black"/>
    <n v="47.968000000000004"/>
    <n v="2"/>
    <n v="0.2"/>
    <n v="4.1971999999999987"/>
  </r>
  <r>
    <n v="6805"/>
    <x v="3377"/>
    <x v="2"/>
    <x v="1082"/>
    <d v="2011-10-06T00:00:00"/>
    <s v="First Class"/>
    <s v="KH-16510"/>
    <s v="Keith Herrera"/>
    <x v="0"/>
    <s v="United States"/>
    <s v="Pomona"/>
    <x v="1"/>
    <n v="91767"/>
    <x v="1"/>
    <x v="1233"/>
    <x v="2"/>
    <x v="11"/>
    <s v="Plantronics Audio 478 Stereo USB Headset"/>
    <n v="99.98"/>
    <n v="2"/>
    <n v="0"/>
    <n v="34.992999999999995"/>
  </r>
  <r>
    <n v="6806"/>
    <x v="3378"/>
    <x v="2"/>
    <x v="754"/>
    <d v="2011-11-25T00:00:00"/>
    <s v="First Class"/>
    <s v="RB-19645"/>
    <s v="Robert Barroso"/>
    <x v="1"/>
    <s v="United States"/>
    <s v="Atlanta"/>
    <x v="32"/>
    <n v="30318"/>
    <x v="0"/>
    <x v="1383"/>
    <x v="1"/>
    <x v="10"/>
    <s v="Hammermill CopyPlus Copy Paper (20Lb. and 84 Bright)"/>
    <n v="9.9600000000000009"/>
    <n v="2"/>
    <n v="0"/>
    <n v="4.8804000000000007"/>
  </r>
  <r>
    <n v="6807"/>
    <x v="3379"/>
    <x v="3"/>
    <x v="53"/>
    <d v="2014-12-30T00:00:00"/>
    <s v="Standard Class"/>
    <s v="GD-14590"/>
    <s v="Giulietta Dortch"/>
    <x v="1"/>
    <s v="United States"/>
    <s v="Everett"/>
    <x v="4"/>
    <n v="98208"/>
    <x v="1"/>
    <x v="308"/>
    <x v="1"/>
    <x v="8"/>
    <s v="Tuff Stuff Recycled Round Ring Binders"/>
    <n v="3.8560000000000003"/>
    <n v="1"/>
    <n v="0.2"/>
    <n v="1.3978000000000002"/>
  </r>
  <r>
    <n v="6808"/>
    <x v="3380"/>
    <x v="1"/>
    <x v="1052"/>
    <d v="2012-04-05T00:00:00"/>
    <s v="Standard Class"/>
    <s v="EB-13705"/>
    <s v="Ed Braxton"/>
    <x v="1"/>
    <s v="United States"/>
    <s v="Houston"/>
    <x v="5"/>
    <n v="77095"/>
    <x v="2"/>
    <x v="44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x v="1608"/>
    <x v="0"/>
    <x v="5"/>
    <s v="3M Polarizing Light Filter Sleeves"/>
    <n v="22.38"/>
    <n v="3"/>
    <n v="0.6"/>
    <n v="-7.8330000000000055"/>
  </r>
  <r>
    <n v="6810"/>
    <x v="3381"/>
    <x v="3"/>
    <x v="32"/>
    <d v="2014-09-16T00:00:00"/>
    <s v="First Class"/>
    <s v="PS-18760"/>
    <s v="Pamela Stobb"/>
    <x v="0"/>
    <s v="United States"/>
    <s v="Philadelphia"/>
    <x v="9"/>
    <n v="19140"/>
    <x v="3"/>
    <x v="625"/>
    <x v="1"/>
    <x v="8"/>
    <s v="GBC Instant Report Kit"/>
    <n v="3.8820000000000006"/>
    <n v="2"/>
    <n v="0.7"/>
    <n v="-2.5880000000000001"/>
  </r>
  <r>
    <n v="6811"/>
    <x v="3381"/>
    <x v="3"/>
    <x v="32"/>
    <d v="2014-09-16T00:00:00"/>
    <s v="First Class"/>
    <s v="PS-18760"/>
    <s v="Pamela Stobb"/>
    <x v="0"/>
    <s v="United States"/>
    <s v="Philadelphia"/>
    <x v="9"/>
    <n v="19140"/>
    <x v="3"/>
    <x v="1794"/>
    <x v="2"/>
    <x v="15"/>
    <s v="Ricoh - Ink Collector Unit for GX3000 Series Printers"/>
    <n v="12.585000000000003"/>
    <n v="1"/>
    <n v="0.7"/>
    <n v="-18.038499999999996"/>
  </r>
  <r>
    <n v="6812"/>
    <x v="3381"/>
    <x v="3"/>
    <x v="32"/>
    <d v="2014-09-16T00:00:00"/>
    <s v="First Class"/>
    <s v="PS-18760"/>
    <s v="Pamela Stobb"/>
    <x v="0"/>
    <s v="United States"/>
    <s v="Philadelphia"/>
    <x v="9"/>
    <n v="19140"/>
    <x v="3"/>
    <x v="394"/>
    <x v="0"/>
    <x v="1"/>
    <s v="Office Star - Ergonomically Designed Knee Chair"/>
    <n v="113.372"/>
    <n v="2"/>
    <n v="0.3"/>
    <n v="-29.152799999999992"/>
  </r>
  <r>
    <n v="6813"/>
    <x v="3381"/>
    <x v="3"/>
    <x v="32"/>
    <d v="2014-09-16T00:00:00"/>
    <s v="First Class"/>
    <s v="PS-18760"/>
    <s v="Pamela Stobb"/>
    <x v="0"/>
    <s v="United States"/>
    <s v="Philadelphia"/>
    <x v="9"/>
    <n v="19140"/>
    <x v="3"/>
    <x v="785"/>
    <x v="1"/>
    <x v="8"/>
    <s v="Aluminum Screw Posts"/>
    <n v="18.312000000000001"/>
    <n v="4"/>
    <n v="0.7"/>
    <n v="-12.207999999999995"/>
  </r>
  <r>
    <n v="6814"/>
    <x v="3381"/>
    <x v="3"/>
    <x v="32"/>
    <d v="2014-09-16T00:00:00"/>
    <s v="First Class"/>
    <s v="PS-18760"/>
    <s v="Pamela Stobb"/>
    <x v="0"/>
    <s v="United States"/>
    <s v="Philadelphia"/>
    <x v="9"/>
    <n v="19140"/>
    <x v="3"/>
    <x v="1801"/>
    <x v="0"/>
    <x v="5"/>
    <s v="Tensor Track Tree Floor Lamp"/>
    <n v="127.93599999999999"/>
    <n v="8"/>
    <n v="0.2"/>
    <n v="4.7975999999999992"/>
  </r>
  <r>
    <n v="6815"/>
    <x v="3381"/>
    <x v="3"/>
    <x v="32"/>
    <d v="2014-09-16T00:00:00"/>
    <s v="First Class"/>
    <s v="PS-18760"/>
    <s v="Pamela Stobb"/>
    <x v="0"/>
    <s v="United States"/>
    <s v="Philadelphia"/>
    <x v="9"/>
    <n v="19140"/>
    <x v="3"/>
    <x v="344"/>
    <x v="2"/>
    <x v="15"/>
    <s v="Lexmark MarkNet N8150 Wireless Print Server"/>
    <n v="241.17000000000002"/>
    <n v="2"/>
    <n v="0.7"/>
    <n v="-168.8189999999999"/>
  </r>
  <r>
    <n v="6816"/>
    <x v="3382"/>
    <x v="2"/>
    <x v="1103"/>
    <d v="2011-06-21T00:00:00"/>
    <s v="Standard Class"/>
    <s v="GH-14425"/>
    <s v="Gary Hwang"/>
    <x v="0"/>
    <s v="United States"/>
    <s v="Seattle"/>
    <x v="4"/>
    <n v="98105"/>
    <x v="1"/>
    <x v="1035"/>
    <x v="0"/>
    <x v="5"/>
    <s v="Eldon Wave Desk Accessories"/>
    <n v="6.24"/>
    <n v="3"/>
    <n v="0"/>
    <n v="2.6208000000000005"/>
  </r>
  <r>
    <n v="6817"/>
    <x v="3382"/>
    <x v="2"/>
    <x v="1103"/>
    <d v="2011-06-21T00:00:00"/>
    <s v="Standard Class"/>
    <s v="GH-14425"/>
    <s v="Gary Hwang"/>
    <x v="0"/>
    <s v="United States"/>
    <s v="Seattle"/>
    <x v="4"/>
    <n v="98105"/>
    <x v="1"/>
    <x v="294"/>
    <x v="1"/>
    <x v="13"/>
    <s v="OIC Binder Clips"/>
    <n v="17.899999999999999"/>
    <n v="5"/>
    <n v="0"/>
    <n v="8.9499999999999993"/>
  </r>
  <r>
    <n v="6818"/>
    <x v="3382"/>
    <x v="2"/>
    <x v="1103"/>
    <d v="2011-06-21T00:00:00"/>
    <s v="Standard Class"/>
    <s v="GH-14425"/>
    <s v="Gary Hwang"/>
    <x v="0"/>
    <s v="United States"/>
    <s v="Seattle"/>
    <x v="4"/>
    <n v="98105"/>
    <x v="1"/>
    <x v="316"/>
    <x v="1"/>
    <x v="8"/>
    <s v="GBC DocuBind P400 Electric Binding System"/>
    <n v="3266.3760000000002"/>
    <n v="3"/>
    <n v="0.2"/>
    <n v="1061.5721999999998"/>
  </r>
  <r>
    <n v="6819"/>
    <x v="3383"/>
    <x v="3"/>
    <x v="116"/>
    <d v="2015-01-02T00:00:00"/>
    <s v="Standard Class"/>
    <s v="LO-17170"/>
    <s v="Lori Olson"/>
    <x v="1"/>
    <s v="United States"/>
    <s v="Peoria"/>
    <x v="10"/>
    <n v="61604"/>
    <x v="2"/>
    <x v="1338"/>
    <x v="1"/>
    <x v="8"/>
    <s v="Computer Printout Index Tabs"/>
    <n v="1.6799999999999995"/>
    <n v="5"/>
    <n v="0.8"/>
    <n v="-2.6880000000000015"/>
  </r>
  <r>
    <n v="6820"/>
    <x v="3383"/>
    <x v="3"/>
    <x v="116"/>
    <d v="2015-01-02T00:00:00"/>
    <s v="Standard Class"/>
    <s v="LO-17170"/>
    <s v="Lori Olson"/>
    <x v="1"/>
    <s v="United States"/>
    <s v="Peoria"/>
    <x v="10"/>
    <n v="61604"/>
    <x v="2"/>
    <x v="1494"/>
    <x v="0"/>
    <x v="5"/>
    <s v="G.E. Longer-Life Indoor Recessed Floodlight Bulbs"/>
    <n v="7.968"/>
    <n v="3"/>
    <n v="0.6"/>
    <n v="-2.3903999999999996"/>
  </r>
  <r>
    <n v="6821"/>
    <x v="3383"/>
    <x v="3"/>
    <x v="116"/>
    <d v="2015-01-02T00:00:00"/>
    <s v="Standard Class"/>
    <s v="LO-17170"/>
    <s v="Lori Olson"/>
    <x v="1"/>
    <s v="United States"/>
    <s v="Peoria"/>
    <x v="10"/>
    <n v="61604"/>
    <x v="2"/>
    <x v="167"/>
    <x v="0"/>
    <x v="1"/>
    <s v="Padded Folding Chairs, Black, 4/Carton"/>
    <n v="113.372"/>
    <n v="2"/>
    <n v="0.3"/>
    <n v="-3.2391999999999896"/>
  </r>
  <r>
    <n v="6822"/>
    <x v="3383"/>
    <x v="3"/>
    <x v="116"/>
    <d v="2015-01-02T00:00:00"/>
    <s v="Standard Class"/>
    <s v="LO-17170"/>
    <s v="Lori Olson"/>
    <x v="1"/>
    <s v="United States"/>
    <s v="Peoria"/>
    <x v="10"/>
    <n v="61604"/>
    <x v="2"/>
    <x v="345"/>
    <x v="0"/>
    <x v="5"/>
    <s v="3M Hangers With Command Adhesive"/>
    <n v="2.9600000000000004"/>
    <n v="2"/>
    <n v="0.6"/>
    <n v="-1.4059999999999997"/>
  </r>
  <r>
    <n v="6823"/>
    <x v="3384"/>
    <x v="3"/>
    <x v="808"/>
    <d v="2014-11-08T00:00:00"/>
    <s v="Standard Class"/>
    <s v="CS-12505"/>
    <s v="Cindy Stewart"/>
    <x v="0"/>
    <s v="United States"/>
    <s v="Los Angeles"/>
    <x v="1"/>
    <n v="90036"/>
    <x v="1"/>
    <x v="731"/>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x v="466"/>
    <x v="1"/>
    <x v="12"/>
    <s v="White Business Envelopes with Contemporary Seam, Recycled White Business Envelopes"/>
    <n v="98.46"/>
    <n v="9"/>
    <n v="0"/>
    <n v="49.23"/>
  </r>
  <r>
    <n v="6825"/>
    <x v="3385"/>
    <x v="1"/>
    <x v="395"/>
    <d v="2012-07-29T00:00:00"/>
    <s v="Standard Class"/>
    <s v="YS-21880"/>
    <s v="Yana Sorensen"/>
    <x v="1"/>
    <s v="United States"/>
    <s v="Montgomery"/>
    <x v="19"/>
    <n v="36116"/>
    <x v="0"/>
    <x v="363"/>
    <x v="0"/>
    <x v="3"/>
    <s v="Bevis Round Conference Table Top, X-Base"/>
    <n v="358.58"/>
    <n v="2"/>
    <n v="0"/>
    <n v="39.44380000000001"/>
  </r>
  <r>
    <n v="6826"/>
    <x v="3386"/>
    <x v="0"/>
    <x v="824"/>
    <d v="2013-10-10T00:00:00"/>
    <s v="Standard Class"/>
    <s v="TC-20980"/>
    <s v="Tamara Chand"/>
    <x v="1"/>
    <s v="United States"/>
    <s v="Lafayette"/>
    <x v="14"/>
    <n v="47905"/>
    <x v="2"/>
    <x v="720"/>
    <x v="1"/>
    <x v="4"/>
    <s v="Acco Perma 4000 Stacking Storage Drawers"/>
    <n v="32.479999999999997"/>
    <n v="2"/>
    <n v="0"/>
    <n v="4.8719999999999999"/>
  </r>
  <r>
    <n v="6827"/>
    <x v="3386"/>
    <x v="0"/>
    <x v="824"/>
    <d v="2013-10-10T00:00:00"/>
    <s v="Standard Class"/>
    <s v="TC-20980"/>
    <s v="Tamara Chand"/>
    <x v="1"/>
    <s v="United States"/>
    <s v="Lafayette"/>
    <x v="14"/>
    <n v="47905"/>
    <x v="2"/>
    <x v="1388"/>
    <x v="2"/>
    <x v="16"/>
    <s v="Canon imageCLASS 2200 Advanced Copier"/>
    <n v="17499.949999999997"/>
    <n v="5"/>
    <n v="0"/>
    <n v="8399.9759999999987"/>
  </r>
  <r>
    <n v="6828"/>
    <x v="3386"/>
    <x v="0"/>
    <x v="824"/>
    <d v="2013-10-10T00:00:00"/>
    <s v="Standard Class"/>
    <s v="TC-20980"/>
    <s v="Tamara Chand"/>
    <x v="1"/>
    <s v="United States"/>
    <s v="Lafayette"/>
    <x v="14"/>
    <n v="47905"/>
    <x v="2"/>
    <x v="1498"/>
    <x v="1"/>
    <x v="8"/>
    <s v="Ibico Ibimaster 300 Manual Binding System"/>
    <n v="735.98"/>
    <n v="2"/>
    <n v="0"/>
    <n v="331.19099999999997"/>
  </r>
  <r>
    <n v="6829"/>
    <x v="3386"/>
    <x v="0"/>
    <x v="824"/>
    <d v="2013-10-10T00:00:00"/>
    <s v="Standard Class"/>
    <s v="TC-20980"/>
    <s v="Tamara Chand"/>
    <x v="1"/>
    <s v="United States"/>
    <s v="Lafayette"/>
    <x v="14"/>
    <n v="47905"/>
    <x v="2"/>
    <x v="696"/>
    <x v="1"/>
    <x v="8"/>
    <s v="Acco Pressboard Covers with Storage Hooks, 14 7/8&quot; x 11&quot;, Light Blue"/>
    <n v="34.370000000000005"/>
    <n v="7"/>
    <n v="0"/>
    <n v="16.8413"/>
  </r>
  <r>
    <n v="6830"/>
    <x v="3386"/>
    <x v="0"/>
    <x v="824"/>
    <d v="2013-10-10T00:00:00"/>
    <s v="Standard Class"/>
    <s v="TC-20980"/>
    <s v="Tamara Chand"/>
    <x v="1"/>
    <s v="United States"/>
    <s v="Lafayette"/>
    <x v="14"/>
    <n v="47905"/>
    <x v="2"/>
    <x v="207"/>
    <x v="1"/>
    <x v="6"/>
    <s v="Stanley Bostitch Contemporary Electric Pencil Sharpeners"/>
    <n v="33.96"/>
    <n v="2"/>
    <n v="0"/>
    <n v="9.5088000000000008"/>
  </r>
  <r>
    <n v="6831"/>
    <x v="3387"/>
    <x v="0"/>
    <x v="435"/>
    <d v="2013-12-28T00:00:00"/>
    <s v="Second Class"/>
    <s v="PW-19030"/>
    <s v="Pauline Webber"/>
    <x v="1"/>
    <s v="United States"/>
    <s v="New York City"/>
    <x v="15"/>
    <n v="10009"/>
    <x v="3"/>
    <x v="984"/>
    <x v="2"/>
    <x v="7"/>
    <s v="Samsung Rugby III"/>
    <n v="197.96999999999997"/>
    <n v="3"/>
    <n v="0"/>
    <n v="53.451900000000009"/>
  </r>
  <r>
    <n v="6832"/>
    <x v="3388"/>
    <x v="3"/>
    <x v="246"/>
    <d v="2014-07-28T00:00:00"/>
    <s v="Standard Class"/>
    <s v="CS-11860"/>
    <s v="Cari Schnelling"/>
    <x v="0"/>
    <s v="United States"/>
    <s v="New York City"/>
    <x v="15"/>
    <n v="10024"/>
    <x v="3"/>
    <x v="1298"/>
    <x v="1"/>
    <x v="9"/>
    <s v="Eureka Sanitaire  Multi-Pro Heavy-Duty Upright, Disposable Bags"/>
    <n v="17.48"/>
    <n v="4"/>
    <n v="0"/>
    <n v="4.5448000000000004"/>
  </r>
  <r>
    <n v="6833"/>
    <x v="3389"/>
    <x v="1"/>
    <x v="998"/>
    <d v="2012-10-17T00:00:00"/>
    <s v="Standard Class"/>
    <s v="DP-13165"/>
    <s v="David Philippe"/>
    <x v="0"/>
    <s v="United States"/>
    <s v="Chicago"/>
    <x v="10"/>
    <n v="60610"/>
    <x v="2"/>
    <x v="1412"/>
    <x v="1"/>
    <x v="6"/>
    <s v="Avery Fluorescent Highlighter Four-Color Set"/>
    <n v="8.016"/>
    <n v="3"/>
    <n v="0.2"/>
    <n v="1.0019999999999993"/>
  </r>
  <r>
    <n v="6834"/>
    <x v="3390"/>
    <x v="0"/>
    <x v="162"/>
    <d v="2013-09-09T00:00:00"/>
    <s v="Same Day"/>
    <s v="PJ-19015"/>
    <s v="Pauline Johnson"/>
    <x v="0"/>
    <s v="United States"/>
    <s v="Santa Ana"/>
    <x v="1"/>
    <n v="92704"/>
    <x v="1"/>
    <x v="962"/>
    <x v="0"/>
    <x v="3"/>
    <s v="Lesro Round Back Collection Coffee Table, End Table"/>
    <n v="146.04000000000002"/>
    <n v="1"/>
    <n v="0.2"/>
    <n v="-12.778499999999994"/>
  </r>
  <r>
    <n v="6835"/>
    <x v="3391"/>
    <x v="0"/>
    <x v="73"/>
    <d v="2013-11-25T00:00:00"/>
    <s v="Standard Class"/>
    <s v="BM-11575"/>
    <s v="Brendan Murry"/>
    <x v="1"/>
    <s v="United States"/>
    <s v="Montebello"/>
    <x v="1"/>
    <n v="90640"/>
    <x v="1"/>
    <x v="1775"/>
    <x v="2"/>
    <x v="11"/>
    <s v="Sony Micro Vault Click 4 GB USB 2.0 Flash Drive"/>
    <n v="27.88"/>
    <n v="2"/>
    <n v="0"/>
    <n v="3.9032000000000018"/>
  </r>
  <r>
    <n v="6836"/>
    <x v="3392"/>
    <x v="3"/>
    <x v="453"/>
    <d v="2014-10-21T00:00:00"/>
    <s v="Standard Class"/>
    <s v="DL-13495"/>
    <s v="Dionis Lloyd"/>
    <x v="1"/>
    <s v="United States"/>
    <s v="Thousand Oaks"/>
    <x v="1"/>
    <n v="91360"/>
    <x v="1"/>
    <x v="58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x v="205"/>
    <x v="0"/>
    <x v="5"/>
    <s v="Executive Impressions 14&quot; Two-Color Numerals Wall Clock"/>
    <n v="22.72"/>
    <n v="1"/>
    <n v="0"/>
    <n v="9.3152000000000008"/>
  </r>
  <r>
    <n v="6838"/>
    <x v="3393"/>
    <x v="1"/>
    <x v="380"/>
    <d v="2012-07-12T00:00:00"/>
    <s v="Standard Class"/>
    <s v="BF-10975"/>
    <s v="Barbara Fisher"/>
    <x v="1"/>
    <s v="United States"/>
    <s v="Vineland"/>
    <x v="30"/>
    <n v="8360"/>
    <x v="3"/>
    <x v="324"/>
    <x v="1"/>
    <x v="6"/>
    <s v="Newell 333"/>
    <n v="11.12"/>
    <n v="4"/>
    <n v="0"/>
    <n v="2.8911999999999995"/>
  </r>
  <r>
    <n v="6839"/>
    <x v="3394"/>
    <x v="3"/>
    <x v="1119"/>
    <d v="2014-02-10T00:00:00"/>
    <s v="Standard Class"/>
    <s v="FC-14335"/>
    <s v="Fred Chung"/>
    <x v="1"/>
    <s v="United States"/>
    <s v="Torrance"/>
    <x v="1"/>
    <n v="90503"/>
    <x v="1"/>
    <x v="1739"/>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x v="918"/>
    <x v="2"/>
    <x v="7"/>
    <s v="Geemarc AmpliPOWER60"/>
    <n v="371.2"/>
    <n v="5"/>
    <n v="0.2"/>
    <n v="41.759999999999948"/>
  </r>
  <r>
    <n v="6841"/>
    <x v="3395"/>
    <x v="1"/>
    <x v="401"/>
    <d v="2012-12-07T00:00:00"/>
    <s v="First Class"/>
    <s v="MP-18175"/>
    <s v="Mike Pelletier"/>
    <x v="2"/>
    <s v="United States"/>
    <s v="Troy"/>
    <x v="24"/>
    <n v="45373"/>
    <x v="3"/>
    <x v="91"/>
    <x v="1"/>
    <x v="8"/>
    <s v="Ibico Standard Transparent Covers"/>
    <n v="14.832000000000003"/>
    <n v="3"/>
    <n v="0.7"/>
    <n v="-10.382399999999997"/>
  </r>
  <r>
    <n v="6842"/>
    <x v="3396"/>
    <x v="0"/>
    <x v="126"/>
    <d v="2013-09-18T00:00:00"/>
    <s v="Standard Class"/>
    <s v="AJ-10795"/>
    <s v="Anthony Johnson"/>
    <x v="1"/>
    <s v="United States"/>
    <s v="Springfield"/>
    <x v="17"/>
    <n v="22153"/>
    <x v="0"/>
    <x v="1691"/>
    <x v="2"/>
    <x v="11"/>
    <s v="Imation 30456 USB Flash Drive 8GB"/>
    <n v="20.700000000000003"/>
    <n v="3"/>
    <n v="0"/>
    <n v="1.6559999999999988"/>
  </r>
  <r>
    <n v="6843"/>
    <x v="3396"/>
    <x v="0"/>
    <x v="126"/>
    <d v="2013-09-18T00:00:00"/>
    <s v="Standard Class"/>
    <s v="AJ-10795"/>
    <s v="Anthony Johnson"/>
    <x v="1"/>
    <s v="United States"/>
    <s v="Springfield"/>
    <x v="17"/>
    <n v="22153"/>
    <x v="0"/>
    <x v="1228"/>
    <x v="1"/>
    <x v="13"/>
    <s v="Staples"/>
    <n v="11.34"/>
    <n v="3"/>
    <n v="0"/>
    <n v="5.2164000000000001"/>
  </r>
  <r>
    <n v="6844"/>
    <x v="3396"/>
    <x v="0"/>
    <x v="126"/>
    <d v="2013-09-18T00:00:00"/>
    <s v="Standard Class"/>
    <s v="AJ-10795"/>
    <s v="Anthony Johnson"/>
    <x v="1"/>
    <s v="United States"/>
    <s v="Springfield"/>
    <x v="17"/>
    <n v="22153"/>
    <x v="0"/>
    <x v="1033"/>
    <x v="1"/>
    <x v="4"/>
    <s v="Rogers Jumbo File, Granite"/>
    <n v="67.900000000000006"/>
    <n v="5"/>
    <n v="0"/>
    <n v="0.67899999999999849"/>
  </r>
  <r>
    <n v="6845"/>
    <x v="3396"/>
    <x v="0"/>
    <x v="126"/>
    <d v="2013-09-18T00:00:00"/>
    <s v="Standard Class"/>
    <s v="AJ-10795"/>
    <s v="Anthony Johnson"/>
    <x v="1"/>
    <s v="United States"/>
    <s v="Springfield"/>
    <x v="17"/>
    <n v="22153"/>
    <x v="0"/>
    <x v="1802"/>
    <x v="0"/>
    <x v="1"/>
    <s v="Hon Olson Stacker Chairs"/>
    <n v="1059.1199999999999"/>
    <n v="4"/>
    <n v="0"/>
    <n v="307.14479999999992"/>
  </r>
  <r>
    <n v="6846"/>
    <x v="3397"/>
    <x v="2"/>
    <x v="522"/>
    <d v="2011-07-12T00:00:00"/>
    <s v="Standard Class"/>
    <s v="BC-11125"/>
    <s v="Becky Castell"/>
    <x v="2"/>
    <s v="United States"/>
    <s v="El Cajon"/>
    <x v="1"/>
    <n v="92020"/>
    <x v="1"/>
    <x v="1180"/>
    <x v="0"/>
    <x v="1"/>
    <s v="Global Comet Stacking Armless Chair"/>
    <n v="478.48"/>
    <n v="2"/>
    <n v="0.2"/>
    <n v="47.848000000000013"/>
  </r>
  <r>
    <n v="6847"/>
    <x v="3398"/>
    <x v="0"/>
    <x v="195"/>
    <d v="2013-05-15T00:00:00"/>
    <s v="Standard Class"/>
    <s v="RS-19420"/>
    <s v="Ricardo Sperren"/>
    <x v="1"/>
    <s v="United States"/>
    <s v="Los Angeles"/>
    <x v="1"/>
    <n v="90036"/>
    <x v="1"/>
    <x v="1788"/>
    <x v="1"/>
    <x v="10"/>
    <s v="TOPS Money Receipt Book, Consecutively Numbered in Red,"/>
    <n v="32.04"/>
    <n v="4"/>
    <n v="0"/>
    <n v="14.417999999999999"/>
  </r>
  <r>
    <n v="6848"/>
    <x v="3399"/>
    <x v="0"/>
    <x v="427"/>
    <d v="2013-07-23T00:00:00"/>
    <s v="Standard Class"/>
    <s v="NP-18670"/>
    <s v="Nora Paige"/>
    <x v="0"/>
    <s v="United States"/>
    <s v="Phoenix"/>
    <x v="16"/>
    <n v="85023"/>
    <x v="1"/>
    <x v="431"/>
    <x v="2"/>
    <x v="7"/>
    <s v="iHome FM Clock Radio with Lightning Dock"/>
    <n v="55.991999999999997"/>
    <n v="1"/>
    <n v="0.2"/>
    <n v="3.4995000000000029"/>
  </r>
  <r>
    <n v="6849"/>
    <x v="3400"/>
    <x v="0"/>
    <x v="1133"/>
    <d v="2013-06-22T00:00:00"/>
    <s v="First Class"/>
    <s v="BT-11440"/>
    <s v="Bobby Trafton"/>
    <x v="0"/>
    <s v="United States"/>
    <s v="Frankfort"/>
    <x v="10"/>
    <n v="60423"/>
    <x v="2"/>
    <x v="1684"/>
    <x v="1"/>
    <x v="10"/>
    <s v="Xerox 1937"/>
    <n v="76.864000000000004"/>
    <n v="2"/>
    <n v="0.2"/>
    <n v="26.902399999999993"/>
  </r>
  <r>
    <n v="6850"/>
    <x v="3401"/>
    <x v="2"/>
    <x v="1017"/>
    <d v="2011-04-25T00:00:00"/>
    <s v="Standard Class"/>
    <s v="BP-11230"/>
    <s v="Benjamin Patterson"/>
    <x v="0"/>
    <s v="United States"/>
    <s v="Los Angeles"/>
    <x v="1"/>
    <n v="90045"/>
    <x v="1"/>
    <x v="1442"/>
    <x v="0"/>
    <x v="5"/>
    <s v="GE 4 Foot Flourescent Tube, 40 Watt"/>
    <n v="59.92"/>
    <n v="4"/>
    <n v="0"/>
    <n v="27.563200000000002"/>
  </r>
  <r>
    <n v="6851"/>
    <x v="3402"/>
    <x v="0"/>
    <x v="1134"/>
    <d v="2013-01-12T00:00:00"/>
    <s v="Standard Class"/>
    <s v="JO-15145"/>
    <s v="Jack O'Briant"/>
    <x v="1"/>
    <s v="United States"/>
    <s v="Franklin"/>
    <x v="6"/>
    <n v="53132"/>
    <x v="2"/>
    <x v="37"/>
    <x v="0"/>
    <x v="0"/>
    <s v="Atlantic Metals Mobile 3-Shelf Bookcases, Custom Colors"/>
    <n v="1565.88"/>
    <n v="6"/>
    <n v="0"/>
    <n v="407.12880000000007"/>
  </r>
  <r>
    <n v="6852"/>
    <x v="3402"/>
    <x v="0"/>
    <x v="1134"/>
    <d v="2013-01-12T00:00:00"/>
    <s v="Standard Class"/>
    <s v="JO-15145"/>
    <s v="Jack O'Briant"/>
    <x v="1"/>
    <s v="United States"/>
    <s v="Franklin"/>
    <x v="6"/>
    <n v="53132"/>
    <x v="2"/>
    <x v="58"/>
    <x v="1"/>
    <x v="8"/>
    <s v="Plastic Binding Combs"/>
    <n v="106.05"/>
    <n v="7"/>
    <n v="0"/>
    <n v="49.843499999999999"/>
  </r>
  <r>
    <n v="6853"/>
    <x v="3403"/>
    <x v="3"/>
    <x v="331"/>
    <d v="2014-12-29T00:00:00"/>
    <s v="Second Class"/>
    <s v="MF-18250"/>
    <s v="Monica Federle"/>
    <x v="1"/>
    <s v="United States"/>
    <s v="Little Rock"/>
    <x v="36"/>
    <n v="72209"/>
    <x v="0"/>
    <x v="177"/>
    <x v="1"/>
    <x v="4"/>
    <s v="Personal Filing Tote with Lid, Black/Gray"/>
    <n v="62.04"/>
    <n v="4"/>
    <n v="0"/>
    <n v="17.371200000000002"/>
  </r>
  <r>
    <n v="6854"/>
    <x v="3403"/>
    <x v="3"/>
    <x v="331"/>
    <d v="2014-12-29T00:00:00"/>
    <s v="Second Class"/>
    <s v="MF-18250"/>
    <s v="Monica Federle"/>
    <x v="1"/>
    <s v="United States"/>
    <s v="Little Rock"/>
    <x v="36"/>
    <n v="72209"/>
    <x v="0"/>
    <x v="1405"/>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x v="196"/>
    <x v="1"/>
    <x v="4"/>
    <s v="Gould Plastics 18-Pocket Panel Bin, 34w x 5-1/4d x 20-1/2h"/>
    <n v="367.96"/>
    <n v="4"/>
    <n v="0"/>
    <n v="14.718399999999974"/>
  </r>
  <r>
    <n v="6856"/>
    <x v="3403"/>
    <x v="3"/>
    <x v="331"/>
    <d v="2014-12-29T00:00:00"/>
    <s v="Second Class"/>
    <s v="MF-18250"/>
    <s v="Monica Federle"/>
    <x v="1"/>
    <s v="United States"/>
    <s v="Little Rock"/>
    <x v="36"/>
    <n v="72209"/>
    <x v="0"/>
    <x v="1134"/>
    <x v="1"/>
    <x v="10"/>
    <s v="Ink Jet Note and Greeting Cards, 8-1/2&quot; x 5-1/2&quot; Card Size"/>
    <n v="44.96"/>
    <n v="2"/>
    <n v="0"/>
    <n v="20.6816"/>
  </r>
  <r>
    <n v="6857"/>
    <x v="3403"/>
    <x v="3"/>
    <x v="331"/>
    <d v="2014-12-29T00:00:00"/>
    <s v="Second Class"/>
    <s v="MF-18250"/>
    <s v="Monica Federle"/>
    <x v="1"/>
    <s v="United States"/>
    <s v="Little Rock"/>
    <x v="36"/>
    <n v="72209"/>
    <x v="0"/>
    <x v="1697"/>
    <x v="1"/>
    <x v="12"/>
    <s v="Tyvek Interoffice Envelopes, 9 1/2&quot; x 12 1/2&quot;, 100/Box"/>
    <n v="182.94"/>
    <n v="3"/>
    <n v="0"/>
    <n v="85.981799999999993"/>
  </r>
  <r>
    <n v="6858"/>
    <x v="3404"/>
    <x v="3"/>
    <x v="827"/>
    <d v="2014-04-23T00:00:00"/>
    <s v="Standard Class"/>
    <s v="PS-18760"/>
    <s v="Pamela Stobb"/>
    <x v="0"/>
    <s v="United States"/>
    <s v="Los Angeles"/>
    <x v="1"/>
    <n v="90008"/>
    <x v="1"/>
    <x v="945"/>
    <x v="1"/>
    <x v="10"/>
    <s v="Rediform S.O.S. 1-Up Phone Message Bk, 4-1/4x3-1/16 Bk, 1 Form/Pg, 40 Messages/Bk, 3/Pk"/>
    <n v="28.14"/>
    <n v="3"/>
    <n v="0"/>
    <n v="13.507200000000001"/>
  </r>
  <r>
    <n v="6859"/>
    <x v="3404"/>
    <x v="3"/>
    <x v="827"/>
    <d v="2014-04-23T00:00:00"/>
    <s v="Standard Class"/>
    <s v="PS-18760"/>
    <s v="Pamela Stobb"/>
    <x v="0"/>
    <s v="United States"/>
    <s v="Los Angeles"/>
    <x v="1"/>
    <n v="90008"/>
    <x v="1"/>
    <x v="932"/>
    <x v="1"/>
    <x v="2"/>
    <s v="Avery 517"/>
    <n v="7.38"/>
    <n v="2"/>
    <n v="0"/>
    <n v="3.4685999999999999"/>
  </r>
  <r>
    <n v="6860"/>
    <x v="3404"/>
    <x v="3"/>
    <x v="827"/>
    <d v="2014-04-23T00:00:00"/>
    <s v="Standard Class"/>
    <s v="PS-18760"/>
    <s v="Pamela Stobb"/>
    <x v="0"/>
    <s v="United States"/>
    <s v="Los Angeles"/>
    <x v="1"/>
    <n v="90008"/>
    <x v="1"/>
    <x v="845"/>
    <x v="1"/>
    <x v="13"/>
    <s v="Stockwell Push Pins"/>
    <n v="10.9"/>
    <n v="5"/>
    <n v="0"/>
    <n v="3.5970000000000004"/>
  </r>
  <r>
    <n v="6861"/>
    <x v="3404"/>
    <x v="3"/>
    <x v="827"/>
    <d v="2014-04-23T00:00:00"/>
    <s v="Standard Class"/>
    <s v="PS-18760"/>
    <s v="Pamela Stobb"/>
    <x v="0"/>
    <s v="United States"/>
    <s v="Los Angeles"/>
    <x v="1"/>
    <n v="90008"/>
    <x v="1"/>
    <x v="606"/>
    <x v="2"/>
    <x v="11"/>
    <s v="Logitech Wireless Touch Keyboard K400"/>
    <n v="274.89"/>
    <n v="11"/>
    <n v="0"/>
    <n v="46.731299999999962"/>
  </r>
  <r>
    <n v="6862"/>
    <x v="3404"/>
    <x v="3"/>
    <x v="827"/>
    <d v="2014-04-23T00:00:00"/>
    <s v="Standard Class"/>
    <s v="PS-18760"/>
    <s v="Pamela Stobb"/>
    <x v="0"/>
    <s v="United States"/>
    <s v="Los Angeles"/>
    <x v="1"/>
    <n v="90008"/>
    <x v="1"/>
    <x v="1186"/>
    <x v="1"/>
    <x v="2"/>
    <s v="Avery 474"/>
    <n v="23.04"/>
    <n v="8"/>
    <n v="0"/>
    <n v="11.2896"/>
  </r>
  <r>
    <n v="6863"/>
    <x v="3404"/>
    <x v="3"/>
    <x v="827"/>
    <d v="2014-04-23T00:00:00"/>
    <s v="Standard Class"/>
    <s v="PS-18760"/>
    <s v="Pamela Stobb"/>
    <x v="0"/>
    <s v="United States"/>
    <s v="Los Angeles"/>
    <x v="1"/>
    <n v="90008"/>
    <x v="1"/>
    <x v="1209"/>
    <x v="0"/>
    <x v="1"/>
    <s v="Global Wood Trimmed Manager's Task Chair, Khaki"/>
    <n v="218.35200000000003"/>
    <n v="3"/>
    <n v="0.2"/>
    <n v="-19.105800000000016"/>
  </r>
  <r>
    <n v="6864"/>
    <x v="3405"/>
    <x v="3"/>
    <x v="96"/>
    <d v="2014-12-09T00:00:00"/>
    <s v="Standard Class"/>
    <s v="MY-17380"/>
    <s v="Maribeth Yedwab"/>
    <x v="1"/>
    <s v="United States"/>
    <s v="San Antonio"/>
    <x v="5"/>
    <n v="78207"/>
    <x v="2"/>
    <x v="1440"/>
    <x v="1"/>
    <x v="10"/>
    <s v="Xerox 201"/>
    <n v="10.368000000000002"/>
    <n v="2"/>
    <n v="0.2"/>
    <n v="3.6288"/>
  </r>
  <r>
    <n v="6865"/>
    <x v="3406"/>
    <x v="0"/>
    <x v="1036"/>
    <d v="2013-08-29T00:00:00"/>
    <s v="Standard Class"/>
    <s v="SC-20230"/>
    <s v="Scot Coram"/>
    <x v="1"/>
    <s v="United States"/>
    <s v="Los Angeles"/>
    <x v="1"/>
    <n v="90004"/>
    <x v="1"/>
    <x v="741"/>
    <x v="1"/>
    <x v="8"/>
    <s v="Avery Durable Slant Ring Binders"/>
    <n v="12.672000000000001"/>
    <n v="2"/>
    <n v="0.2"/>
    <n v="4.7519999999999998"/>
  </r>
  <r>
    <n v="6866"/>
    <x v="3406"/>
    <x v="0"/>
    <x v="1036"/>
    <d v="2013-08-29T00:00:00"/>
    <s v="Standard Class"/>
    <s v="SC-20230"/>
    <s v="Scot Coram"/>
    <x v="1"/>
    <s v="United States"/>
    <s v="Los Angeles"/>
    <x v="1"/>
    <n v="90004"/>
    <x v="1"/>
    <x v="461"/>
    <x v="2"/>
    <x v="7"/>
    <s v="Motorola HK250 Universal Bluetooth Headset"/>
    <n v="91.96"/>
    <n v="5"/>
    <n v="0.2"/>
    <n v="-20.690999999999992"/>
  </r>
  <r>
    <n v="6867"/>
    <x v="3406"/>
    <x v="0"/>
    <x v="1036"/>
    <d v="2013-08-29T00:00:00"/>
    <s v="Standard Class"/>
    <s v="SC-20230"/>
    <s v="Scot Coram"/>
    <x v="1"/>
    <s v="United States"/>
    <s v="Los Angeles"/>
    <x v="1"/>
    <n v="90004"/>
    <x v="1"/>
    <x v="106"/>
    <x v="2"/>
    <x v="11"/>
    <s v="Logitech Gaming G510s - Keyboard"/>
    <n v="254.96999999999997"/>
    <n v="3"/>
    <n v="0"/>
    <n v="91.789199999999994"/>
  </r>
  <r>
    <n v="6868"/>
    <x v="3406"/>
    <x v="0"/>
    <x v="1036"/>
    <d v="2013-08-29T00:00:00"/>
    <s v="Standard Class"/>
    <s v="SC-20230"/>
    <s v="Scot Coram"/>
    <x v="1"/>
    <s v="United States"/>
    <s v="Los Angeles"/>
    <x v="1"/>
    <n v="90004"/>
    <x v="1"/>
    <x v="1431"/>
    <x v="2"/>
    <x v="7"/>
    <s v="Anker Astro Mini 3000mAh Ultra-Compact Portable Charger"/>
    <n v="31.983999999999998"/>
    <n v="2"/>
    <n v="0.2"/>
    <n v="-7.9959999999999996"/>
  </r>
  <r>
    <n v="6869"/>
    <x v="3406"/>
    <x v="0"/>
    <x v="1036"/>
    <d v="2013-08-29T00:00:00"/>
    <s v="Standard Class"/>
    <s v="SC-20230"/>
    <s v="Scot Coram"/>
    <x v="1"/>
    <s v="United States"/>
    <s v="Los Angeles"/>
    <x v="1"/>
    <n v="90004"/>
    <x v="1"/>
    <x v="1382"/>
    <x v="0"/>
    <x v="3"/>
    <s v="Bretford CR8500 Series Meeting Room Furniture"/>
    <n v="2887.0560000000005"/>
    <n v="9"/>
    <n v="0.2"/>
    <n v="180.44099999999992"/>
  </r>
  <r>
    <n v="6870"/>
    <x v="3406"/>
    <x v="0"/>
    <x v="1036"/>
    <d v="2013-08-29T00:00:00"/>
    <s v="Standard Class"/>
    <s v="SC-20230"/>
    <s v="Scot Coram"/>
    <x v="1"/>
    <s v="United States"/>
    <s v="Los Angeles"/>
    <x v="1"/>
    <n v="90004"/>
    <x v="1"/>
    <x v="1465"/>
    <x v="1"/>
    <x v="10"/>
    <s v="Xerox 1997"/>
    <n v="12.96"/>
    <n v="2"/>
    <n v="0"/>
    <n v="6.2208000000000006"/>
  </r>
  <r>
    <n v="6871"/>
    <x v="3406"/>
    <x v="0"/>
    <x v="1036"/>
    <d v="2013-08-29T00:00:00"/>
    <s v="Standard Class"/>
    <s v="SC-20230"/>
    <s v="Scot Coram"/>
    <x v="1"/>
    <s v="United States"/>
    <s v="Los Angeles"/>
    <x v="1"/>
    <n v="90004"/>
    <x v="1"/>
    <x v="1610"/>
    <x v="1"/>
    <x v="10"/>
    <s v="Xerox 1928"/>
    <n v="47.52"/>
    <n v="9"/>
    <n v="0"/>
    <n v="21.384"/>
  </r>
  <r>
    <n v="6872"/>
    <x v="3407"/>
    <x v="0"/>
    <x v="5"/>
    <d v="2013-12-09T00:00:00"/>
    <s v="Second Class"/>
    <s v="RF-19345"/>
    <s v="Randy Ferguson"/>
    <x v="1"/>
    <s v="United States"/>
    <s v="Chicago"/>
    <x v="10"/>
    <n v="60610"/>
    <x v="2"/>
    <x v="690"/>
    <x v="1"/>
    <x v="2"/>
    <s v="Avery 483"/>
    <n v="11.952000000000002"/>
    <n v="3"/>
    <n v="0.2"/>
    <n v="3.8843999999999994"/>
  </r>
  <r>
    <n v="6873"/>
    <x v="3408"/>
    <x v="1"/>
    <x v="1135"/>
    <d v="2012-12-19T00:00:00"/>
    <s v="First Class"/>
    <s v="SG-20080"/>
    <s v="Sandra Glassco"/>
    <x v="0"/>
    <s v="United States"/>
    <s v="Seattle"/>
    <x v="4"/>
    <n v="98105"/>
    <x v="1"/>
    <x v="1668"/>
    <x v="1"/>
    <x v="10"/>
    <s v="Xerox 190"/>
    <n v="4.9800000000000004"/>
    <n v="1"/>
    <n v="0"/>
    <n v="2.3406000000000002"/>
  </r>
  <r>
    <n v="6874"/>
    <x v="3409"/>
    <x v="2"/>
    <x v="1136"/>
    <d v="2011-10-22T00:00:00"/>
    <s v="Second Class"/>
    <s v="TB-21520"/>
    <s v="Tracy Blumstein"/>
    <x v="0"/>
    <s v="United States"/>
    <s v="Beaumont"/>
    <x v="5"/>
    <n v="77705"/>
    <x v="2"/>
    <x v="828"/>
    <x v="1"/>
    <x v="8"/>
    <s v="GBC Standard Recycled Report Covers, Clear Plastic Sheets"/>
    <n v="10.779999999999996"/>
    <n v="5"/>
    <n v="0.8"/>
    <n v="-17.248000000000008"/>
  </r>
  <r>
    <n v="6875"/>
    <x v="3409"/>
    <x v="2"/>
    <x v="1136"/>
    <d v="2011-10-22T00:00:00"/>
    <s v="Second Class"/>
    <s v="TB-21520"/>
    <s v="Tracy Blumstein"/>
    <x v="0"/>
    <s v="United States"/>
    <s v="Beaumont"/>
    <x v="5"/>
    <n v="77705"/>
    <x v="2"/>
    <x v="959"/>
    <x v="2"/>
    <x v="11"/>
    <s v="Case Logic 2.4GHz Wireless Keyboard"/>
    <n v="119.97600000000001"/>
    <n v="3"/>
    <n v="0.2"/>
    <n v="-17.996400000000019"/>
  </r>
  <r>
    <n v="6876"/>
    <x v="3410"/>
    <x v="0"/>
    <x v="64"/>
    <d v="2013-09-11T00:00:00"/>
    <s v="Standard Class"/>
    <s v="MM-17920"/>
    <s v="Michael Moore"/>
    <x v="0"/>
    <s v="United States"/>
    <s v="Chesapeake"/>
    <x v="17"/>
    <n v="23320"/>
    <x v="0"/>
    <x v="1351"/>
    <x v="1"/>
    <x v="2"/>
    <s v="Avery 50"/>
    <n v="25.06"/>
    <n v="2"/>
    <n v="0"/>
    <n v="11.778199999999998"/>
  </r>
  <r>
    <n v="6877"/>
    <x v="3410"/>
    <x v="0"/>
    <x v="64"/>
    <d v="2013-09-11T00:00:00"/>
    <s v="Standard Class"/>
    <s v="MM-17920"/>
    <s v="Michael Moore"/>
    <x v="0"/>
    <s v="United States"/>
    <s v="Chesapeake"/>
    <x v="17"/>
    <n v="23320"/>
    <x v="0"/>
    <x v="1258"/>
    <x v="0"/>
    <x v="3"/>
    <s v="Chromcraft Bull-Nose Wood 48&quot; x 96&quot; Rectangular Conference Tables"/>
    <n v="1652.94"/>
    <n v="3"/>
    <n v="0"/>
    <n v="314.05859999999996"/>
  </r>
  <r>
    <n v="6878"/>
    <x v="3411"/>
    <x v="1"/>
    <x v="52"/>
    <d v="2012-10-15T00:00:00"/>
    <s v="Same Day"/>
    <s v="CG-12520"/>
    <s v="Claire Gute"/>
    <x v="0"/>
    <s v="United States"/>
    <s v="Dallas"/>
    <x v="5"/>
    <n v="75217"/>
    <x v="2"/>
    <x v="859"/>
    <x v="0"/>
    <x v="5"/>
    <s v="C-Line Cubicle Keepers Polyproplyene Holder w/Velcro Back, 8-1/2x11, 25/Bx"/>
    <n v="131.376"/>
    <n v="6"/>
    <n v="0.6"/>
    <n v="-95.24760000000002"/>
  </r>
  <r>
    <n v="6879"/>
    <x v="3411"/>
    <x v="1"/>
    <x v="52"/>
    <d v="2012-10-15T00:00:00"/>
    <s v="Same Day"/>
    <s v="CG-12520"/>
    <s v="Claire Gute"/>
    <x v="0"/>
    <s v="United States"/>
    <s v="Dallas"/>
    <x v="5"/>
    <n v="75217"/>
    <x v="2"/>
    <x v="1083"/>
    <x v="1"/>
    <x v="10"/>
    <s v="Xerox 1986"/>
    <n v="5.3440000000000003"/>
    <n v="1"/>
    <n v="0.2"/>
    <n v="1.8703999999999998"/>
  </r>
  <r>
    <n v="6880"/>
    <x v="3412"/>
    <x v="1"/>
    <x v="494"/>
    <d v="2012-12-05T00:00:00"/>
    <s v="Second Class"/>
    <s v="TW-21025"/>
    <s v="Tamara Willingham"/>
    <x v="2"/>
    <s v="United States"/>
    <s v="Seattle"/>
    <x v="4"/>
    <n v="98105"/>
    <x v="1"/>
    <x v="445"/>
    <x v="0"/>
    <x v="1"/>
    <s v="Global Troy Executive Leather Low-Back Tilter"/>
    <n v="2003.9200000000003"/>
    <n v="5"/>
    <n v="0.2"/>
    <n v="125.24499999999995"/>
  </r>
  <r>
    <n v="6881"/>
    <x v="3412"/>
    <x v="1"/>
    <x v="494"/>
    <d v="2012-12-05T00:00:00"/>
    <s v="Second Class"/>
    <s v="TW-21025"/>
    <s v="Tamara Willingham"/>
    <x v="2"/>
    <s v="United States"/>
    <s v="Seattle"/>
    <x v="4"/>
    <n v="98105"/>
    <x v="1"/>
    <x v="1330"/>
    <x v="1"/>
    <x v="10"/>
    <s v="Xerox 219"/>
    <n v="32.400000000000006"/>
    <n v="5"/>
    <n v="0"/>
    <n v="15.552000000000001"/>
  </r>
  <r>
    <n v="6882"/>
    <x v="3412"/>
    <x v="1"/>
    <x v="494"/>
    <d v="2012-12-05T00:00:00"/>
    <s v="Second Class"/>
    <s v="TW-21025"/>
    <s v="Tamara Willingham"/>
    <x v="2"/>
    <s v="United States"/>
    <s v="Seattle"/>
    <x v="4"/>
    <n v="98105"/>
    <x v="1"/>
    <x v="214"/>
    <x v="0"/>
    <x v="3"/>
    <s v="Bush Advantage Collection Round Conference Table"/>
    <n v="1913.3999999999999"/>
    <n v="9"/>
    <n v="0"/>
    <n v="401.81399999999985"/>
  </r>
  <r>
    <n v="6883"/>
    <x v="3412"/>
    <x v="1"/>
    <x v="494"/>
    <d v="2012-12-05T00:00:00"/>
    <s v="Second Class"/>
    <s v="TW-21025"/>
    <s v="Tamara Willingham"/>
    <x v="2"/>
    <s v="United States"/>
    <s v="Seattle"/>
    <x v="4"/>
    <n v="98105"/>
    <x v="1"/>
    <x v="1166"/>
    <x v="1"/>
    <x v="4"/>
    <s v="Tennsco Industrial Shelving"/>
    <n v="146.72999999999999"/>
    <n v="3"/>
    <n v="0"/>
    <n v="2.9346000000000032"/>
  </r>
  <r>
    <n v="6884"/>
    <x v="3412"/>
    <x v="1"/>
    <x v="494"/>
    <d v="2012-12-05T00:00:00"/>
    <s v="Second Class"/>
    <s v="TW-21025"/>
    <s v="Tamara Willingham"/>
    <x v="2"/>
    <s v="United States"/>
    <s v="Seattle"/>
    <x v="4"/>
    <n v="98105"/>
    <x v="1"/>
    <x v="393"/>
    <x v="1"/>
    <x v="10"/>
    <s v="Xerox Color Copier Paper, 11&quot; x 17&quot;, Ream"/>
    <n v="114.2"/>
    <n v="5"/>
    <n v="0"/>
    <n v="52.531999999999996"/>
  </r>
  <r>
    <n v="6885"/>
    <x v="3413"/>
    <x v="1"/>
    <x v="70"/>
    <d v="2012-06-04T00:00:00"/>
    <s v="Standard Class"/>
    <s v="BD-11320"/>
    <s v="Bill Donatelli"/>
    <x v="0"/>
    <s v="United States"/>
    <s v="Minneapolis"/>
    <x v="11"/>
    <n v="55407"/>
    <x v="2"/>
    <x v="1476"/>
    <x v="0"/>
    <x v="1"/>
    <s v="Hon Pagoda Stacking Chairs"/>
    <n v="2567.84"/>
    <n v="8"/>
    <n v="0"/>
    <n v="770.35199999999986"/>
  </r>
  <r>
    <n v="6886"/>
    <x v="3414"/>
    <x v="3"/>
    <x v="18"/>
    <d v="2014-09-18T00:00:00"/>
    <s v="Standard Class"/>
    <s v="HA-14905"/>
    <s v="Helen Abelman"/>
    <x v="0"/>
    <s v="United States"/>
    <s v="Springfield"/>
    <x v="24"/>
    <n v="45503"/>
    <x v="3"/>
    <x v="103"/>
    <x v="2"/>
    <x v="11"/>
    <s v="Memorex Mini Travel Drive 8 GB USB 2.0 Flash Drive"/>
    <n v="37.056000000000004"/>
    <n v="4"/>
    <n v="0.2"/>
    <n v="8.8008000000000006"/>
  </r>
  <r>
    <n v="6887"/>
    <x v="3414"/>
    <x v="3"/>
    <x v="18"/>
    <d v="2014-09-18T00:00:00"/>
    <s v="Standard Class"/>
    <s v="HA-14905"/>
    <s v="Helen Abelman"/>
    <x v="0"/>
    <s v="United States"/>
    <s v="Springfield"/>
    <x v="24"/>
    <n v="45503"/>
    <x v="3"/>
    <x v="1015"/>
    <x v="2"/>
    <x v="7"/>
    <s v="Cisco IP Phone 7961G-GE VoIP phone"/>
    <n v="259.89600000000002"/>
    <n v="2"/>
    <n v="0.4"/>
    <n v="-56.310799999999972"/>
  </r>
  <r>
    <n v="6888"/>
    <x v="3415"/>
    <x v="3"/>
    <x v="1016"/>
    <d v="2014-05-03T00:00:00"/>
    <s v="Standard Class"/>
    <s v="LL-16840"/>
    <s v="Lauren Leatherbury"/>
    <x v="0"/>
    <s v="United States"/>
    <s v="Los Angeles"/>
    <x v="1"/>
    <n v="90032"/>
    <x v="1"/>
    <x v="69"/>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x v="997"/>
    <x v="1"/>
    <x v="8"/>
    <s v="Surelock Post Binders"/>
    <n v="73.343999999999994"/>
    <n v="3"/>
    <n v="0.2"/>
    <n v="27.503999999999998"/>
  </r>
  <r>
    <n v="6890"/>
    <x v="3416"/>
    <x v="3"/>
    <x v="65"/>
    <d v="2014-09-23T00:00:00"/>
    <s v="Standard Class"/>
    <s v="SS-20140"/>
    <s v="Saphhira Shifley"/>
    <x v="1"/>
    <s v="United States"/>
    <s v="Columbus"/>
    <x v="32"/>
    <n v="31907"/>
    <x v="0"/>
    <x v="179"/>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x v="251"/>
    <x v="1"/>
    <x v="10"/>
    <s v="Post-it “Important Message” Note Pad, Neon Colors, 50 Sheets/Pad"/>
    <n v="50.96"/>
    <n v="7"/>
    <n v="0"/>
    <n v="24.460800000000003"/>
  </r>
  <r>
    <n v="6892"/>
    <x v="3416"/>
    <x v="3"/>
    <x v="65"/>
    <d v="2014-09-23T00:00:00"/>
    <s v="Standard Class"/>
    <s v="SS-20140"/>
    <s v="Saphhira Shifley"/>
    <x v="1"/>
    <s v="United States"/>
    <s v="Columbus"/>
    <x v="32"/>
    <n v="31907"/>
    <x v="0"/>
    <x v="108"/>
    <x v="1"/>
    <x v="6"/>
    <s v="Hunt PowerHouse Electric Pencil Sharpener, Blue"/>
    <n v="113.94"/>
    <n v="3"/>
    <n v="0"/>
    <n v="34.181999999999988"/>
  </r>
  <r>
    <n v="6893"/>
    <x v="3416"/>
    <x v="3"/>
    <x v="65"/>
    <d v="2014-09-23T00:00:00"/>
    <s v="Standard Class"/>
    <s v="SS-20140"/>
    <s v="Saphhira Shifley"/>
    <x v="1"/>
    <s v="United States"/>
    <s v="Columbus"/>
    <x v="32"/>
    <n v="31907"/>
    <x v="0"/>
    <x v="1465"/>
    <x v="1"/>
    <x v="10"/>
    <s v="Xerox 1997"/>
    <n v="25.92"/>
    <n v="4"/>
    <n v="0"/>
    <n v="12.441600000000001"/>
  </r>
  <r>
    <n v="6894"/>
    <x v="3416"/>
    <x v="3"/>
    <x v="65"/>
    <d v="2014-09-23T00:00:00"/>
    <s v="Standard Class"/>
    <s v="SS-20140"/>
    <s v="Saphhira Shifley"/>
    <x v="1"/>
    <s v="United States"/>
    <s v="Columbus"/>
    <x v="32"/>
    <n v="31907"/>
    <x v="0"/>
    <x v="1524"/>
    <x v="0"/>
    <x v="5"/>
    <s v="Master Caster Door Stop, Gray"/>
    <n v="20.32"/>
    <n v="4"/>
    <n v="0"/>
    <n v="6.9087999999999994"/>
  </r>
  <r>
    <n v="6895"/>
    <x v="3416"/>
    <x v="3"/>
    <x v="65"/>
    <d v="2014-09-23T00:00:00"/>
    <s v="Standard Class"/>
    <s v="SS-20140"/>
    <s v="Saphhira Shifley"/>
    <x v="1"/>
    <s v="United States"/>
    <s v="Columbus"/>
    <x v="32"/>
    <n v="31907"/>
    <x v="0"/>
    <x v="53"/>
    <x v="2"/>
    <x v="7"/>
    <s v="AT&amp;T CL83451 4-Handset Telephone"/>
    <n v="411.98"/>
    <n v="2"/>
    <n v="0"/>
    <n v="119.4742"/>
  </r>
  <r>
    <n v="6896"/>
    <x v="3416"/>
    <x v="3"/>
    <x v="65"/>
    <d v="2014-09-23T00:00:00"/>
    <s v="Standard Class"/>
    <s v="SS-20140"/>
    <s v="Saphhira Shifley"/>
    <x v="1"/>
    <s v="United States"/>
    <s v="Columbus"/>
    <x v="32"/>
    <n v="31907"/>
    <x v="0"/>
    <x v="610"/>
    <x v="1"/>
    <x v="14"/>
    <s v="Fiskars 8&quot; Scissors, 2/Pack"/>
    <n v="34.479999999999997"/>
    <n v="2"/>
    <n v="0"/>
    <n v="9.9991999999999948"/>
  </r>
  <r>
    <n v="6897"/>
    <x v="3416"/>
    <x v="3"/>
    <x v="65"/>
    <d v="2014-09-23T00:00:00"/>
    <s v="Standard Class"/>
    <s v="SS-20140"/>
    <s v="Saphhira Shifley"/>
    <x v="1"/>
    <s v="United States"/>
    <s v="Columbus"/>
    <x v="32"/>
    <n v="31907"/>
    <x v="0"/>
    <x v="1689"/>
    <x v="1"/>
    <x v="10"/>
    <s v="Xerox 1917"/>
    <n v="244.54999999999998"/>
    <n v="5"/>
    <n v="0"/>
    <n v="114.93849999999998"/>
  </r>
  <r>
    <n v="6898"/>
    <x v="3417"/>
    <x v="3"/>
    <x v="238"/>
    <d v="2014-08-26T00:00:00"/>
    <s v="Standard Class"/>
    <s v="CK-12205"/>
    <s v="Chloris Kastensmidt"/>
    <x v="0"/>
    <s v="United States"/>
    <s v="Lakewood"/>
    <x v="24"/>
    <n v="44107"/>
    <x v="3"/>
    <x v="1224"/>
    <x v="1"/>
    <x v="8"/>
    <s v="GBC Personal VeloBind Strips"/>
    <n v="10.782000000000002"/>
    <n v="3"/>
    <n v="0.7"/>
    <n v="-7.9067999999999969"/>
  </r>
  <r>
    <n v="6899"/>
    <x v="3418"/>
    <x v="1"/>
    <x v="1137"/>
    <d v="2012-05-26T00:00:00"/>
    <s v="Second Class"/>
    <s v="VS-21820"/>
    <s v="Vivek Sundaresam"/>
    <x v="0"/>
    <s v="United States"/>
    <s v="Naperville"/>
    <x v="10"/>
    <n v="60540"/>
    <x v="2"/>
    <x v="812"/>
    <x v="0"/>
    <x v="1"/>
    <s v="Global High-Back Leather Tilter, Burgundy"/>
    <n v="602.65099999999995"/>
    <n v="7"/>
    <n v="0.3"/>
    <n v="-163.57670000000005"/>
  </r>
  <r>
    <n v="6900"/>
    <x v="3418"/>
    <x v="1"/>
    <x v="1137"/>
    <d v="2012-05-26T00:00:00"/>
    <s v="Second Class"/>
    <s v="VS-21820"/>
    <s v="Vivek Sundaresam"/>
    <x v="0"/>
    <s v="United States"/>
    <s v="Naperville"/>
    <x v="10"/>
    <n v="60540"/>
    <x v="2"/>
    <x v="1206"/>
    <x v="1"/>
    <x v="8"/>
    <s v="Avery Heavy-Duty EZD View Binder with Locking Rings"/>
    <n v="7.6559999999999988"/>
    <n v="6"/>
    <n v="0.8"/>
    <n v="-13.015200000000004"/>
  </r>
  <r>
    <n v="6901"/>
    <x v="3419"/>
    <x v="1"/>
    <x v="67"/>
    <d v="2012-09-11T00:00:00"/>
    <s v="Standard Class"/>
    <s v="TN-21040"/>
    <s v="Tanja Norvell"/>
    <x v="2"/>
    <s v="United States"/>
    <s v="New York City"/>
    <x v="15"/>
    <n v="10009"/>
    <x v="3"/>
    <x v="657"/>
    <x v="2"/>
    <x v="11"/>
    <s v="Razer Kraken PRO Over Ear PC and Music Headset"/>
    <n v="559.92999999999995"/>
    <n v="7"/>
    <n v="0"/>
    <n v="167.97899999999996"/>
  </r>
  <r>
    <n v="6902"/>
    <x v="3420"/>
    <x v="3"/>
    <x v="1138"/>
    <d v="2014-07-25T00:00:00"/>
    <s v="Same Day"/>
    <s v="HR-14830"/>
    <s v="Harold Ryan"/>
    <x v="1"/>
    <s v="United States"/>
    <s v="Huntington Beach"/>
    <x v="1"/>
    <n v="92646"/>
    <x v="1"/>
    <x v="306"/>
    <x v="2"/>
    <x v="16"/>
    <s v="Hewlett Packard LaserJet 3310 Copier"/>
    <n v="2399.96"/>
    <n v="5"/>
    <n v="0.2"/>
    <n v="839.9860000000001"/>
  </r>
  <r>
    <n v="6903"/>
    <x v="3421"/>
    <x v="3"/>
    <x v="264"/>
    <d v="2014-09-09T00:00:00"/>
    <s v="Standard Class"/>
    <s v="JS-15595"/>
    <s v="Jill Stevenson"/>
    <x v="1"/>
    <s v="United States"/>
    <s v="Chicago"/>
    <x v="10"/>
    <n v="60653"/>
    <x v="2"/>
    <x v="659"/>
    <x v="1"/>
    <x v="13"/>
    <s v="Advantus Plastic Paper Clips"/>
    <n v="16"/>
    <n v="4"/>
    <n v="0.2"/>
    <n v="5.6"/>
  </r>
  <r>
    <n v="6904"/>
    <x v="3421"/>
    <x v="3"/>
    <x v="264"/>
    <d v="2014-09-09T00:00:00"/>
    <s v="Standard Class"/>
    <s v="JS-15595"/>
    <s v="Jill Stevenson"/>
    <x v="1"/>
    <s v="United States"/>
    <s v="Chicago"/>
    <x v="10"/>
    <n v="60653"/>
    <x v="2"/>
    <x v="1803"/>
    <x v="1"/>
    <x v="9"/>
    <s v="Belkin 7-Outlet SurgeMaster Home Series"/>
    <n v="5.5879999999999992"/>
    <n v="2"/>
    <n v="0.8"/>
    <n v="-15.087600000000002"/>
  </r>
  <r>
    <n v="6905"/>
    <x v="3421"/>
    <x v="3"/>
    <x v="264"/>
    <d v="2014-09-09T00:00:00"/>
    <s v="Standard Class"/>
    <s v="JS-15595"/>
    <s v="Jill Stevenson"/>
    <x v="1"/>
    <s v="United States"/>
    <s v="Chicago"/>
    <x v="10"/>
    <n v="60653"/>
    <x v="2"/>
    <x v="1755"/>
    <x v="1"/>
    <x v="4"/>
    <s v="Belkin 19&quot; Center-Weighted Shelf, Gray"/>
    <n v="235.92"/>
    <n v="5"/>
    <n v="0.2"/>
    <n v="-44.235000000000007"/>
  </r>
  <r>
    <n v="6906"/>
    <x v="3422"/>
    <x v="3"/>
    <x v="1139"/>
    <d v="2014-12-09T00:00:00"/>
    <s v="Second Class"/>
    <s v="BN-11470"/>
    <s v="Brad Norvell"/>
    <x v="1"/>
    <s v="United States"/>
    <s v="Brentwood"/>
    <x v="1"/>
    <n v="94513"/>
    <x v="1"/>
    <x v="683"/>
    <x v="1"/>
    <x v="4"/>
    <s v="Staples"/>
    <n v="10.68"/>
    <n v="1"/>
    <n v="0"/>
    <n v="2.8836000000000004"/>
  </r>
  <r>
    <n v="6907"/>
    <x v="3423"/>
    <x v="3"/>
    <x v="968"/>
    <d v="2014-05-21T00:00:00"/>
    <s v="Same Day"/>
    <s v="AR-10405"/>
    <s v="Allen Rosenblatt"/>
    <x v="1"/>
    <s v="United States"/>
    <s v="Trenton"/>
    <x v="12"/>
    <n v="48183"/>
    <x v="2"/>
    <x v="340"/>
    <x v="1"/>
    <x v="8"/>
    <s v="Square Ring Data Binders, Rigid 75 Pt. Covers, 11&quot; x 14-7/8&quot;"/>
    <n v="41.28"/>
    <n v="2"/>
    <n v="0"/>
    <n v="19.814399999999999"/>
  </r>
  <r>
    <n v="6908"/>
    <x v="3424"/>
    <x v="0"/>
    <x v="720"/>
    <d v="2013-10-04T00:00:00"/>
    <s v="Standard Class"/>
    <s v="SW-20455"/>
    <s v="Shaun Weien"/>
    <x v="0"/>
    <s v="United States"/>
    <s v="Seattle"/>
    <x v="4"/>
    <n v="98103"/>
    <x v="1"/>
    <x v="1718"/>
    <x v="2"/>
    <x v="7"/>
    <s v="Samsung Galaxy S4"/>
    <n v="1001.5840000000001"/>
    <n v="2"/>
    <n v="0.2"/>
    <n v="125.19799999999992"/>
  </r>
  <r>
    <n v="6909"/>
    <x v="3425"/>
    <x v="3"/>
    <x v="389"/>
    <d v="2014-12-16T00:00:00"/>
    <s v="Standard Class"/>
    <s v="JE-16165"/>
    <s v="Justin Ellison"/>
    <x v="1"/>
    <s v="United States"/>
    <s v="North Charleston"/>
    <x v="20"/>
    <n v="29406"/>
    <x v="0"/>
    <x v="1256"/>
    <x v="0"/>
    <x v="5"/>
    <s v="Eldon Expressions Wood Desk Accessories, Oak"/>
    <n v="14.76"/>
    <n v="2"/>
    <n v="0"/>
    <n v="4.2803999999999984"/>
  </r>
  <r>
    <n v="6910"/>
    <x v="3426"/>
    <x v="2"/>
    <x v="103"/>
    <d v="2011-09-18T00:00:00"/>
    <s v="Second Class"/>
    <s v="LH-16900"/>
    <s v="Lena Hernandez"/>
    <x v="0"/>
    <s v="United States"/>
    <s v="Columbus"/>
    <x v="24"/>
    <n v="43229"/>
    <x v="3"/>
    <x v="757"/>
    <x v="1"/>
    <x v="8"/>
    <s v="Acco Suede Grain Vinyl Round Ring Binder"/>
    <n v="2.5020000000000002"/>
    <n v="3"/>
    <n v="0.7"/>
    <n v="-2.0015999999999998"/>
  </r>
  <r>
    <n v="6911"/>
    <x v="3427"/>
    <x v="3"/>
    <x v="570"/>
    <d v="2014-08-03T00:00:00"/>
    <s v="Standard Class"/>
    <s v="VG-21790"/>
    <s v="Vivek Gonzalez"/>
    <x v="0"/>
    <s v="United States"/>
    <s v="Seattle"/>
    <x v="4"/>
    <n v="98103"/>
    <x v="1"/>
    <x v="266"/>
    <x v="0"/>
    <x v="0"/>
    <s v="Bush Westfield Collection Bookcases, Medium Cherry Finish"/>
    <n v="115.96"/>
    <n v="2"/>
    <n v="0"/>
    <n v="25.511200000000002"/>
  </r>
  <r>
    <n v="6912"/>
    <x v="3428"/>
    <x v="3"/>
    <x v="378"/>
    <d v="2014-08-06T00:00:00"/>
    <s v="Second Class"/>
    <s v="EM-13960"/>
    <s v="Eric Murdock"/>
    <x v="0"/>
    <s v="United States"/>
    <s v="San Francisco"/>
    <x v="1"/>
    <n v="94109"/>
    <x v="1"/>
    <x v="821"/>
    <x v="1"/>
    <x v="4"/>
    <s v="Fellowes Mobile File Cart, Black"/>
    <n v="186.54"/>
    <n v="3"/>
    <n v="0"/>
    <n v="50.365800000000007"/>
  </r>
  <r>
    <n v="6913"/>
    <x v="3429"/>
    <x v="3"/>
    <x v="743"/>
    <d v="2014-05-06T00:00:00"/>
    <s v="Second Class"/>
    <s v="EM-13825"/>
    <s v="Elizabeth Moffitt"/>
    <x v="1"/>
    <s v="United States"/>
    <s v="Los Angeles"/>
    <x v="1"/>
    <n v="90049"/>
    <x v="1"/>
    <x v="685"/>
    <x v="2"/>
    <x v="11"/>
    <s v="Logitech MX Performance Wireless Mouse"/>
    <n v="159.56"/>
    <n v="4"/>
    <n v="0"/>
    <n v="59.037199999999999"/>
  </r>
  <r>
    <n v="6914"/>
    <x v="3430"/>
    <x v="1"/>
    <x v="821"/>
    <d v="2012-06-16T00:00:00"/>
    <s v="Standard Class"/>
    <s v="JH-15910"/>
    <s v="Jonathan Howell"/>
    <x v="0"/>
    <s v="United States"/>
    <s v="West Palm Beach"/>
    <x v="2"/>
    <n v="33407"/>
    <x v="0"/>
    <x v="104"/>
    <x v="2"/>
    <x v="7"/>
    <s v="Speck Products Candyshell Flip Case"/>
    <n v="55.984000000000009"/>
    <n v="2"/>
    <n v="0.2"/>
    <n v="4.1987999999999985"/>
  </r>
  <r>
    <n v="6915"/>
    <x v="3431"/>
    <x v="2"/>
    <x v="1091"/>
    <d v="2011-12-29T00:00:00"/>
    <s v="Standard Class"/>
    <s v="NP-18700"/>
    <s v="Nora Preis"/>
    <x v="0"/>
    <s v="United States"/>
    <s v="Chicago"/>
    <x v="10"/>
    <n v="60623"/>
    <x v="2"/>
    <x v="546"/>
    <x v="1"/>
    <x v="4"/>
    <s v="Economy Rollaway Files"/>
    <n v="132.16"/>
    <n v="1"/>
    <n v="0.2"/>
    <n v="9.911999999999999"/>
  </r>
  <r>
    <n v="6916"/>
    <x v="3431"/>
    <x v="2"/>
    <x v="1091"/>
    <d v="2011-12-29T00:00:00"/>
    <s v="Standard Class"/>
    <s v="NP-18700"/>
    <s v="Nora Preis"/>
    <x v="0"/>
    <s v="United States"/>
    <s v="Chicago"/>
    <x v="10"/>
    <n v="60623"/>
    <x v="2"/>
    <x v="528"/>
    <x v="1"/>
    <x v="8"/>
    <s v="Recycled Easel Ring Binders"/>
    <n v="17.903999999999996"/>
    <n v="6"/>
    <n v="0.8"/>
    <n v="-31.332000000000008"/>
  </r>
  <r>
    <n v="6917"/>
    <x v="3431"/>
    <x v="2"/>
    <x v="1091"/>
    <d v="2011-12-29T00:00:00"/>
    <s v="Standard Class"/>
    <s v="NP-18700"/>
    <s v="Nora Preis"/>
    <x v="0"/>
    <s v="United States"/>
    <s v="Chicago"/>
    <x v="10"/>
    <n v="60623"/>
    <x v="2"/>
    <x v="968"/>
    <x v="1"/>
    <x v="10"/>
    <s v="White Computer Printout Paper by Universal"/>
    <n v="124.032"/>
    <n v="4"/>
    <n v="0.2"/>
    <n v="44.961600000000004"/>
  </r>
  <r>
    <n v="6918"/>
    <x v="3432"/>
    <x v="2"/>
    <x v="757"/>
    <d v="2011-12-21T00:00:00"/>
    <s v="Standard Class"/>
    <s v="SH-20635"/>
    <s v="Stefanie Holloman"/>
    <x v="1"/>
    <s v="United States"/>
    <s v="Sacramento"/>
    <x v="1"/>
    <n v="95823"/>
    <x v="1"/>
    <x v="1131"/>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x v="1511"/>
    <x v="1"/>
    <x v="14"/>
    <s v="Stiletto Hand Letter Openers"/>
    <n v="28.799999999999997"/>
    <n v="3"/>
    <n v="0"/>
    <n v="0.86400000000000077"/>
  </r>
  <r>
    <n v="6920"/>
    <x v="3434"/>
    <x v="1"/>
    <x v="1031"/>
    <d v="2012-05-28T00:00:00"/>
    <s v="Standard Class"/>
    <s v="HG-14965"/>
    <s v="Henry Goldwyn"/>
    <x v="1"/>
    <s v="United States"/>
    <s v="Philadelphia"/>
    <x v="9"/>
    <n v="19143"/>
    <x v="3"/>
    <x v="800"/>
    <x v="1"/>
    <x v="8"/>
    <s v="Wilson Jones Ledger-Size, Piano-Hinge Binder, 2&quot;, Blue"/>
    <n v="24.588000000000001"/>
    <n v="2"/>
    <n v="0.7"/>
    <n v="-18.031199999999998"/>
  </r>
  <r>
    <n v="6921"/>
    <x v="3435"/>
    <x v="3"/>
    <x v="425"/>
    <d v="2014-03-03T00:00:00"/>
    <s v="Standard Class"/>
    <s v="BM-11140"/>
    <s v="Becky Martin"/>
    <x v="0"/>
    <s v="United States"/>
    <s v="Santa Barbara"/>
    <x v="1"/>
    <n v="93101"/>
    <x v="1"/>
    <x v="543"/>
    <x v="1"/>
    <x v="9"/>
    <s v="Tripp Lite TLP810NET Broadband Surge for Modem/Fax"/>
    <n v="356.78999999999996"/>
    <n v="7"/>
    <n v="0"/>
    <n v="99.901199999999989"/>
  </r>
  <r>
    <n v="6922"/>
    <x v="3436"/>
    <x v="3"/>
    <x v="1095"/>
    <d v="2014-04-11T00:00:00"/>
    <s v="Standard Class"/>
    <s v="PS-19045"/>
    <s v="Penelope Sewall"/>
    <x v="2"/>
    <s v="United States"/>
    <s v="New York City"/>
    <x v="15"/>
    <n v="10011"/>
    <x v="3"/>
    <x v="618"/>
    <x v="1"/>
    <x v="12"/>
    <s v="Brown Kraft Recycled Envelopes"/>
    <n v="16.98"/>
    <n v="1"/>
    <n v="0"/>
    <n v="8.49"/>
  </r>
  <r>
    <n v="6923"/>
    <x v="3437"/>
    <x v="1"/>
    <x v="199"/>
    <d v="2012-03-19T00:00:00"/>
    <s v="Second Class"/>
    <s v="MS-17710"/>
    <s v="Maurice Satty"/>
    <x v="0"/>
    <s v="United States"/>
    <s v="Auburn"/>
    <x v="19"/>
    <n v="36830"/>
    <x v="0"/>
    <x v="508"/>
    <x v="1"/>
    <x v="2"/>
    <s v="Dot Matrix Printer Tape Reel Labels, White, 5000/Box"/>
    <n v="491.55"/>
    <n v="5"/>
    <n v="0"/>
    <n v="240.8595"/>
  </r>
  <r>
    <n v="6924"/>
    <x v="3437"/>
    <x v="1"/>
    <x v="199"/>
    <d v="2012-03-19T00:00:00"/>
    <s v="Second Class"/>
    <s v="MS-17710"/>
    <s v="Maurice Satty"/>
    <x v="0"/>
    <s v="United States"/>
    <s v="Auburn"/>
    <x v="19"/>
    <n v="36830"/>
    <x v="0"/>
    <x v="436"/>
    <x v="1"/>
    <x v="12"/>
    <s v="Colored Envelopes"/>
    <n v="7.38"/>
    <n v="2"/>
    <n v="0"/>
    <n v="3.3947999999999996"/>
  </r>
  <r>
    <n v="6925"/>
    <x v="3438"/>
    <x v="1"/>
    <x v="672"/>
    <d v="2012-12-04T00:00:00"/>
    <s v="Standard Class"/>
    <s v="JL-15235"/>
    <s v="Janet Lee"/>
    <x v="0"/>
    <s v="United States"/>
    <s v="New York City"/>
    <x v="15"/>
    <n v="10035"/>
    <x v="3"/>
    <x v="938"/>
    <x v="1"/>
    <x v="10"/>
    <s v="Avoid Verbal Orders Carbonless Minifold Book"/>
    <n v="23.66"/>
    <n v="7"/>
    <n v="0"/>
    <n v="10.883599999999998"/>
  </r>
  <r>
    <n v="6926"/>
    <x v="3438"/>
    <x v="1"/>
    <x v="672"/>
    <d v="2012-12-04T00:00:00"/>
    <s v="Standard Class"/>
    <s v="JL-15235"/>
    <s v="Janet Lee"/>
    <x v="0"/>
    <s v="United States"/>
    <s v="New York City"/>
    <x v="15"/>
    <n v="10035"/>
    <x v="3"/>
    <x v="1544"/>
    <x v="0"/>
    <x v="0"/>
    <s v="Hon Metal Bookcases, Black"/>
    <n v="681.40800000000013"/>
    <n v="12"/>
    <n v="0.2"/>
    <n v="42.588000000000022"/>
  </r>
  <r>
    <n v="6927"/>
    <x v="3439"/>
    <x v="0"/>
    <x v="1062"/>
    <d v="2013-08-04T00:00:00"/>
    <s v="Standard Class"/>
    <s v="KM-16660"/>
    <s v="Khloe Miller"/>
    <x v="0"/>
    <s v="United States"/>
    <s v="Los Angeles"/>
    <x v="1"/>
    <n v="90032"/>
    <x v="1"/>
    <x v="1729"/>
    <x v="1"/>
    <x v="2"/>
    <s v="Avery 495"/>
    <n v="18.899999999999999"/>
    <n v="3"/>
    <n v="0"/>
    <n v="8.6939999999999991"/>
  </r>
  <r>
    <n v="6928"/>
    <x v="3440"/>
    <x v="0"/>
    <x v="661"/>
    <d v="2013-06-26T00:00:00"/>
    <s v="Second Class"/>
    <s v="RD-19900"/>
    <s v="Ruben Dartt"/>
    <x v="0"/>
    <s v="United States"/>
    <s v="San Francisco"/>
    <x v="1"/>
    <n v="94109"/>
    <x v="1"/>
    <x v="1247"/>
    <x v="1"/>
    <x v="4"/>
    <s v="Mobile Personal File Cube"/>
    <n v="93.68"/>
    <n v="4"/>
    <n v="0"/>
    <n v="25.293599999999998"/>
  </r>
  <r>
    <n v="6929"/>
    <x v="3440"/>
    <x v="0"/>
    <x v="661"/>
    <d v="2013-06-26T00:00:00"/>
    <s v="Second Class"/>
    <s v="RD-19900"/>
    <s v="Ruben Dartt"/>
    <x v="0"/>
    <s v="United States"/>
    <s v="San Francisco"/>
    <x v="1"/>
    <n v="94109"/>
    <x v="1"/>
    <x v="573"/>
    <x v="1"/>
    <x v="2"/>
    <s v="Avery 516"/>
    <n v="21.93"/>
    <n v="3"/>
    <n v="0"/>
    <n v="10.307099999999998"/>
  </r>
  <r>
    <n v="6930"/>
    <x v="3440"/>
    <x v="0"/>
    <x v="661"/>
    <d v="2013-06-26T00:00:00"/>
    <s v="Second Class"/>
    <s v="RD-19900"/>
    <s v="Ruben Dartt"/>
    <x v="0"/>
    <s v="United States"/>
    <s v="San Francisco"/>
    <x v="1"/>
    <n v="94109"/>
    <x v="1"/>
    <x v="348"/>
    <x v="2"/>
    <x v="7"/>
    <s v="Nortel Meridian M3904 Professional Digital phone"/>
    <n v="862.34400000000005"/>
    <n v="7"/>
    <n v="0.2"/>
    <n v="97.013699999999858"/>
  </r>
  <r>
    <n v="6931"/>
    <x v="3440"/>
    <x v="0"/>
    <x v="661"/>
    <d v="2013-06-26T00:00:00"/>
    <s v="Second Class"/>
    <s v="RD-19900"/>
    <s v="Ruben Dartt"/>
    <x v="0"/>
    <s v="United States"/>
    <s v="San Francisco"/>
    <x v="1"/>
    <n v="94109"/>
    <x v="1"/>
    <x v="681"/>
    <x v="1"/>
    <x v="10"/>
    <s v="Xerox 1884"/>
    <n v="19.98"/>
    <n v="1"/>
    <n v="0"/>
    <n v="9.3905999999999992"/>
  </r>
  <r>
    <n v="6932"/>
    <x v="3441"/>
    <x v="2"/>
    <x v="686"/>
    <d v="2011-07-18T00:00:00"/>
    <s v="Standard Class"/>
    <s v="ST-20530"/>
    <s v="Shui Tom"/>
    <x v="0"/>
    <s v="United States"/>
    <s v="Philadelphia"/>
    <x v="9"/>
    <n v="19140"/>
    <x v="3"/>
    <x v="1804"/>
    <x v="2"/>
    <x v="7"/>
    <s v="Griffin GC36547 PowerJolt SE Lightning Charger"/>
    <n v="13.493999999999998"/>
    <n v="1"/>
    <n v="0.4"/>
    <n v="-2.2490000000000023"/>
  </r>
  <r>
    <n v="6933"/>
    <x v="3441"/>
    <x v="2"/>
    <x v="686"/>
    <d v="2011-07-18T00:00:00"/>
    <s v="Standard Class"/>
    <s v="ST-20530"/>
    <s v="Shui Tom"/>
    <x v="0"/>
    <s v="United States"/>
    <s v="Philadelphia"/>
    <x v="9"/>
    <n v="19140"/>
    <x v="3"/>
    <x v="1730"/>
    <x v="2"/>
    <x v="7"/>
    <s v="iOttie HLCRIO102 Car Mount"/>
    <n v="23.987999999999996"/>
    <n v="2"/>
    <n v="0.4"/>
    <n v="-13.993000000000004"/>
  </r>
  <r>
    <n v="6934"/>
    <x v="3441"/>
    <x v="2"/>
    <x v="686"/>
    <d v="2011-07-18T00:00:00"/>
    <s v="Standard Class"/>
    <s v="ST-20530"/>
    <s v="Shui Tom"/>
    <x v="0"/>
    <s v="United States"/>
    <s v="Philadelphia"/>
    <x v="9"/>
    <n v="19140"/>
    <x v="3"/>
    <x v="1801"/>
    <x v="0"/>
    <x v="5"/>
    <s v="Tensor Track Tree Floor Lamp"/>
    <n v="31.983999999999998"/>
    <n v="2"/>
    <n v="0.2"/>
    <n v="1.1993999999999998"/>
  </r>
  <r>
    <n v="6935"/>
    <x v="3441"/>
    <x v="2"/>
    <x v="686"/>
    <d v="2011-07-18T00:00:00"/>
    <s v="Standard Class"/>
    <s v="ST-20530"/>
    <s v="Shui Tom"/>
    <x v="0"/>
    <s v="United States"/>
    <s v="Philadelphia"/>
    <x v="9"/>
    <n v="19140"/>
    <x v="3"/>
    <x v="1062"/>
    <x v="1"/>
    <x v="6"/>
    <s v="BOSTON Ranger #55 Pencil Sharpener, Black"/>
    <n v="41.584000000000003"/>
    <n v="2"/>
    <n v="0.2"/>
    <n v="4.6781999999999968"/>
  </r>
  <r>
    <n v="6936"/>
    <x v="3442"/>
    <x v="3"/>
    <x v="329"/>
    <d v="2014-12-04T00:00:00"/>
    <s v="Second Class"/>
    <s v="BP-11095"/>
    <s v="Bart Pistole"/>
    <x v="1"/>
    <s v="United States"/>
    <s v="El Paso"/>
    <x v="5"/>
    <n v="79907"/>
    <x v="2"/>
    <x v="97"/>
    <x v="2"/>
    <x v="11"/>
    <s v="SanDisk Ultra 64 GB MicroSDHC Class 10 Memory Card"/>
    <n v="95.976000000000013"/>
    <n v="3"/>
    <n v="0.2"/>
    <n v="-10.797300000000011"/>
  </r>
  <r>
    <n v="6937"/>
    <x v="3443"/>
    <x v="0"/>
    <x v="476"/>
    <d v="2013-09-05T00:00:00"/>
    <s v="First Class"/>
    <s v="TA-21385"/>
    <s v="Tom Ashbrook"/>
    <x v="2"/>
    <s v="United States"/>
    <s v="Chicago"/>
    <x v="10"/>
    <n v="60653"/>
    <x v="2"/>
    <x v="1805"/>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x v="1767"/>
    <x v="1"/>
    <x v="10"/>
    <s v="Xerox 1902"/>
    <n v="36.544000000000004"/>
    <n v="2"/>
    <n v="0.2"/>
    <n v="11.876799999999998"/>
  </r>
  <r>
    <n v="6939"/>
    <x v="3445"/>
    <x v="0"/>
    <x v="732"/>
    <d v="2013-11-10T00:00:00"/>
    <s v="Standard Class"/>
    <s v="NP-18700"/>
    <s v="Nora Preis"/>
    <x v="0"/>
    <s v="United States"/>
    <s v="Seattle"/>
    <x v="4"/>
    <n v="98105"/>
    <x v="1"/>
    <x v="1806"/>
    <x v="2"/>
    <x v="11"/>
    <s v="Cherry 142-key Programmable Keyboard"/>
    <n v="479.72"/>
    <n v="4"/>
    <n v="0"/>
    <n v="52.769200000000012"/>
  </r>
  <r>
    <n v="6940"/>
    <x v="3446"/>
    <x v="3"/>
    <x v="335"/>
    <d v="2014-07-01T00:00:00"/>
    <s v="Standard Class"/>
    <s v="SC-20260"/>
    <s v="Scott Cohen"/>
    <x v="1"/>
    <s v="United States"/>
    <s v="New York City"/>
    <x v="15"/>
    <n v="10009"/>
    <x v="3"/>
    <x v="669"/>
    <x v="1"/>
    <x v="8"/>
    <s v="GBC ProClick Punch Binding System"/>
    <n v="102.36799999999999"/>
    <n v="2"/>
    <n v="0.2"/>
    <n v="37.108400000000003"/>
  </r>
  <r>
    <n v="6941"/>
    <x v="3446"/>
    <x v="3"/>
    <x v="335"/>
    <d v="2014-07-01T00:00:00"/>
    <s v="Standard Class"/>
    <s v="SC-20260"/>
    <s v="Scott Cohen"/>
    <x v="1"/>
    <s v="United States"/>
    <s v="New York City"/>
    <x v="15"/>
    <n v="10009"/>
    <x v="3"/>
    <x v="675"/>
    <x v="1"/>
    <x v="14"/>
    <s v="Acme Preferred Stainless Steel Scissors"/>
    <n v="28.4"/>
    <n v="5"/>
    <n v="0"/>
    <n v="8.2359999999999989"/>
  </r>
  <r>
    <n v="6942"/>
    <x v="3446"/>
    <x v="3"/>
    <x v="335"/>
    <d v="2014-07-01T00:00:00"/>
    <s v="Standard Class"/>
    <s v="SC-20260"/>
    <s v="Scott Cohen"/>
    <x v="1"/>
    <s v="United States"/>
    <s v="New York City"/>
    <x v="15"/>
    <n v="10009"/>
    <x v="3"/>
    <x v="518"/>
    <x v="1"/>
    <x v="4"/>
    <s v="Hot File 7-Pocket, Floor Stand"/>
    <n v="713.88"/>
    <n v="4"/>
    <n v="0"/>
    <n v="214.16399999999993"/>
  </r>
  <r>
    <n v="6943"/>
    <x v="3446"/>
    <x v="3"/>
    <x v="335"/>
    <d v="2014-07-01T00:00:00"/>
    <s v="Standard Class"/>
    <s v="SC-20260"/>
    <s v="Scott Cohen"/>
    <x v="1"/>
    <s v="United States"/>
    <s v="New York City"/>
    <x v="15"/>
    <n v="10009"/>
    <x v="3"/>
    <x v="1274"/>
    <x v="1"/>
    <x v="10"/>
    <s v="Xerox 1991"/>
    <n v="68.52"/>
    <n v="3"/>
    <n v="0"/>
    <n v="31.519199999999998"/>
  </r>
  <r>
    <n v="6944"/>
    <x v="3447"/>
    <x v="1"/>
    <x v="395"/>
    <d v="2012-07-30T00:00:00"/>
    <s v="Standard Class"/>
    <s v="RD-19930"/>
    <s v="Russell D'Ascenzo"/>
    <x v="0"/>
    <s v="United States"/>
    <s v="Los Angeles"/>
    <x v="1"/>
    <n v="90032"/>
    <x v="1"/>
    <x v="1807"/>
    <x v="2"/>
    <x v="7"/>
    <s v="Motorola L703CM"/>
    <n v="623.96"/>
    <n v="5"/>
    <n v="0.2"/>
    <n v="38.997500000000002"/>
  </r>
  <r>
    <n v="6945"/>
    <x v="3448"/>
    <x v="2"/>
    <x v="865"/>
    <d v="2011-09-27T00:00:00"/>
    <s v="Standard Class"/>
    <s v="TH-21115"/>
    <s v="Thea Hudgings"/>
    <x v="1"/>
    <s v="United States"/>
    <s v="Newark"/>
    <x v="13"/>
    <n v="19711"/>
    <x v="3"/>
    <x v="994"/>
    <x v="1"/>
    <x v="8"/>
    <s v="Wilson Jones Suede Grain Vinyl Binders"/>
    <n v="11.12"/>
    <n v="4"/>
    <n v="0"/>
    <n v="5.4487999999999994"/>
  </r>
  <r>
    <n v="6946"/>
    <x v="3449"/>
    <x v="0"/>
    <x v="955"/>
    <d v="2013-10-05T00:00:00"/>
    <s v="Standard Class"/>
    <s v="GM-14680"/>
    <s v="Greg Matthias"/>
    <x v="0"/>
    <s v="United States"/>
    <s v="New York City"/>
    <x v="15"/>
    <n v="10011"/>
    <x v="3"/>
    <x v="1219"/>
    <x v="0"/>
    <x v="0"/>
    <s v="O'Sullivan Elevations Bookcase, Cherry Finish"/>
    <n v="523.91999999999996"/>
    <n v="5"/>
    <n v="0.2"/>
    <n v="-26.195999999999984"/>
  </r>
  <r>
    <n v="6947"/>
    <x v="3450"/>
    <x v="1"/>
    <x v="529"/>
    <d v="2012-11-13T00:00:00"/>
    <s v="Standard Class"/>
    <s v="JO-15550"/>
    <s v="Jesus Ocampo"/>
    <x v="2"/>
    <s v="United States"/>
    <s v="Roseville"/>
    <x v="1"/>
    <n v="95661"/>
    <x v="1"/>
    <x v="310"/>
    <x v="1"/>
    <x v="13"/>
    <s v="OIC Binder Clips, Mini, 1/4&quot; Capacity, Black"/>
    <n v="2.48"/>
    <n v="2"/>
    <n v="0"/>
    <n v="1.1656"/>
  </r>
  <r>
    <n v="6948"/>
    <x v="3451"/>
    <x v="1"/>
    <x v="334"/>
    <d v="2012-04-29T00:00:00"/>
    <s v="Standard Class"/>
    <s v="ZC-21910"/>
    <s v="Zuschuss Carroll"/>
    <x v="0"/>
    <s v="United States"/>
    <s v="Aurora"/>
    <x v="10"/>
    <n v="60505"/>
    <x v="2"/>
    <x v="942"/>
    <x v="1"/>
    <x v="4"/>
    <s v="SAFCO Commercial Wire Shelving, Black"/>
    <n v="221.024"/>
    <n v="2"/>
    <n v="0.2"/>
    <n v="-55.256"/>
  </r>
  <r>
    <n v="6949"/>
    <x v="3451"/>
    <x v="1"/>
    <x v="334"/>
    <d v="2012-04-29T00:00:00"/>
    <s v="Standard Class"/>
    <s v="ZC-21910"/>
    <s v="Zuschuss Carroll"/>
    <x v="0"/>
    <s v="United States"/>
    <s v="Aurora"/>
    <x v="10"/>
    <n v="60505"/>
    <x v="2"/>
    <x v="1534"/>
    <x v="0"/>
    <x v="1"/>
    <s v="Global Armless Task Chair, Royal Blue"/>
    <n v="128.05799999999999"/>
    <n v="3"/>
    <n v="0.3"/>
    <n v="-23.782199999999996"/>
  </r>
  <r>
    <n v="6950"/>
    <x v="3452"/>
    <x v="3"/>
    <x v="123"/>
    <d v="2014-11-20T00:00:00"/>
    <s v="Same Day"/>
    <s v="AP-10720"/>
    <s v="Anne Pryor"/>
    <x v="2"/>
    <s v="United States"/>
    <s v="New York City"/>
    <x v="15"/>
    <n v="10011"/>
    <x v="3"/>
    <x v="1124"/>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x v="972"/>
    <x v="0"/>
    <x v="3"/>
    <s v="Hon 61000 Series Interactive Training Tables"/>
    <n v="79.97399999999999"/>
    <n v="3"/>
    <n v="0.4"/>
    <n v="-29.323800000000006"/>
  </r>
  <r>
    <n v="6952"/>
    <x v="3453"/>
    <x v="1"/>
    <x v="312"/>
    <d v="2012-11-24T00:00:00"/>
    <s v="Standard Class"/>
    <s v="GK-14620"/>
    <s v="Grace Kelly"/>
    <x v="1"/>
    <s v="United States"/>
    <s v="Dallas"/>
    <x v="5"/>
    <n v="75217"/>
    <x v="2"/>
    <x v="1808"/>
    <x v="2"/>
    <x v="15"/>
    <s v="NeatDesk Desktop Scanner &amp; Digital Filing System"/>
    <n v="479.988"/>
    <n v="2"/>
    <n v="0.4"/>
    <n v="55.998599999999954"/>
  </r>
  <r>
    <n v="6953"/>
    <x v="3454"/>
    <x v="1"/>
    <x v="653"/>
    <d v="2012-10-03T00:00:00"/>
    <s v="First Class"/>
    <s v="HM-14980"/>
    <s v="Henry MacAllister"/>
    <x v="0"/>
    <s v="United States"/>
    <s v="Los Angeles"/>
    <x v="1"/>
    <n v="90008"/>
    <x v="1"/>
    <x v="1181"/>
    <x v="1"/>
    <x v="8"/>
    <s v="Pressboard Hanging Data Binders for Unburst Sheets"/>
    <n v="11.808"/>
    <n v="3"/>
    <n v="0.2"/>
    <n v="4.1327999999999996"/>
  </r>
  <r>
    <n v="6954"/>
    <x v="3454"/>
    <x v="1"/>
    <x v="653"/>
    <d v="2012-10-03T00:00:00"/>
    <s v="First Class"/>
    <s v="HM-14980"/>
    <s v="Henry MacAllister"/>
    <x v="0"/>
    <s v="United States"/>
    <s v="Los Angeles"/>
    <x v="1"/>
    <n v="90008"/>
    <x v="1"/>
    <x v="1595"/>
    <x v="1"/>
    <x v="8"/>
    <s v="GBC Poly Designer Binding Covers"/>
    <n v="53.567999999999998"/>
    <n v="4"/>
    <n v="0.2"/>
    <n v="19.418399999999995"/>
  </r>
  <r>
    <n v="6955"/>
    <x v="3454"/>
    <x v="1"/>
    <x v="653"/>
    <d v="2012-10-03T00:00:00"/>
    <s v="First Class"/>
    <s v="HM-14980"/>
    <s v="Henry MacAllister"/>
    <x v="0"/>
    <s v="United States"/>
    <s v="Los Angeles"/>
    <x v="1"/>
    <n v="90008"/>
    <x v="1"/>
    <x v="1370"/>
    <x v="2"/>
    <x v="7"/>
    <s v="HTC One Mini"/>
    <n v="503.96000000000004"/>
    <n v="5"/>
    <n v="0.2"/>
    <n v="50.396000000000015"/>
  </r>
  <r>
    <n v="6956"/>
    <x v="3455"/>
    <x v="1"/>
    <x v="334"/>
    <d v="2012-05-02T00:00:00"/>
    <s v="Standard Class"/>
    <s v="LS-16945"/>
    <s v="Linda Southworth"/>
    <x v="1"/>
    <s v="United States"/>
    <s v="Los Angeles"/>
    <x v="1"/>
    <n v="90004"/>
    <x v="1"/>
    <x v="761"/>
    <x v="1"/>
    <x v="12"/>
    <s v="Laser &amp; Ink Jet Business Envelopes"/>
    <n v="21.34"/>
    <n v="2"/>
    <n v="0"/>
    <n v="9.8163999999999998"/>
  </r>
  <r>
    <n v="6957"/>
    <x v="3456"/>
    <x v="0"/>
    <x v="216"/>
    <d v="2013-07-20T00:00:00"/>
    <s v="Standard Class"/>
    <s v="AR-10570"/>
    <s v="Anemone Ratner"/>
    <x v="0"/>
    <s v="United States"/>
    <s v="Columbus"/>
    <x v="32"/>
    <n v="31907"/>
    <x v="0"/>
    <x v="1344"/>
    <x v="1"/>
    <x v="8"/>
    <s v="Cardinal Holdit Data Disk Pockets"/>
    <n v="36.4"/>
    <n v="5"/>
    <n v="0"/>
    <n v="17.107999999999997"/>
  </r>
  <r>
    <n v="6958"/>
    <x v="3456"/>
    <x v="0"/>
    <x v="216"/>
    <d v="2013-07-20T00:00:00"/>
    <s v="Standard Class"/>
    <s v="AR-10570"/>
    <s v="Anemone Ratner"/>
    <x v="0"/>
    <s v="United States"/>
    <s v="Columbus"/>
    <x v="32"/>
    <n v="31907"/>
    <x v="0"/>
    <x v="28"/>
    <x v="0"/>
    <x v="5"/>
    <s v="Howard Miller 13-3/4&quot; Diameter Brushed Chrome Round Wall Clock"/>
    <n v="51.75"/>
    <n v="1"/>
    <n v="0"/>
    <n v="15.524999999999999"/>
  </r>
  <r>
    <n v="6959"/>
    <x v="3457"/>
    <x v="1"/>
    <x v="874"/>
    <d v="2012-09-29T00:00:00"/>
    <s v="Second Class"/>
    <s v="RH-19510"/>
    <s v="Rick Huthwaite"/>
    <x v="2"/>
    <s v="United States"/>
    <s v="San Francisco"/>
    <x v="1"/>
    <n v="94110"/>
    <x v="1"/>
    <x v="177"/>
    <x v="1"/>
    <x v="4"/>
    <s v="Personal Filing Tote with Lid, Black/Gray"/>
    <n v="15.51"/>
    <n v="1"/>
    <n v="0"/>
    <n v="4.3428000000000004"/>
  </r>
  <r>
    <n v="6960"/>
    <x v="3457"/>
    <x v="1"/>
    <x v="874"/>
    <d v="2012-09-29T00:00:00"/>
    <s v="Second Class"/>
    <s v="RH-19510"/>
    <s v="Rick Huthwaite"/>
    <x v="2"/>
    <s v="United States"/>
    <s v="San Francisco"/>
    <x v="1"/>
    <n v="94110"/>
    <x v="1"/>
    <x v="126"/>
    <x v="1"/>
    <x v="10"/>
    <s v="Xerox 1916"/>
    <n v="146.82"/>
    <n v="3"/>
    <n v="0"/>
    <n v="73.41"/>
  </r>
  <r>
    <n v="6961"/>
    <x v="3457"/>
    <x v="1"/>
    <x v="874"/>
    <d v="2012-09-29T00:00:00"/>
    <s v="Second Class"/>
    <s v="RH-19510"/>
    <s v="Rick Huthwaite"/>
    <x v="2"/>
    <s v="United States"/>
    <s v="San Francisco"/>
    <x v="1"/>
    <n v="94110"/>
    <x v="1"/>
    <x v="490"/>
    <x v="1"/>
    <x v="10"/>
    <s v="Xerox 226"/>
    <n v="12.96"/>
    <n v="2"/>
    <n v="0"/>
    <n v="6.2208000000000006"/>
  </r>
  <r>
    <n v="6962"/>
    <x v="3458"/>
    <x v="3"/>
    <x v="468"/>
    <d v="2014-11-11T00:00:00"/>
    <s v="Same Day"/>
    <s v="TB-21190"/>
    <s v="Thomas Brumley"/>
    <x v="2"/>
    <s v="United States"/>
    <s v="Riverside"/>
    <x v="1"/>
    <n v="92503"/>
    <x v="1"/>
    <x v="1026"/>
    <x v="1"/>
    <x v="6"/>
    <s v="12 Colored Short Pencils"/>
    <n v="7.8000000000000007"/>
    <n v="3"/>
    <n v="0"/>
    <n v="2.1060000000000008"/>
  </r>
  <r>
    <n v="6963"/>
    <x v="3459"/>
    <x v="0"/>
    <x v="87"/>
    <d v="2013-07-21T00:00:00"/>
    <s v="Second Class"/>
    <s v="JD-15895"/>
    <s v="Jonathan Doherty"/>
    <x v="1"/>
    <s v="United States"/>
    <s v="Columbia"/>
    <x v="20"/>
    <n v="29203"/>
    <x v="0"/>
    <x v="29"/>
    <x v="1"/>
    <x v="12"/>
    <s v="Poly String Tie Envelopes"/>
    <n v="10.199999999999999"/>
    <n v="5"/>
    <n v="0"/>
    <n v="4.7939999999999996"/>
  </r>
  <r>
    <n v="6964"/>
    <x v="3459"/>
    <x v="0"/>
    <x v="87"/>
    <d v="2013-07-21T00:00:00"/>
    <s v="Second Class"/>
    <s v="JD-15895"/>
    <s v="Jonathan Doherty"/>
    <x v="1"/>
    <s v="United States"/>
    <s v="Columbia"/>
    <x v="20"/>
    <n v="29203"/>
    <x v="0"/>
    <x v="1453"/>
    <x v="1"/>
    <x v="6"/>
    <s v="Eberhard Faber 3 1/2&quot; Golf Pencils"/>
    <n v="22.32"/>
    <n v="3"/>
    <n v="0"/>
    <n v="5.580000000000001"/>
  </r>
  <r>
    <n v="6965"/>
    <x v="3459"/>
    <x v="0"/>
    <x v="87"/>
    <d v="2013-07-21T00:00:00"/>
    <s v="Second Class"/>
    <s v="JD-15895"/>
    <s v="Jonathan Doherty"/>
    <x v="1"/>
    <s v="United States"/>
    <s v="Columbia"/>
    <x v="20"/>
    <n v="29203"/>
    <x v="0"/>
    <x v="544"/>
    <x v="1"/>
    <x v="8"/>
    <s v="Wilson Jones Turn Tabs Binder Tool for Ring Binders"/>
    <n v="24.1"/>
    <n v="5"/>
    <n v="0"/>
    <n v="11.086"/>
  </r>
  <r>
    <n v="6966"/>
    <x v="3459"/>
    <x v="0"/>
    <x v="87"/>
    <d v="2013-07-21T00:00:00"/>
    <s v="Second Class"/>
    <s v="JD-15895"/>
    <s v="Jonathan Doherty"/>
    <x v="1"/>
    <s v="United States"/>
    <s v="Columbia"/>
    <x v="20"/>
    <n v="29203"/>
    <x v="0"/>
    <x v="1302"/>
    <x v="2"/>
    <x v="11"/>
    <s v="Imation Secure Drive + Hardware Encrypted USB flash drive - 16 GB"/>
    <n v="75.98"/>
    <n v="2"/>
    <n v="0"/>
    <n v="18.235199999999999"/>
  </r>
  <r>
    <n v="6967"/>
    <x v="3459"/>
    <x v="0"/>
    <x v="87"/>
    <d v="2013-07-21T00:00:00"/>
    <s v="Second Class"/>
    <s v="JD-15895"/>
    <s v="Jonathan Doherty"/>
    <x v="1"/>
    <s v="United States"/>
    <s v="Columbia"/>
    <x v="20"/>
    <n v="29203"/>
    <x v="0"/>
    <x v="507"/>
    <x v="1"/>
    <x v="8"/>
    <s v="Recycled Pressboard Report Cover with Reinforced Top Hinge"/>
    <n v="6.46"/>
    <n v="2"/>
    <n v="0"/>
    <n v="3.1654"/>
  </r>
  <r>
    <n v="6968"/>
    <x v="3459"/>
    <x v="0"/>
    <x v="87"/>
    <d v="2013-07-21T00:00:00"/>
    <s v="Second Class"/>
    <s v="JD-15895"/>
    <s v="Jonathan Doherty"/>
    <x v="1"/>
    <s v="United States"/>
    <s v="Columbia"/>
    <x v="20"/>
    <n v="29203"/>
    <x v="0"/>
    <x v="1604"/>
    <x v="1"/>
    <x v="10"/>
    <s v="HP Office Paper (20Lb. and 87 Bright)"/>
    <n v="60.12"/>
    <n v="9"/>
    <n v="0"/>
    <n v="28.857599999999998"/>
  </r>
  <r>
    <n v="6969"/>
    <x v="3460"/>
    <x v="1"/>
    <x v="1140"/>
    <d v="2012-10-20T00:00:00"/>
    <s v="Second Class"/>
    <s v="MP-17965"/>
    <s v="Michael Paige"/>
    <x v="1"/>
    <s v="United States"/>
    <s v="New York City"/>
    <x v="15"/>
    <n v="10011"/>
    <x v="3"/>
    <x v="903"/>
    <x v="2"/>
    <x v="7"/>
    <s v="Mitel MiVoice 5330e IP Phone"/>
    <n v="824.97"/>
    <n v="3"/>
    <n v="0"/>
    <n v="214.4922"/>
  </r>
  <r>
    <n v="6970"/>
    <x v="3461"/>
    <x v="0"/>
    <x v="994"/>
    <d v="2013-01-13T00:00:00"/>
    <s v="Second Class"/>
    <s v="JB-16000"/>
    <s v="Joy Bell-"/>
    <x v="0"/>
    <s v="United States"/>
    <s v="Longview"/>
    <x v="4"/>
    <n v="98632"/>
    <x v="1"/>
    <x v="527"/>
    <x v="0"/>
    <x v="5"/>
    <s v="DAX Value U-Channel Document Frames, Easel Back"/>
    <n v="24.849999999999998"/>
    <n v="5"/>
    <n v="0"/>
    <n v="7.7034999999999982"/>
  </r>
  <r>
    <n v="6971"/>
    <x v="3462"/>
    <x v="3"/>
    <x v="20"/>
    <d v="2014-09-26T00:00:00"/>
    <s v="Standard Class"/>
    <s v="AB-10105"/>
    <s v="Adrian Barton"/>
    <x v="0"/>
    <s v="United States"/>
    <s v="Phoenix"/>
    <x v="16"/>
    <n v="85023"/>
    <x v="1"/>
    <x v="1555"/>
    <x v="1"/>
    <x v="4"/>
    <s v="Akro Stacking Bins"/>
    <n v="12.624000000000001"/>
    <n v="2"/>
    <n v="0.2"/>
    <n v="-2.5248000000000022"/>
  </r>
  <r>
    <n v="6972"/>
    <x v="3462"/>
    <x v="3"/>
    <x v="20"/>
    <d v="2014-09-26T00:00:00"/>
    <s v="Standard Class"/>
    <s v="AB-10105"/>
    <s v="Adrian Barton"/>
    <x v="0"/>
    <s v="United States"/>
    <s v="Phoenix"/>
    <x v="16"/>
    <n v="85023"/>
    <x v="1"/>
    <x v="201"/>
    <x v="2"/>
    <x v="11"/>
    <s v="Sony Micro Vault Click 16 GB USB 2.0 Flash Drive"/>
    <n v="89.584000000000003"/>
    <n v="2"/>
    <n v="0.2"/>
    <n v="4.4792000000000058"/>
  </r>
  <r>
    <n v="6973"/>
    <x v="3462"/>
    <x v="3"/>
    <x v="20"/>
    <d v="2014-09-26T00:00:00"/>
    <s v="Standard Class"/>
    <s v="AB-10105"/>
    <s v="Adrian Barton"/>
    <x v="0"/>
    <s v="United States"/>
    <s v="Phoenix"/>
    <x v="16"/>
    <n v="85023"/>
    <x v="1"/>
    <x v="1538"/>
    <x v="2"/>
    <x v="7"/>
    <s v="Polycom VoiceStation 500 Conference phone"/>
    <n v="471.92"/>
    <n v="2"/>
    <n v="0.2"/>
    <n v="29.495000000000019"/>
  </r>
  <r>
    <n v="6974"/>
    <x v="3462"/>
    <x v="3"/>
    <x v="20"/>
    <d v="2014-09-26T00:00:00"/>
    <s v="Standard Class"/>
    <s v="AB-10105"/>
    <s v="Adrian Barton"/>
    <x v="0"/>
    <s v="United States"/>
    <s v="Phoenix"/>
    <x v="16"/>
    <n v="85023"/>
    <x v="1"/>
    <x v="58"/>
    <x v="1"/>
    <x v="8"/>
    <s v="Plastic Binding Combs"/>
    <n v="18.180000000000003"/>
    <n v="4"/>
    <n v="0.7"/>
    <n v="-13.938000000000002"/>
  </r>
  <r>
    <n v="6975"/>
    <x v="3463"/>
    <x v="3"/>
    <x v="175"/>
    <d v="2014-09-20T00:00:00"/>
    <s v="Standard Class"/>
    <s v="CC-12145"/>
    <s v="Charles Crestani"/>
    <x v="0"/>
    <s v="United States"/>
    <s v="Houston"/>
    <x v="5"/>
    <n v="77095"/>
    <x v="2"/>
    <x v="1571"/>
    <x v="1"/>
    <x v="6"/>
    <s v="Prismacolor Color Pencil Set"/>
    <n v="31.744"/>
    <n v="2"/>
    <n v="0.2"/>
    <n v="8.3328000000000024"/>
  </r>
  <r>
    <n v="6976"/>
    <x v="3464"/>
    <x v="1"/>
    <x v="1141"/>
    <d v="2012-07-02T00:00:00"/>
    <s v="Standard Class"/>
    <s v="CY-12745"/>
    <s v="Craig Yedwab"/>
    <x v="1"/>
    <s v="United States"/>
    <s v="Gilbert"/>
    <x v="16"/>
    <n v="85234"/>
    <x v="1"/>
    <x v="1139"/>
    <x v="1"/>
    <x v="2"/>
    <s v="Avery 501"/>
    <n v="5.9039999999999999"/>
    <n v="2"/>
    <n v="0.2"/>
    <n v="1.9925999999999999"/>
  </r>
  <r>
    <n v="6977"/>
    <x v="3464"/>
    <x v="1"/>
    <x v="1141"/>
    <d v="2012-07-02T00:00:00"/>
    <s v="Standard Class"/>
    <s v="CY-12745"/>
    <s v="Craig Yedwab"/>
    <x v="1"/>
    <s v="United States"/>
    <s v="Gilbert"/>
    <x v="16"/>
    <n v="85234"/>
    <x v="1"/>
    <x v="622"/>
    <x v="0"/>
    <x v="5"/>
    <s v="Electrix Halogen Magnifier Lamp"/>
    <n v="621.7600000000001"/>
    <n v="4"/>
    <n v="0.2"/>
    <n v="46.631999999999977"/>
  </r>
  <r>
    <n v="6978"/>
    <x v="3465"/>
    <x v="0"/>
    <x v="881"/>
    <d v="2013-11-29T00:00:00"/>
    <s v="First Class"/>
    <s v="EP-13915"/>
    <s v="Emily Phan"/>
    <x v="0"/>
    <s v="United States"/>
    <s v="Jonesboro"/>
    <x v="36"/>
    <n v="72401"/>
    <x v="0"/>
    <x v="993"/>
    <x v="2"/>
    <x v="7"/>
    <s v="OtterBox Defender Series Case - Samsung Galaxy S4"/>
    <n v="59.98"/>
    <n v="2"/>
    <n v="0"/>
    <n v="17.993999999999993"/>
  </r>
  <r>
    <n v="6979"/>
    <x v="3466"/>
    <x v="3"/>
    <x v="920"/>
    <d v="2014-11-30T00:00:00"/>
    <s v="Second Class"/>
    <s v="DL-13315"/>
    <s v="Delfina Latchford"/>
    <x v="0"/>
    <s v="United States"/>
    <s v="Atlanta"/>
    <x v="32"/>
    <n v="30318"/>
    <x v="0"/>
    <x v="362"/>
    <x v="1"/>
    <x v="10"/>
    <s v="Wirebound Message Book, 4 per Page"/>
    <n v="48.87"/>
    <n v="9"/>
    <n v="0"/>
    <n v="23.946299999999997"/>
  </r>
  <r>
    <n v="6980"/>
    <x v="3467"/>
    <x v="3"/>
    <x v="424"/>
    <d v="2014-01-20T00:00:00"/>
    <s v="Standard Class"/>
    <s v="SO-20335"/>
    <s v="Sean O'Donnell"/>
    <x v="0"/>
    <s v="United States"/>
    <s v="Los Angeles"/>
    <x v="1"/>
    <n v="90036"/>
    <x v="1"/>
    <x v="1693"/>
    <x v="1"/>
    <x v="10"/>
    <s v="Xerox 19"/>
    <n v="154.9"/>
    <n v="5"/>
    <n v="0"/>
    <n v="69.704999999999998"/>
  </r>
  <r>
    <n v="6981"/>
    <x v="3468"/>
    <x v="2"/>
    <x v="845"/>
    <d v="2011-11-08T00:00:00"/>
    <s v="First Class"/>
    <s v="BP-11095"/>
    <s v="Bart Pistole"/>
    <x v="1"/>
    <s v="United States"/>
    <s v="New York City"/>
    <x v="15"/>
    <n v="10024"/>
    <x v="3"/>
    <x v="1084"/>
    <x v="1"/>
    <x v="13"/>
    <s v="Binder Clips by OIC"/>
    <n v="5.92"/>
    <n v="4"/>
    <n v="0"/>
    <n v="2.8415999999999997"/>
  </r>
  <r>
    <n v="6982"/>
    <x v="3468"/>
    <x v="2"/>
    <x v="845"/>
    <d v="2011-11-08T00:00:00"/>
    <s v="First Class"/>
    <s v="BP-11095"/>
    <s v="Bart Pistole"/>
    <x v="1"/>
    <s v="United States"/>
    <s v="New York City"/>
    <x v="15"/>
    <n v="10024"/>
    <x v="3"/>
    <x v="1603"/>
    <x v="1"/>
    <x v="10"/>
    <s v="Riverleaf Stik-Withit Designer Note Cubes"/>
    <n v="30.18"/>
    <n v="3"/>
    <n v="0"/>
    <n v="13.8828"/>
  </r>
  <r>
    <n v="6983"/>
    <x v="3469"/>
    <x v="0"/>
    <x v="142"/>
    <d v="2013-09-06T00:00:00"/>
    <s v="Standard Class"/>
    <s v="JA-15970"/>
    <s v="Joseph Airdo"/>
    <x v="0"/>
    <s v="United States"/>
    <s v="Detroit"/>
    <x v="12"/>
    <n v="48227"/>
    <x v="2"/>
    <x v="544"/>
    <x v="1"/>
    <x v="8"/>
    <s v="Wilson Jones Turn Tabs Binder Tool for Ring Binders"/>
    <n v="24.1"/>
    <n v="5"/>
    <n v="0"/>
    <n v="11.086"/>
  </r>
  <r>
    <n v="6984"/>
    <x v="3469"/>
    <x v="0"/>
    <x v="142"/>
    <d v="2013-09-06T00:00:00"/>
    <s v="Standard Class"/>
    <s v="JA-15970"/>
    <s v="Joseph Airdo"/>
    <x v="0"/>
    <s v="United States"/>
    <s v="Detroit"/>
    <x v="12"/>
    <n v="48227"/>
    <x v="2"/>
    <x v="402"/>
    <x v="2"/>
    <x v="7"/>
    <s v="Belkin Grip Candy Sheer Case / Cover for iPhone 5 and 5S"/>
    <n v="8.7799999999999994"/>
    <n v="1"/>
    <n v="0"/>
    <n v="2.2827999999999999"/>
  </r>
  <r>
    <n v="6985"/>
    <x v="3469"/>
    <x v="0"/>
    <x v="142"/>
    <d v="2013-09-06T00:00:00"/>
    <s v="Standard Class"/>
    <s v="JA-15970"/>
    <s v="Joseph Airdo"/>
    <x v="0"/>
    <s v="United States"/>
    <s v="Detroit"/>
    <x v="12"/>
    <n v="48227"/>
    <x v="2"/>
    <x v="549"/>
    <x v="1"/>
    <x v="9"/>
    <s v="Eureka The Boss Plus 12-Amp Hard Box Upright Vacuum, Red"/>
    <n v="376.74"/>
    <n v="4"/>
    <n v="0.1"/>
    <n v="71.161999999999978"/>
  </r>
  <r>
    <n v="6986"/>
    <x v="3469"/>
    <x v="0"/>
    <x v="142"/>
    <d v="2013-09-06T00:00:00"/>
    <s v="Standard Class"/>
    <s v="JA-15970"/>
    <s v="Joseph Airdo"/>
    <x v="0"/>
    <s v="United States"/>
    <s v="Detroit"/>
    <x v="12"/>
    <n v="48227"/>
    <x v="2"/>
    <x v="777"/>
    <x v="1"/>
    <x v="8"/>
    <s v="GBC Plastic Binding Combs"/>
    <n v="29.52"/>
    <n v="4"/>
    <n v="0"/>
    <n v="14.4648"/>
  </r>
  <r>
    <n v="6987"/>
    <x v="3469"/>
    <x v="0"/>
    <x v="142"/>
    <d v="2013-09-06T00:00:00"/>
    <s v="Standard Class"/>
    <s v="JA-15970"/>
    <s v="Joseph Airdo"/>
    <x v="0"/>
    <s v="United States"/>
    <s v="Detroit"/>
    <x v="12"/>
    <n v="48227"/>
    <x v="2"/>
    <x v="879"/>
    <x v="1"/>
    <x v="6"/>
    <s v="Newell 315"/>
    <n v="11.96"/>
    <n v="2"/>
    <n v="0"/>
    <n v="2.99"/>
  </r>
  <r>
    <n v="6988"/>
    <x v="3469"/>
    <x v="0"/>
    <x v="142"/>
    <d v="2013-09-06T00:00:00"/>
    <s v="Standard Class"/>
    <s v="JA-15970"/>
    <s v="Joseph Airdo"/>
    <x v="0"/>
    <s v="United States"/>
    <s v="Detroit"/>
    <x v="12"/>
    <n v="48227"/>
    <x v="2"/>
    <x v="1085"/>
    <x v="1"/>
    <x v="8"/>
    <s v="Wilson Jones 1&quot; Hanging DublLock Ring Binders"/>
    <n v="26.400000000000002"/>
    <n v="5"/>
    <n v="0"/>
    <n v="12.672000000000001"/>
  </r>
  <r>
    <n v="6989"/>
    <x v="3470"/>
    <x v="3"/>
    <x v="343"/>
    <d v="2014-11-17T00:00:00"/>
    <s v="Second Class"/>
    <s v="BB-11545"/>
    <s v="Brenda Bowman"/>
    <x v="1"/>
    <s v="United States"/>
    <s v="Fort Lauderdale"/>
    <x v="2"/>
    <n v="33311"/>
    <x v="0"/>
    <x v="1364"/>
    <x v="1"/>
    <x v="9"/>
    <s v="Hoover Upright Vacuum With Dirt Cup"/>
    <n v="1158.1199999999999"/>
    <n v="5"/>
    <n v="0.2"/>
    <n v="130.28849999999983"/>
  </r>
  <r>
    <n v="6990"/>
    <x v="3471"/>
    <x v="3"/>
    <x v="157"/>
    <d v="2014-12-14T00:00:00"/>
    <s v="First Class"/>
    <s v="DK-13375"/>
    <s v="Dennis Kane"/>
    <x v="0"/>
    <s v="United States"/>
    <s v="Abilene"/>
    <x v="5"/>
    <n v="79605"/>
    <x v="2"/>
    <x v="1809"/>
    <x v="1"/>
    <x v="9"/>
    <s v="Hoover Commercial Lightweight Upright Vacuum"/>
    <n v="1.3919999999999997"/>
    <n v="2"/>
    <n v="0.8"/>
    <n v="-3.7584000000000009"/>
  </r>
  <r>
    <n v="6991"/>
    <x v="3472"/>
    <x v="1"/>
    <x v="627"/>
    <d v="2012-11-13T00:00:00"/>
    <s v="Second Class"/>
    <s v="RH-19600"/>
    <s v="Rob Haberlin"/>
    <x v="0"/>
    <s v="United States"/>
    <s v="Hampton"/>
    <x v="17"/>
    <n v="23666"/>
    <x v="0"/>
    <x v="667"/>
    <x v="1"/>
    <x v="9"/>
    <s v="Holmes Replacement Filter for HEPA Air Cleaner, Large Room"/>
    <n v="44.43"/>
    <n v="3"/>
    <n v="0"/>
    <n v="18.660600000000002"/>
  </r>
  <r>
    <n v="6992"/>
    <x v="3472"/>
    <x v="1"/>
    <x v="627"/>
    <d v="2012-11-13T00:00:00"/>
    <s v="Second Class"/>
    <s v="RH-19600"/>
    <s v="Rob Haberlin"/>
    <x v="0"/>
    <s v="United States"/>
    <s v="Hampton"/>
    <x v="17"/>
    <n v="23666"/>
    <x v="0"/>
    <x v="1409"/>
    <x v="2"/>
    <x v="7"/>
    <s v="AT&amp;T 17929 Lendline Telephone"/>
    <n v="226.20000000000002"/>
    <n v="5"/>
    <n v="0"/>
    <n v="58.811999999999998"/>
  </r>
  <r>
    <n v="6993"/>
    <x v="3472"/>
    <x v="1"/>
    <x v="627"/>
    <d v="2012-11-13T00:00:00"/>
    <s v="Second Class"/>
    <s v="RH-19600"/>
    <s v="Rob Haberlin"/>
    <x v="0"/>
    <s v="United States"/>
    <s v="Hampton"/>
    <x v="17"/>
    <n v="23666"/>
    <x v="0"/>
    <x v="1292"/>
    <x v="0"/>
    <x v="5"/>
    <s v="Deflect-o Glass Clear Studded Chair Mats"/>
    <n v="186.54"/>
    <n v="3"/>
    <n v="0"/>
    <n v="41.038800000000002"/>
  </r>
  <r>
    <n v="6994"/>
    <x v="3472"/>
    <x v="1"/>
    <x v="627"/>
    <d v="2012-11-13T00:00:00"/>
    <s v="Second Class"/>
    <s v="RH-19600"/>
    <s v="Rob Haberlin"/>
    <x v="0"/>
    <s v="United States"/>
    <s v="Hampton"/>
    <x v="17"/>
    <n v="23666"/>
    <x v="0"/>
    <x v="108"/>
    <x v="1"/>
    <x v="6"/>
    <s v="Hunt PowerHouse Electric Pencil Sharpener, Blue"/>
    <n v="265.85999999999996"/>
    <n v="7"/>
    <n v="0"/>
    <n v="79.757999999999967"/>
  </r>
  <r>
    <n v="6995"/>
    <x v="3472"/>
    <x v="1"/>
    <x v="627"/>
    <d v="2012-11-13T00:00:00"/>
    <s v="Second Class"/>
    <s v="RH-19600"/>
    <s v="Rob Haberlin"/>
    <x v="0"/>
    <s v="United States"/>
    <s v="Hampton"/>
    <x v="17"/>
    <n v="23666"/>
    <x v="0"/>
    <x v="311"/>
    <x v="1"/>
    <x v="6"/>
    <s v="Newell 314"/>
    <n v="27.9"/>
    <n v="5"/>
    <n v="0"/>
    <n v="6.9749999999999979"/>
  </r>
  <r>
    <n v="6996"/>
    <x v="3473"/>
    <x v="1"/>
    <x v="902"/>
    <d v="2012-11-26T00:00:00"/>
    <s v="Standard Class"/>
    <s v="AG-10300"/>
    <s v="Aleksandra Gannaway"/>
    <x v="1"/>
    <s v="United States"/>
    <s v="Las Vegas"/>
    <x v="33"/>
    <n v="89115"/>
    <x v="1"/>
    <x v="1037"/>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x v="153"/>
    <x v="1"/>
    <x v="8"/>
    <s v="Wilson Jones International Size A4 Ring Binders"/>
    <n v="13.839999999999998"/>
    <n v="4"/>
    <n v="0.8"/>
    <n v="-22.144000000000005"/>
  </r>
  <r>
    <n v="6998"/>
    <x v="3474"/>
    <x v="3"/>
    <x v="331"/>
    <d v="2014-12-26T00:00:00"/>
    <s v="Second Class"/>
    <s v="JB-15400"/>
    <s v="Jennifer Braxton"/>
    <x v="1"/>
    <s v="United States"/>
    <s v="Rockford"/>
    <x v="10"/>
    <n v="61107"/>
    <x v="2"/>
    <x v="1082"/>
    <x v="1"/>
    <x v="10"/>
    <s v="Xerox 1940"/>
    <n v="175.87200000000001"/>
    <n v="4"/>
    <n v="0.2"/>
    <n v="63.753599999999992"/>
  </r>
  <r>
    <n v="6999"/>
    <x v="3475"/>
    <x v="0"/>
    <x v="1142"/>
    <d v="2013-09-23T00:00:00"/>
    <s v="Standard Class"/>
    <s v="BC-11125"/>
    <s v="Becky Castell"/>
    <x v="2"/>
    <s v="United States"/>
    <s v="Laguna Niguel"/>
    <x v="1"/>
    <n v="92677"/>
    <x v="1"/>
    <x v="727"/>
    <x v="1"/>
    <x v="10"/>
    <s v="Xerox 1966"/>
    <n v="12.96"/>
    <n v="2"/>
    <n v="0"/>
    <n v="6.3504000000000005"/>
  </r>
  <r>
    <n v="7000"/>
    <x v="3476"/>
    <x v="3"/>
    <x v="1143"/>
    <d v="2014-05-30T00:00:00"/>
    <s v="First Class"/>
    <s v="KC-16675"/>
    <s v="Kimberly Carter"/>
    <x v="1"/>
    <s v="United States"/>
    <s v="Louisville"/>
    <x v="0"/>
    <n v="40214"/>
    <x v="0"/>
    <x v="1710"/>
    <x v="1"/>
    <x v="9"/>
    <s v="Belkin 8-Outlet Premiere SurgeMaster II Surge Protectors"/>
    <n v="208.44"/>
    <n v="3"/>
    <n v="0"/>
    <n v="62.531999999999982"/>
  </r>
  <r>
    <n v="7001"/>
    <x v="3476"/>
    <x v="3"/>
    <x v="1143"/>
    <d v="2014-05-30T00:00:00"/>
    <s v="First Class"/>
    <s v="KC-16675"/>
    <s v="Kimberly Carter"/>
    <x v="1"/>
    <s v="United States"/>
    <s v="Louisville"/>
    <x v="0"/>
    <n v="40214"/>
    <x v="0"/>
    <x v="505"/>
    <x v="1"/>
    <x v="14"/>
    <s v="Martin-Yale Premier Letter Opener"/>
    <n v="25.76"/>
    <n v="2"/>
    <n v="0"/>
    <n v="0.77280000000000015"/>
  </r>
  <r>
    <n v="7002"/>
    <x v="3477"/>
    <x v="1"/>
    <x v="1110"/>
    <d v="2012-04-03T00:00:00"/>
    <s v="Standard Class"/>
    <s v="DR-12940"/>
    <s v="Daniel Raglin"/>
    <x v="2"/>
    <s v="United States"/>
    <s v="Normal"/>
    <x v="10"/>
    <n v="61761"/>
    <x v="2"/>
    <x v="1585"/>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x v="479"/>
    <x v="0"/>
    <x v="5"/>
    <s v="Deflect-o EconoMat Studded, No Bevel Mat for Low Pile Carpeting"/>
    <n v="289.24"/>
    <n v="7"/>
    <n v="0"/>
    <n v="26.031600000000012"/>
  </r>
  <r>
    <n v="7004"/>
    <x v="3478"/>
    <x v="2"/>
    <x v="710"/>
    <d v="2011-08-21T00:00:00"/>
    <s v="Second Class"/>
    <s v="DW-13195"/>
    <s v="David Wiener"/>
    <x v="1"/>
    <s v="United States"/>
    <s v="Los Angeles"/>
    <x v="1"/>
    <n v="90045"/>
    <x v="1"/>
    <x v="1311"/>
    <x v="1"/>
    <x v="8"/>
    <s v="Satellite Sectional Post Binders"/>
    <n v="69.456000000000003"/>
    <n v="2"/>
    <n v="0.2"/>
    <n v="22.573199999999996"/>
  </r>
  <r>
    <n v="7005"/>
    <x v="3479"/>
    <x v="2"/>
    <x v="851"/>
    <d v="2011-12-28T00:00:00"/>
    <s v="Standard Class"/>
    <s v="ME-18010"/>
    <s v="Michelle Ellison"/>
    <x v="1"/>
    <s v="United States"/>
    <s v="Port Arthur"/>
    <x v="5"/>
    <n v="77642"/>
    <x v="2"/>
    <x v="1396"/>
    <x v="1"/>
    <x v="10"/>
    <s v="Xerox 2000"/>
    <n v="5.1840000000000011"/>
    <n v="1"/>
    <n v="0.2"/>
    <n v="1.8144"/>
  </r>
  <r>
    <n v="7006"/>
    <x v="3480"/>
    <x v="1"/>
    <x v="549"/>
    <d v="2012-11-05T00:00:00"/>
    <s v="Standard Class"/>
    <s v="JF-15490"/>
    <s v="Jeremy Farry"/>
    <x v="0"/>
    <s v="United States"/>
    <s v="New York City"/>
    <x v="15"/>
    <n v="10009"/>
    <x v="3"/>
    <x v="1756"/>
    <x v="0"/>
    <x v="1"/>
    <s v="Hon Comfortask Task/Swivel Chairs"/>
    <n v="205.16400000000002"/>
    <n v="2"/>
    <n v="0.1"/>
    <n v="13.677600000000002"/>
  </r>
  <r>
    <n v="7007"/>
    <x v="3481"/>
    <x v="2"/>
    <x v="534"/>
    <d v="2011-12-21T00:00:00"/>
    <s v="Standard Class"/>
    <s v="SP-20860"/>
    <s v="Sung Pak"/>
    <x v="1"/>
    <s v="United States"/>
    <s v="Chicago"/>
    <x v="10"/>
    <n v="60623"/>
    <x v="2"/>
    <x v="1445"/>
    <x v="0"/>
    <x v="5"/>
    <s v="Dana Swing-Arm Lamps"/>
    <n v="8.5440000000000005"/>
    <n v="2"/>
    <n v="0.6"/>
    <n v="-7.4759999999999991"/>
  </r>
  <r>
    <n v="7008"/>
    <x v="3482"/>
    <x v="1"/>
    <x v="291"/>
    <d v="2012-08-25T00:00:00"/>
    <s v="Standard Class"/>
    <s v="KN-16390"/>
    <s v="Katherine Nockton"/>
    <x v="1"/>
    <s v="United States"/>
    <s v="Springfield"/>
    <x v="24"/>
    <n v="45503"/>
    <x v="3"/>
    <x v="410"/>
    <x v="1"/>
    <x v="8"/>
    <s v="Acco D-Ring Binder w/DublLock"/>
    <n v="12.828000000000001"/>
    <n v="2"/>
    <n v="0.7"/>
    <n v="-8.9795999999999978"/>
  </r>
  <r>
    <n v="7009"/>
    <x v="3482"/>
    <x v="1"/>
    <x v="291"/>
    <d v="2012-08-25T00:00:00"/>
    <s v="Standard Class"/>
    <s v="KN-16390"/>
    <s v="Katherine Nockton"/>
    <x v="1"/>
    <s v="United States"/>
    <s v="Springfield"/>
    <x v="24"/>
    <n v="45503"/>
    <x v="3"/>
    <x v="463"/>
    <x v="0"/>
    <x v="1"/>
    <s v="Global Commerce Series High-Back Swivel/Tilt Chairs"/>
    <n v="598.45799999999997"/>
    <n v="3"/>
    <n v="0.3"/>
    <n v="-42.746999999999957"/>
  </r>
  <r>
    <n v="7010"/>
    <x v="3482"/>
    <x v="1"/>
    <x v="291"/>
    <d v="2012-08-25T00:00:00"/>
    <s v="Standard Class"/>
    <s v="KN-16390"/>
    <s v="Katherine Nockton"/>
    <x v="1"/>
    <s v="United States"/>
    <s v="Springfield"/>
    <x v="24"/>
    <n v="45503"/>
    <x v="3"/>
    <x v="1525"/>
    <x v="0"/>
    <x v="5"/>
    <s v="Tenex Chairmats For Use with Hard Floors"/>
    <n v="25.983999999999998"/>
    <n v="1"/>
    <n v="0.2"/>
    <n v="-3.8976000000000015"/>
  </r>
  <r>
    <n v="7011"/>
    <x v="3483"/>
    <x v="2"/>
    <x v="235"/>
    <d v="2011-05-27T00:00:00"/>
    <s v="Standard Class"/>
    <s v="GT-14710"/>
    <s v="Greg Tran"/>
    <x v="0"/>
    <s v="United States"/>
    <s v="New York City"/>
    <x v="15"/>
    <n v="10035"/>
    <x v="3"/>
    <x v="1366"/>
    <x v="1"/>
    <x v="8"/>
    <s v="Avery Non-Stick Binders"/>
    <n v="17.96"/>
    <n v="5"/>
    <n v="0.2"/>
    <n v="5.8369999999999997"/>
  </r>
  <r>
    <n v="7012"/>
    <x v="3483"/>
    <x v="2"/>
    <x v="235"/>
    <d v="2011-05-27T00:00:00"/>
    <s v="Standard Class"/>
    <s v="GT-14710"/>
    <s v="Greg Tran"/>
    <x v="0"/>
    <s v="United States"/>
    <s v="New York City"/>
    <x v="15"/>
    <n v="10035"/>
    <x v="3"/>
    <x v="1576"/>
    <x v="1"/>
    <x v="14"/>
    <s v="Letter Slitter"/>
    <n v="5.04"/>
    <n v="2"/>
    <n v="0"/>
    <n v="0.15120000000000022"/>
  </r>
  <r>
    <n v="7013"/>
    <x v="3483"/>
    <x v="2"/>
    <x v="235"/>
    <d v="2011-05-27T00:00:00"/>
    <s v="Standard Class"/>
    <s v="GT-14710"/>
    <s v="Greg Tran"/>
    <x v="0"/>
    <s v="United States"/>
    <s v="New York City"/>
    <x v="15"/>
    <n v="10035"/>
    <x v="3"/>
    <x v="77"/>
    <x v="1"/>
    <x v="9"/>
    <s v="1.7 Cubic Foot Compact &quot;Cube&quot; Office Refrigerators"/>
    <n v="208.16"/>
    <n v="1"/>
    <n v="0"/>
    <n v="56.20320000000001"/>
  </r>
  <r>
    <n v="7014"/>
    <x v="3484"/>
    <x v="3"/>
    <x v="34"/>
    <d v="2014-12-12T00:00:00"/>
    <s v="Second Class"/>
    <s v="DB-12910"/>
    <s v="Daniel Byrd"/>
    <x v="2"/>
    <s v="United States"/>
    <s v="Salinas"/>
    <x v="1"/>
    <n v="93905"/>
    <x v="1"/>
    <x v="672"/>
    <x v="0"/>
    <x v="0"/>
    <s v="O'Sullivan 3-Shelf Heavy-Duty Bookcases"/>
    <n v="148.25700000000001"/>
    <n v="3"/>
    <n v="0.15"/>
    <n v="15.697800000000004"/>
  </r>
  <r>
    <n v="7015"/>
    <x v="3485"/>
    <x v="2"/>
    <x v="518"/>
    <d v="2011-03-13T00:00:00"/>
    <s v="Second Class"/>
    <s v="FM-14215"/>
    <s v="Filia McAdams"/>
    <x v="1"/>
    <s v="United States"/>
    <s v="Richmond"/>
    <x v="0"/>
    <n v="40475"/>
    <x v="0"/>
    <x v="414"/>
    <x v="1"/>
    <x v="9"/>
    <s v="Fellowes Premier Superior Surge Suppressor, 10-Outlet, With Phone and Remote"/>
    <n v="146.76"/>
    <n v="3"/>
    <n v="0"/>
    <n v="38.157600000000002"/>
  </r>
  <r>
    <n v="7016"/>
    <x v="3485"/>
    <x v="2"/>
    <x v="518"/>
    <d v="2011-03-13T00:00:00"/>
    <s v="Second Class"/>
    <s v="FM-14215"/>
    <s v="Filia McAdams"/>
    <x v="1"/>
    <s v="United States"/>
    <s v="Richmond"/>
    <x v="0"/>
    <n v="40475"/>
    <x v="0"/>
    <x v="678"/>
    <x v="2"/>
    <x v="11"/>
    <s v="Maxell DVD-RAM Discs"/>
    <n v="32.96"/>
    <n v="2"/>
    <n v="0"/>
    <n v="14.172800000000002"/>
  </r>
  <r>
    <n v="7017"/>
    <x v="3485"/>
    <x v="2"/>
    <x v="518"/>
    <d v="2011-03-13T00:00:00"/>
    <s v="Second Class"/>
    <s v="FM-14215"/>
    <s v="Filia McAdams"/>
    <x v="1"/>
    <s v="United States"/>
    <s v="Richmond"/>
    <x v="0"/>
    <n v="40475"/>
    <x v="0"/>
    <x v="469"/>
    <x v="2"/>
    <x v="7"/>
    <s v="Panasonic KX-TG9471B"/>
    <n v="587.97"/>
    <n v="3"/>
    <n v="0"/>
    <n v="164.63160000000005"/>
  </r>
  <r>
    <n v="7018"/>
    <x v="3485"/>
    <x v="2"/>
    <x v="518"/>
    <d v="2011-03-13T00:00:00"/>
    <s v="Second Class"/>
    <s v="FM-14215"/>
    <s v="Filia McAdams"/>
    <x v="1"/>
    <s v="United States"/>
    <s v="Richmond"/>
    <x v="0"/>
    <n v="40475"/>
    <x v="0"/>
    <x v="1463"/>
    <x v="1"/>
    <x v="10"/>
    <s v="Xerox 198"/>
    <n v="14.940000000000001"/>
    <n v="3"/>
    <n v="0"/>
    <n v="7.0218000000000007"/>
  </r>
  <r>
    <n v="7019"/>
    <x v="3486"/>
    <x v="0"/>
    <x v="661"/>
    <d v="2013-06-28T00:00:00"/>
    <s v="Second Class"/>
    <s v="SM-20005"/>
    <s v="Sally Matthias"/>
    <x v="0"/>
    <s v="United States"/>
    <s v="New York City"/>
    <x v="15"/>
    <n v="10035"/>
    <x v="3"/>
    <x v="1647"/>
    <x v="1"/>
    <x v="2"/>
    <s v="Avery 487"/>
    <n v="25.83"/>
    <n v="7"/>
    <n v="0"/>
    <n v="12.1401"/>
  </r>
  <r>
    <n v="7020"/>
    <x v="3487"/>
    <x v="2"/>
    <x v="709"/>
    <d v="2011-08-27T00:00:00"/>
    <s v="Standard Class"/>
    <s v="AP-10915"/>
    <s v="Arthur Prichep"/>
    <x v="0"/>
    <s v="United States"/>
    <s v="Denver"/>
    <x v="22"/>
    <n v="80219"/>
    <x v="1"/>
    <x v="1810"/>
    <x v="1"/>
    <x v="10"/>
    <s v="Xerox 1976"/>
    <n v="15.552000000000003"/>
    <n v="3"/>
    <n v="0.2"/>
    <n v="5.4432"/>
  </r>
  <r>
    <n v="7021"/>
    <x v="3487"/>
    <x v="2"/>
    <x v="709"/>
    <d v="2011-08-27T00:00:00"/>
    <s v="Standard Class"/>
    <s v="AP-10915"/>
    <s v="Arthur Prichep"/>
    <x v="0"/>
    <s v="United States"/>
    <s v="Denver"/>
    <x v="22"/>
    <n v="80219"/>
    <x v="1"/>
    <x v="1768"/>
    <x v="1"/>
    <x v="14"/>
    <s v="Acme Titanium Bonded Scissors"/>
    <n v="6.8000000000000007"/>
    <n v="1"/>
    <n v="0.2"/>
    <n v="0.50999999999999979"/>
  </r>
  <r>
    <n v="7022"/>
    <x v="3487"/>
    <x v="2"/>
    <x v="709"/>
    <d v="2011-08-27T00:00:00"/>
    <s v="Standard Class"/>
    <s v="AP-10915"/>
    <s v="Arthur Prichep"/>
    <x v="0"/>
    <s v="United States"/>
    <s v="Denver"/>
    <x v="22"/>
    <n v="80219"/>
    <x v="1"/>
    <x v="247"/>
    <x v="0"/>
    <x v="5"/>
    <s v="Regeneration Desk Collection"/>
    <n v="4.2240000000000002"/>
    <n v="3"/>
    <n v="0.2"/>
    <n v="1.2672000000000003"/>
  </r>
  <r>
    <n v="7023"/>
    <x v="3487"/>
    <x v="2"/>
    <x v="709"/>
    <d v="2011-08-27T00:00:00"/>
    <s v="Standard Class"/>
    <s v="AP-10915"/>
    <s v="Arthur Prichep"/>
    <x v="0"/>
    <s v="United States"/>
    <s v="Denver"/>
    <x v="22"/>
    <n v="80219"/>
    <x v="1"/>
    <x v="424"/>
    <x v="2"/>
    <x v="7"/>
    <s v="Cisco SPA525G2 IP Phone - Wireless"/>
    <n v="143.64000000000001"/>
    <n v="9"/>
    <n v="0.2"/>
    <n v="10.772999999999989"/>
  </r>
  <r>
    <n v="7024"/>
    <x v="3487"/>
    <x v="2"/>
    <x v="709"/>
    <d v="2011-08-27T00:00:00"/>
    <s v="Standard Class"/>
    <s v="AP-10915"/>
    <s v="Arthur Prichep"/>
    <x v="0"/>
    <s v="United States"/>
    <s v="Denver"/>
    <x v="22"/>
    <n v="80219"/>
    <x v="1"/>
    <x v="712"/>
    <x v="1"/>
    <x v="10"/>
    <s v="Xerox 1931"/>
    <n v="31.104000000000006"/>
    <n v="6"/>
    <n v="0.2"/>
    <n v="10.8864"/>
  </r>
  <r>
    <n v="7025"/>
    <x v="3487"/>
    <x v="2"/>
    <x v="709"/>
    <d v="2011-08-27T00:00:00"/>
    <s v="Standard Class"/>
    <s v="AP-10915"/>
    <s v="Arthur Prichep"/>
    <x v="0"/>
    <s v="United States"/>
    <s v="Denver"/>
    <x v="22"/>
    <n v="80219"/>
    <x v="1"/>
    <x v="1030"/>
    <x v="1"/>
    <x v="10"/>
    <s v="Xerox 1988"/>
    <n v="223.05600000000001"/>
    <n v="9"/>
    <n v="0.2"/>
    <n v="69.704999999999984"/>
  </r>
  <r>
    <n v="7026"/>
    <x v="3488"/>
    <x v="3"/>
    <x v="695"/>
    <d v="2014-02-13T00:00:00"/>
    <s v="Standard Class"/>
    <s v="SP-20545"/>
    <s v="Sibella Parks"/>
    <x v="1"/>
    <s v="United States"/>
    <s v="New York City"/>
    <x v="15"/>
    <n v="10024"/>
    <x v="3"/>
    <x v="529"/>
    <x v="2"/>
    <x v="7"/>
    <s v="Grandstream GXP1160 VoIP phone"/>
    <n v="227.45999999999998"/>
    <n v="6"/>
    <n v="0"/>
    <n v="65.963399999999979"/>
  </r>
  <r>
    <n v="7027"/>
    <x v="3488"/>
    <x v="3"/>
    <x v="695"/>
    <d v="2014-02-13T00:00:00"/>
    <s v="Standard Class"/>
    <s v="SP-20545"/>
    <s v="Sibella Parks"/>
    <x v="1"/>
    <s v="United States"/>
    <s v="New York City"/>
    <x v="15"/>
    <n v="10024"/>
    <x v="3"/>
    <x v="1784"/>
    <x v="1"/>
    <x v="8"/>
    <s v="Acco Recycled 2&quot; Capacity Laser Printer Hanging Data Binders"/>
    <n v="46.24"/>
    <n v="4"/>
    <n v="0.2"/>
    <n v="15.605999999999996"/>
  </r>
  <r>
    <n v="7028"/>
    <x v="3489"/>
    <x v="3"/>
    <x v="926"/>
    <d v="2014-02-06T00:00:00"/>
    <s v="Standard Class"/>
    <s v="RD-19585"/>
    <s v="Rob Dowd"/>
    <x v="0"/>
    <s v="United States"/>
    <s v="New York City"/>
    <x v="15"/>
    <n v="10011"/>
    <x v="3"/>
    <x v="709"/>
    <x v="1"/>
    <x v="2"/>
    <s v="Permanent Self-Adhesive File Folder Labels for Typewriters by Universal"/>
    <n v="5.22"/>
    <n v="2"/>
    <n v="0"/>
    <n v="2.4011999999999998"/>
  </r>
  <r>
    <n v="7029"/>
    <x v="3490"/>
    <x v="0"/>
    <x v="887"/>
    <d v="2013-12-24T00:00:00"/>
    <s v="Second Class"/>
    <s v="MC-17575"/>
    <s v="Matt Collins"/>
    <x v="0"/>
    <s v="United States"/>
    <s v="Fremont"/>
    <x v="8"/>
    <n v="68025"/>
    <x v="2"/>
    <x v="987"/>
    <x v="1"/>
    <x v="10"/>
    <s v="Strathmore Photo Mount Cards"/>
    <n v="33.9"/>
    <n v="5"/>
    <n v="0"/>
    <n v="15.593999999999999"/>
  </r>
  <r>
    <n v="7030"/>
    <x v="3491"/>
    <x v="0"/>
    <x v="583"/>
    <d v="2013-11-17T00:00:00"/>
    <s v="Standard Class"/>
    <s v="EB-13750"/>
    <s v="Edward Becker"/>
    <x v="1"/>
    <s v="United States"/>
    <s v="New York City"/>
    <x v="15"/>
    <n v="10011"/>
    <x v="3"/>
    <x v="1190"/>
    <x v="1"/>
    <x v="4"/>
    <s v="Staples"/>
    <n v="28.14"/>
    <n v="3"/>
    <n v="0"/>
    <n v="7.8792000000000009"/>
  </r>
  <r>
    <n v="7031"/>
    <x v="3491"/>
    <x v="0"/>
    <x v="583"/>
    <d v="2013-11-17T00:00:00"/>
    <s v="Standard Class"/>
    <s v="EB-13750"/>
    <s v="Edward Becker"/>
    <x v="1"/>
    <s v="United States"/>
    <s v="New York City"/>
    <x v="15"/>
    <n v="10011"/>
    <x v="3"/>
    <x v="1542"/>
    <x v="2"/>
    <x v="11"/>
    <s v="KeyTronic E03601U1 - Keyboard - Beige"/>
    <n v="36"/>
    <n v="2"/>
    <n v="0"/>
    <n v="6.4799999999999969"/>
  </r>
  <r>
    <n v="7032"/>
    <x v="3491"/>
    <x v="0"/>
    <x v="583"/>
    <d v="2013-11-17T00:00:00"/>
    <s v="Standard Class"/>
    <s v="EB-13750"/>
    <s v="Edward Becker"/>
    <x v="1"/>
    <s v="United States"/>
    <s v="New York City"/>
    <x v="15"/>
    <n v="10011"/>
    <x v="3"/>
    <x v="290"/>
    <x v="1"/>
    <x v="6"/>
    <s v="Boston School Pro Electric Pencil Sharpener, 1670"/>
    <n v="92.94"/>
    <n v="3"/>
    <n v="0"/>
    <n v="25.093799999999998"/>
  </r>
  <r>
    <n v="7033"/>
    <x v="3491"/>
    <x v="0"/>
    <x v="583"/>
    <d v="2013-11-17T00:00:00"/>
    <s v="Standard Class"/>
    <s v="EB-13750"/>
    <s v="Edward Becker"/>
    <x v="1"/>
    <s v="United States"/>
    <s v="New York City"/>
    <x v="15"/>
    <n v="10011"/>
    <x v="3"/>
    <x v="1209"/>
    <x v="0"/>
    <x v="1"/>
    <s v="Global Wood Trimmed Manager's Task Chair, Khaki"/>
    <n v="245.64600000000002"/>
    <n v="3"/>
    <n v="0.1"/>
    <n v="8.1881999999999877"/>
  </r>
  <r>
    <n v="7034"/>
    <x v="3491"/>
    <x v="0"/>
    <x v="583"/>
    <d v="2013-11-17T00:00:00"/>
    <s v="Standard Class"/>
    <s v="EB-13750"/>
    <s v="Edward Becker"/>
    <x v="1"/>
    <s v="United States"/>
    <s v="New York City"/>
    <x v="15"/>
    <n v="10011"/>
    <x v="3"/>
    <x v="710"/>
    <x v="1"/>
    <x v="8"/>
    <s v="Deluxe Heavy-Duty Vinyl Round Ring Binder"/>
    <n v="55.00800000000001"/>
    <n v="3"/>
    <n v="0.2"/>
    <n v="17.189999999999998"/>
  </r>
  <r>
    <n v="7035"/>
    <x v="3491"/>
    <x v="0"/>
    <x v="583"/>
    <d v="2013-11-17T00:00:00"/>
    <s v="Standard Class"/>
    <s v="EB-13750"/>
    <s v="Edward Becker"/>
    <x v="1"/>
    <s v="United States"/>
    <s v="New York City"/>
    <x v="15"/>
    <n v="10011"/>
    <x v="3"/>
    <x v="908"/>
    <x v="1"/>
    <x v="8"/>
    <s v="XtraLife ClearVue Slant-D Ring Binder, White, 3&quot;"/>
    <n v="35.231999999999999"/>
    <n v="3"/>
    <n v="0.2"/>
    <n v="11.450399999999998"/>
  </r>
  <r>
    <n v="7036"/>
    <x v="3492"/>
    <x v="3"/>
    <x v="45"/>
    <d v="2014-11-14T00:00:00"/>
    <s v="Standard Class"/>
    <s v="JE-15610"/>
    <s v="Jim Epp"/>
    <x v="1"/>
    <s v="United States"/>
    <s v="San Diego"/>
    <x v="1"/>
    <n v="92105"/>
    <x v="1"/>
    <x v="635"/>
    <x v="0"/>
    <x v="1"/>
    <s v="Lifetime Advantage Folding Chairs, 4/Carton"/>
    <n v="523.39200000000005"/>
    <n v="3"/>
    <n v="0.2"/>
    <n v="52.339199999999977"/>
  </r>
  <r>
    <n v="7037"/>
    <x v="3493"/>
    <x v="2"/>
    <x v="1073"/>
    <d v="2011-05-04T00:00:00"/>
    <s v="Second Class"/>
    <s v="CS-11860"/>
    <s v="Cari Schnelling"/>
    <x v="0"/>
    <s v="United States"/>
    <s v="Lakeland"/>
    <x v="2"/>
    <n v="33801"/>
    <x v="0"/>
    <x v="851"/>
    <x v="2"/>
    <x v="16"/>
    <s v="Brother DCP1000 Digital 3 in 1 Multifunction Machine"/>
    <n v="479.98400000000004"/>
    <n v="2"/>
    <n v="0.2"/>
    <n v="89.996999999999986"/>
  </r>
  <r>
    <n v="7038"/>
    <x v="3494"/>
    <x v="3"/>
    <x v="585"/>
    <d v="2014-09-28T00:00:00"/>
    <s v="Standard Class"/>
    <s v="PB-19105"/>
    <s v="Peter Bühler"/>
    <x v="0"/>
    <s v="United States"/>
    <s v="Smyrna"/>
    <x v="32"/>
    <n v="30080"/>
    <x v="0"/>
    <x v="1330"/>
    <x v="1"/>
    <x v="10"/>
    <s v="Xerox 219"/>
    <n v="12.96"/>
    <n v="2"/>
    <n v="0"/>
    <n v="6.2208000000000006"/>
  </r>
  <r>
    <n v="7039"/>
    <x v="3494"/>
    <x v="3"/>
    <x v="585"/>
    <d v="2014-09-28T00:00:00"/>
    <s v="Standard Class"/>
    <s v="PB-19105"/>
    <s v="Peter Bühler"/>
    <x v="0"/>
    <s v="United States"/>
    <s v="Smyrna"/>
    <x v="32"/>
    <n v="30080"/>
    <x v="0"/>
    <x v="1811"/>
    <x v="1"/>
    <x v="6"/>
    <s v="Stride Job 150 Highlighters, Chisel Tip, Assorted Colors"/>
    <n v="17.940000000000001"/>
    <n v="3"/>
    <n v="0"/>
    <n v="6.4584000000000001"/>
  </r>
  <r>
    <n v="7040"/>
    <x v="3495"/>
    <x v="3"/>
    <x v="94"/>
    <d v="2014-12-24T00:00:00"/>
    <s v="Standard Class"/>
    <s v="AT-10735"/>
    <s v="Annie Thurman"/>
    <x v="0"/>
    <s v="United States"/>
    <s v="New York City"/>
    <x v="15"/>
    <n v="10009"/>
    <x v="3"/>
    <x v="225"/>
    <x v="1"/>
    <x v="4"/>
    <s v="Safco Steel Mobile File Cart"/>
    <n v="166.72"/>
    <n v="2"/>
    <n v="0"/>
    <n v="41.680000000000007"/>
  </r>
  <r>
    <n v="7041"/>
    <x v="3495"/>
    <x v="3"/>
    <x v="94"/>
    <d v="2014-12-24T00:00:00"/>
    <s v="Standard Class"/>
    <s v="AT-10735"/>
    <s v="Annie Thurman"/>
    <x v="0"/>
    <s v="United States"/>
    <s v="New York City"/>
    <x v="15"/>
    <n v="10009"/>
    <x v="3"/>
    <x v="1339"/>
    <x v="1"/>
    <x v="8"/>
    <s v="GBC Wire Binding Combs"/>
    <n v="24.816000000000003"/>
    <n v="3"/>
    <n v="0.2"/>
    <n v="8.3753999999999991"/>
  </r>
  <r>
    <n v="7042"/>
    <x v="3495"/>
    <x v="3"/>
    <x v="94"/>
    <d v="2014-12-24T00:00:00"/>
    <s v="Standard Class"/>
    <s v="AT-10735"/>
    <s v="Annie Thurman"/>
    <x v="0"/>
    <s v="United States"/>
    <s v="New York City"/>
    <x v="15"/>
    <n v="10009"/>
    <x v="3"/>
    <x v="1292"/>
    <x v="0"/>
    <x v="5"/>
    <s v="Deflect-o Glass Clear Studded Chair Mats"/>
    <n v="124.36"/>
    <n v="2"/>
    <n v="0"/>
    <n v="27.359200000000001"/>
  </r>
  <r>
    <n v="7043"/>
    <x v="3496"/>
    <x v="3"/>
    <x v="930"/>
    <d v="2014-07-24T00:00:00"/>
    <s v="Standard Class"/>
    <s v="SV-20365"/>
    <s v="Seth Vernon"/>
    <x v="0"/>
    <s v="United States"/>
    <s v="Philadelphia"/>
    <x v="9"/>
    <n v="19134"/>
    <x v="3"/>
    <x v="1687"/>
    <x v="2"/>
    <x v="16"/>
    <s v="Canon PC-428 Personal Copier"/>
    <n v="599.97"/>
    <n v="5"/>
    <n v="0.4"/>
    <n v="69.996499999999969"/>
  </r>
  <r>
    <n v="7044"/>
    <x v="3496"/>
    <x v="3"/>
    <x v="930"/>
    <d v="2014-07-24T00:00:00"/>
    <s v="Standard Class"/>
    <s v="SV-20365"/>
    <s v="Seth Vernon"/>
    <x v="0"/>
    <s v="United States"/>
    <s v="Philadelphia"/>
    <x v="9"/>
    <n v="19134"/>
    <x v="3"/>
    <x v="474"/>
    <x v="0"/>
    <x v="1"/>
    <s v="Situations Contoured Folding Chairs, 4/Set"/>
    <n v="198.744"/>
    <n v="4"/>
    <n v="0.3"/>
    <n v="-14.195999999999984"/>
  </r>
  <r>
    <n v="7045"/>
    <x v="3496"/>
    <x v="3"/>
    <x v="930"/>
    <d v="2014-07-24T00:00:00"/>
    <s v="Standard Class"/>
    <s v="SV-20365"/>
    <s v="Seth Vernon"/>
    <x v="0"/>
    <s v="United States"/>
    <s v="Philadelphia"/>
    <x v="9"/>
    <n v="19134"/>
    <x v="3"/>
    <x v="1322"/>
    <x v="1"/>
    <x v="14"/>
    <s v="Acme Kleencut Forged Steel Scissors"/>
    <n v="9.1840000000000011"/>
    <n v="2"/>
    <n v="0.2"/>
    <n v="1.1479999999999988"/>
  </r>
  <r>
    <n v="7046"/>
    <x v="3497"/>
    <x v="0"/>
    <x v="54"/>
    <d v="2013-11-10T00:00:00"/>
    <s v="Standard Class"/>
    <s v="PJ-18835"/>
    <s v="Patrick Jones"/>
    <x v="1"/>
    <s v="United States"/>
    <s v="Dallas"/>
    <x v="5"/>
    <n v="75217"/>
    <x v="2"/>
    <x v="1215"/>
    <x v="1"/>
    <x v="10"/>
    <s v="Xerox 1978"/>
    <n v="9.2480000000000011"/>
    <n v="2"/>
    <n v="0.2"/>
    <n v="3.3524000000000003"/>
  </r>
  <r>
    <n v="7047"/>
    <x v="3498"/>
    <x v="2"/>
    <x v="918"/>
    <d v="2011-04-12T00:00:00"/>
    <s v="Standard Class"/>
    <s v="NM-18445"/>
    <s v="Nathan Mautz"/>
    <x v="2"/>
    <s v="United States"/>
    <s v="Concord"/>
    <x v="1"/>
    <n v="94521"/>
    <x v="1"/>
    <x v="209"/>
    <x v="0"/>
    <x v="3"/>
    <s v="Bevis 36 x 72 Conference Tables"/>
    <n v="99.591999999999999"/>
    <n v="1"/>
    <n v="0.2"/>
    <n v="2.4897999999999989"/>
  </r>
  <r>
    <n v="7048"/>
    <x v="3498"/>
    <x v="2"/>
    <x v="918"/>
    <d v="2011-04-12T00:00:00"/>
    <s v="Standard Class"/>
    <s v="NM-18445"/>
    <s v="Nathan Mautz"/>
    <x v="2"/>
    <s v="United States"/>
    <s v="Concord"/>
    <x v="1"/>
    <n v="94521"/>
    <x v="1"/>
    <x v="295"/>
    <x v="2"/>
    <x v="11"/>
    <s v="Logitech Wireless Headset h800"/>
    <n v="399.96"/>
    <n v="4"/>
    <n v="0"/>
    <n v="139.98599999999999"/>
  </r>
  <r>
    <n v="7049"/>
    <x v="3499"/>
    <x v="0"/>
    <x v="1041"/>
    <d v="2013-08-17T00:00:00"/>
    <s v="First Class"/>
    <s v="TR-21325"/>
    <s v="Toby Ritter"/>
    <x v="0"/>
    <s v="United States"/>
    <s v="Nashville"/>
    <x v="18"/>
    <n v="37211"/>
    <x v="0"/>
    <x v="1553"/>
    <x v="1"/>
    <x v="10"/>
    <s v="Xerox 200"/>
    <n v="15.552000000000003"/>
    <n v="3"/>
    <n v="0.2"/>
    <n v="5.4432"/>
  </r>
  <r>
    <n v="7050"/>
    <x v="3500"/>
    <x v="2"/>
    <x v="794"/>
    <d v="2011-09-30T00:00:00"/>
    <s v="Standard Class"/>
    <s v="BF-11005"/>
    <s v="Barry Franz"/>
    <x v="2"/>
    <s v="United States"/>
    <s v="Aurora"/>
    <x v="22"/>
    <n v="80013"/>
    <x v="1"/>
    <x v="1583"/>
    <x v="1"/>
    <x v="6"/>
    <s v="Dixon Ticonderoga Core-Lock Colored Pencils"/>
    <n v="14.576000000000001"/>
    <n v="2"/>
    <n v="0.2"/>
    <n v="2.3685999999999989"/>
  </r>
  <r>
    <n v="7051"/>
    <x v="3501"/>
    <x v="0"/>
    <x v="25"/>
    <d v="2013-12-12T00:00:00"/>
    <s v="Same Day"/>
    <s v="WB-21850"/>
    <s v="William Brown"/>
    <x v="0"/>
    <s v="United States"/>
    <s v="Anaheim"/>
    <x v="1"/>
    <n v="92804"/>
    <x v="1"/>
    <x v="270"/>
    <x v="1"/>
    <x v="8"/>
    <s v="Ibico Laser Imprintable Binding System Covers"/>
    <n v="209.60000000000002"/>
    <n v="5"/>
    <n v="0.2"/>
    <n v="68.11999999999999"/>
  </r>
  <r>
    <n v="7052"/>
    <x v="3501"/>
    <x v="0"/>
    <x v="25"/>
    <d v="2013-12-12T00:00:00"/>
    <s v="Same Day"/>
    <s v="WB-21850"/>
    <s v="William Brown"/>
    <x v="0"/>
    <s v="United States"/>
    <s v="Anaheim"/>
    <x v="1"/>
    <n v="92804"/>
    <x v="1"/>
    <x v="1759"/>
    <x v="1"/>
    <x v="6"/>
    <s v="Boston 16765 Mini Stand Up Battery Pencil Sharpener"/>
    <n v="23.32"/>
    <n v="2"/>
    <n v="0"/>
    <n v="6.0632000000000019"/>
  </r>
  <r>
    <n v="7053"/>
    <x v="3501"/>
    <x v="0"/>
    <x v="25"/>
    <d v="2013-12-12T00:00:00"/>
    <s v="Same Day"/>
    <s v="WB-21850"/>
    <s v="William Brown"/>
    <x v="0"/>
    <s v="United States"/>
    <s v="Anaheim"/>
    <x v="1"/>
    <n v="92804"/>
    <x v="1"/>
    <x v="1174"/>
    <x v="1"/>
    <x v="10"/>
    <s v="IBM Multi-Purpose Copy Paper, 8 1/2 x 11&quot;, Case"/>
    <n v="30.98"/>
    <n v="1"/>
    <n v="0"/>
    <n v="13.940999999999999"/>
  </r>
  <r>
    <n v="7054"/>
    <x v="3501"/>
    <x v="0"/>
    <x v="25"/>
    <d v="2013-12-12T00:00:00"/>
    <s v="Same Day"/>
    <s v="WB-21850"/>
    <s v="William Brown"/>
    <x v="0"/>
    <s v="United States"/>
    <s v="Anaheim"/>
    <x v="1"/>
    <n v="92804"/>
    <x v="1"/>
    <x v="632"/>
    <x v="2"/>
    <x v="11"/>
    <s v="Microsoft Natural Ergonomic Keyboard 4000"/>
    <n v="119.96"/>
    <n v="4"/>
    <n v="0"/>
    <n v="25.191599999999994"/>
  </r>
  <r>
    <n v="7055"/>
    <x v="3501"/>
    <x v="0"/>
    <x v="25"/>
    <d v="2013-12-12T00:00:00"/>
    <s v="Same Day"/>
    <s v="WB-21850"/>
    <s v="William Brown"/>
    <x v="0"/>
    <s v="United States"/>
    <s v="Anaheim"/>
    <x v="1"/>
    <n v="92804"/>
    <x v="1"/>
    <x v="1209"/>
    <x v="0"/>
    <x v="1"/>
    <s v="Global Wood Trimmed Manager's Task Chair, Khaki"/>
    <n v="363.92"/>
    <n v="5"/>
    <n v="0.2"/>
    <n v="-31.843000000000018"/>
  </r>
  <r>
    <n v="7056"/>
    <x v="3501"/>
    <x v="0"/>
    <x v="25"/>
    <d v="2013-12-12T00:00:00"/>
    <s v="Same Day"/>
    <s v="WB-21850"/>
    <s v="William Brown"/>
    <x v="0"/>
    <s v="United States"/>
    <s v="Anaheim"/>
    <x v="1"/>
    <n v="92804"/>
    <x v="1"/>
    <x v="528"/>
    <x v="1"/>
    <x v="8"/>
    <s v="Recycled Easel Ring Binders"/>
    <n v="35.808"/>
    <n v="3"/>
    <n v="0.2"/>
    <n v="11.189999999999996"/>
  </r>
  <r>
    <n v="7057"/>
    <x v="3501"/>
    <x v="0"/>
    <x v="25"/>
    <d v="2013-12-12T00:00:00"/>
    <s v="Same Day"/>
    <s v="WB-21850"/>
    <s v="William Brown"/>
    <x v="0"/>
    <s v="United States"/>
    <s v="Anaheim"/>
    <x v="1"/>
    <n v="92804"/>
    <x v="1"/>
    <x v="822"/>
    <x v="1"/>
    <x v="8"/>
    <s v="GBC Recycled VeloBinder Covers"/>
    <n v="122.688"/>
    <n v="9"/>
    <n v="0.2"/>
    <n v="39.873599999999982"/>
  </r>
  <r>
    <n v="7058"/>
    <x v="3501"/>
    <x v="0"/>
    <x v="25"/>
    <d v="2013-12-12T00:00:00"/>
    <s v="Same Day"/>
    <s v="WB-21850"/>
    <s v="William Brown"/>
    <x v="0"/>
    <s v="United States"/>
    <s v="Anaheim"/>
    <x v="1"/>
    <n v="92804"/>
    <x v="1"/>
    <x v="898"/>
    <x v="0"/>
    <x v="3"/>
    <s v="Hon Non-Folding Utility Tables"/>
    <n v="892.13600000000008"/>
    <n v="7"/>
    <n v="0.2"/>
    <n v="111.51699999999991"/>
  </r>
  <r>
    <n v="7059"/>
    <x v="3501"/>
    <x v="0"/>
    <x v="25"/>
    <d v="2013-12-12T00:00:00"/>
    <s v="Same Day"/>
    <s v="WB-21850"/>
    <s v="William Brown"/>
    <x v="0"/>
    <s v="United States"/>
    <s v="Anaheim"/>
    <x v="1"/>
    <n v="92804"/>
    <x v="1"/>
    <x v="1764"/>
    <x v="1"/>
    <x v="4"/>
    <s v="Rogers Profile Extra Capacity Storage Tub"/>
    <n v="50.22"/>
    <n v="3"/>
    <n v="0"/>
    <n v="2.0087999999999973"/>
  </r>
  <r>
    <n v="7060"/>
    <x v="3501"/>
    <x v="0"/>
    <x v="25"/>
    <d v="2013-12-12T00:00:00"/>
    <s v="Same Day"/>
    <s v="WB-21850"/>
    <s v="William Brown"/>
    <x v="0"/>
    <s v="United States"/>
    <s v="Anaheim"/>
    <x v="1"/>
    <n v="92804"/>
    <x v="1"/>
    <x v="586"/>
    <x v="1"/>
    <x v="9"/>
    <s v="Fellowes 8 Outlet Superior Workstation Surge Protector"/>
    <n v="83.42"/>
    <n v="2"/>
    <n v="0"/>
    <n v="24.191799999999994"/>
  </r>
  <r>
    <n v="7061"/>
    <x v="3501"/>
    <x v="0"/>
    <x v="25"/>
    <d v="2013-12-12T00:00:00"/>
    <s v="Same Day"/>
    <s v="WB-21850"/>
    <s v="William Brown"/>
    <x v="0"/>
    <s v="United States"/>
    <s v="Anaheim"/>
    <x v="1"/>
    <n v="92804"/>
    <x v="1"/>
    <x v="1812"/>
    <x v="1"/>
    <x v="8"/>
    <s v="Black Avery Memo-Size 3-Ring Binder, 5 1/2&quot; x 8 1/2&quot;"/>
    <n v="5.8719999999999999"/>
    <n v="2"/>
    <n v="0.2"/>
    <n v="2.1286"/>
  </r>
  <r>
    <n v="7062"/>
    <x v="3502"/>
    <x v="1"/>
    <x v="302"/>
    <d v="2012-02-05T00:00:00"/>
    <s v="Second Class"/>
    <s v="KH-16630"/>
    <s v="Ken Heidel"/>
    <x v="1"/>
    <s v="United States"/>
    <s v="Pleasant Grove"/>
    <x v="7"/>
    <n v="84062"/>
    <x v="1"/>
    <x v="881"/>
    <x v="1"/>
    <x v="8"/>
    <s v="Wilson Jones Standard D-Ring Binders"/>
    <n v="12.144"/>
    <n v="3"/>
    <n v="0.2"/>
    <n v="4.0985999999999994"/>
  </r>
  <r>
    <n v="7063"/>
    <x v="3503"/>
    <x v="0"/>
    <x v="723"/>
    <d v="2014-01-01T00:00:00"/>
    <s v="Second Class"/>
    <s v="KL-16645"/>
    <s v="Ken Lonsdale"/>
    <x v="0"/>
    <s v="United States"/>
    <s v="Springfield"/>
    <x v="21"/>
    <n v="97477"/>
    <x v="1"/>
    <x v="1758"/>
    <x v="1"/>
    <x v="12"/>
    <s v="Peel &amp; Seel Recycled Catalog Envelopes, Brown"/>
    <n v="27.792000000000002"/>
    <n v="3"/>
    <n v="0.2"/>
    <n v="10.422000000000001"/>
  </r>
  <r>
    <n v="7064"/>
    <x v="3504"/>
    <x v="3"/>
    <x v="515"/>
    <d v="2014-09-06T00:00:00"/>
    <s v="Standard Class"/>
    <s v="MG-17890"/>
    <s v="Michael Granlund"/>
    <x v="2"/>
    <s v="United States"/>
    <s v="Salem"/>
    <x v="21"/>
    <n v="97301"/>
    <x v="1"/>
    <x v="1562"/>
    <x v="1"/>
    <x v="14"/>
    <s v="Acme Kleen Earth Office Shears"/>
    <n v="6.2080000000000002"/>
    <n v="2"/>
    <n v="0.2"/>
    <n v="0.69839999999999902"/>
  </r>
  <r>
    <n v="7065"/>
    <x v="3505"/>
    <x v="3"/>
    <x v="1144"/>
    <d v="2014-02-10T00:00:00"/>
    <s v="Standard Class"/>
    <s v="JF-15355"/>
    <s v="Jay Fein"/>
    <x v="0"/>
    <s v="United States"/>
    <s v="Rochester"/>
    <x v="15"/>
    <n v="14609"/>
    <x v="3"/>
    <x v="930"/>
    <x v="1"/>
    <x v="9"/>
    <s v="Belkin 6 Outlet Metallic Surge Strip"/>
    <n v="32.67"/>
    <n v="3"/>
    <n v="0"/>
    <n v="8.4942000000000011"/>
  </r>
  <r>
    <n v="7066"/>
    <x v="3506"/>
    <x v="2"/>
    <x v="776"/>
    <d v="2011-12-08T00:00:00"/>
    <s v="First Class"/>
    <s v="RS-19765"/>
    <s v="Roland Schwarz"/>
    <x v="1"/>
    <s v="United States"/>
    <s v="Los Angeles"/>
    <x v="1"/>
    <n v="90008"/>
    <x v="1"/>
    <x v="734"/>
    <x v="1"/>
    <x v="4"/>
    <s v="Standard Rollaway File with Lock"/>
    <n v="1261.33"/>
    <n v="7"/>
    <n v="0"/>
    <n v="327.94580000000002"/>
  </r>
  <r>
    <n v="7067"/>
    <x v="3507"/>
    <x v="0"/>
    <x v="198"/>
    <d v="2013-06-04T00:00:00"/>
    <s v="Standard Class"/>
    <s v="NL-18310"/>
    <s v="Nancy Lomonaco"/>
    <x v="2"/>
    <s v="United States"/>
    <s v="Los Angeles"/>
    <x v="1"/>
    <n v="90049"/>
    <x v="1"/>
    <x v="1434"/>
    <x v="1"/>
    <x v="10"/>
    <s v="Xerox 228"/>
    <n v="38.880000000000003"/>
    <n v="6"/>
    <n v="0"/>
    <n v="18.662400000000002"/>
  </r>
  <r>
    <n v="7068"/>
    <x v="3508"/>
    <x v="0"/>
    <x v="206"/>
    <d v="2013-05-27T00:00:00"/>
    <s v="Standard Class"/>
    <s v="AS-10285"/>
    <s v="Alejandro Savely"/>
    <x v="1"/>
    <s v="United States"/>
    <s v="Dallas"/>
    <x v="5"/>
    <n v="75081"/>
    <x v="2"/>
    <x v="185"/>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x v="693"/>
    <x v="1"/>
    <x v="10"/>
    <s v="Southworth 100% Cotton The Best Paper"/>
    <n v="82.656000000000006"/>
    <n v="9"/>
    <n v="0.2"/>
    <n v="30.996000000000002"/>
  </r>
  <r>
    <n v="7070"/>
    <x v="3509"/>
    <x v="2"/>
    <x v="128"/>
    <d v="2011-08-14T00:00:00"/>
    <s v="Standard Class"/>
    <s v="GM-14500"/>
    <s v="Gene McClure"/>
    <x v="0"/>
    <s v="United States"/>
    <s v="Fresno"/>
    <x v="1"/>
    <n v="93727"/>
    <x v="1"/>
    <x v="457"/>
    <x v="1"/>
    <x v="10"/>
    <s v="Great White Multi-Use Recycled Paper (20Lb. and 84 Bright)"/>
    <n v="5.98"/>
    <n v="1"/>
    <n v="0"/>
    <n v="2.6909999999999998"/>
  </r>
  <r>
    <n v="7071"/>
    <x v="3510"/>
    <x v="0"/>
    <x v="64"/>
    <d v="2013-09-11T00:00:00"/>
    <s v="Second Class"/>
    <s v="SU-20665"/>
    <s v="Stephanie Ulpright"/>
    <x v="2"/>
    <s v="United States"/>
    <s v="Chicago"/>
    <x v="10"/>
    <n v="60653"/>
    <x v="2"/>
    <x v="609"/>
    <x v="1"/>
    <x v="10"/>
    <s v="Xerox 196"/>
    <n v="9.2480000000000011"/>
    <n v="2"/>
    <n v="0.2"/>
    <n v="3.3524000000000003"/>
  </r>
  <r>
    <n v="7072"/>
    <x v="3511"/>
    <x v="0"/>
    <x v="310"/>
    <d v="2013-07-29T00:00:00"/>
    <s v="Standard Class"/>
    <s v="CK-12205"/>
    <s v="Chloris Kastensmidt"/>
    <x v="0"/>
    <s v="United States"/>
    <s v="Mcallen"/>
    <x v="5"/>
    <n v="78501"/>
    <x v="2"/>
    <x v="1477"/>
    <x v="1"/>
    <x v="6"/>
    <s v="Newell 339"/>
    <n v="4.4479999999999995"/>
    <n v="2"/>
    <n v="0.2"/>
    <n v="0.3335999999999999"/>
  </r>
  <r>
    <n v="7073"/>
    <x v="3511"/>
    <x v="0"/>
    <x v="310"/>
    <d v="2013-07-29T00:00:00"/>
    <s v="Standard Class"/>
    <s v="CK-12205"/>
    <s v="Chloris Kastensmidt"/>
    <x v="0"/>
    <s v="United States"/>
    <s v="Mcallen"/>
    <x v="5"/>
    <n v="78501"/>
    <x v="2"/>
    <x v="1114"/>
    <x v="1"/>
    <x v="10"/>
    <s v="Xerox 231"/>
    <n v="5.1840000000000011"/>
    <n v="1"/>
    <n v="0.2"/>
    <n v="1.8144"/>
  </r>
  <r>
    <n v="7074"/>
    <x v="3511"/>
    <x v="0"/>
    <x v="310"/>
    <d v="2013-07-29T00:00:00"/>
    <s v="Standard Class"/>
    <s v="CK-12205"/>
    <s v="Chloris Kastensmidt"/>
    <x v="0"/>
    <s v="United States"/>
    <s v="Mcallen"/>
    <x v="5"/>
    <n v="78501"/>
    <x v="2"/>
    <x v="399"/>
    <x v="1"/>
    <x v="6"/>
    <s v="Boston 1645 Deluxe Heavier-Duty Electric Pencil Sharpener"/>
    <n v="175.92"/>
    <n v="5"/>
    <n v="0.2"/>
    <n v="15.393000000000008"/>
  </r>
  <r>
    <n v="7075"/>
    <x v="3511"/>
    <x v="0"/>
    <x v="310"/>
    <d v="2013-07-29T00:00:00"/>
    <s v="Standard Class"/>
    <s v="CK-12205"/>
    <s v="Chloris Kastensmidt"/>
    <x v="0"/>
    <s v="United States"/>
    <s v="Mcallen"/>
    <x v="5"/>
    <n v="78501"/>
    <x v="2"/>
    <x v="990"/>
    <x v="1"/>
    <x v="8"/>
    <s v="Storex Dura Pro Binders"/>
    <n v="4.7519999999999989"/>
    <n v="4"/>
    <n v="0.8"/>
    <n v="-8.3160000000000025"/>
  </r>
  <r>
    <n v="7076"/>
    <x v="3511"/>
    <x v="0"/>
    <x v="310"/>
    <d v="2013-07-29T00:00:00"/>
    <s v="Standard Class"/>
    <s v="CK-12205"/>
    <s v="Chloris Kastensmidt"/>
    <x v="0"/>
    <s v="United States"/>
    <s v="Mcallen"/>
    <x v="5"/>
    <n v="78501"/>
    <x v="2"/>
    <x v="1059"/>
    <x v="1"/>
    <x v="14"/>
    <s v="Acme Elite Stainless Steel Scissors"/>
    <n v="13.344000000000001"/>
    <n v="2"/>
    <n v="0.2"/>
    <n v="1.0007999999999999"/>
  </r>
  <r>
    <n v="7077"/>
    <x v="3512"/>
    <x v="0"/>
    <x v="536"/>
    <d v="2013-05-18T00:00:00"/>
    <s v="Standard Class"/>
    <s v="JM-15580"/>
    <s v="Jill Matthias"/>
    <x v="0"/>
    <s v="United States"/>
    <s v="Seattle"/>
    <x v="4"/>
    <n v="98105"/>
    <x v="1"/>
    <x v="598"/>
    <x v="1"/>
    <x v="12"/>
    <s v="Manila Recycled Extra-Heavyweight Clasp Envelopes, 6&quot; x 9&quot;"/>
    <n v="54.900000000000006"/>
    <n v="5"/>
    <n v="0"/>
    <n v="26.901000000000003"/>
  </r>
  <r>
    <n v="7078"/>
    <x v="3513"/>
    <x v="0"/>
    <x v="476"/>
    <d v="2013-09-07T00:00:00"/>
    <s v="Standard Class"/>
    <s v="JE-15715"/>
    <s v="Joe Elijah"/>
    <x v="0"/>
    <s v="United States"/>
    <s v="Charlotte"/>
    <x v="3"/>
    <n v="28205"/>
    <x v="0"/>
    <x v="634"/>
    <x v="1"/>
    <x v="8"/>
    <s v="Heavy-Duty E-Z-D Binders"/>
    <n v="22.911000000000005"/>
    <n v="7"/>
    <n v="0.7"/>
    <n v="-17.565099999999994"/>
  </r>
  <r>
    <n v="7079"/>
    <x v="3513"/>
    <x v="0"/>
    <x v="476"/>
    <d v="2013-09-07T00:00:00"/>
    <s v="Standard Class"/>
    <s v="JE-15715"/>
    <s v="Joe Elijah"/>
    <x v="0"/>
    <s v="United States"/>
    <s v="Charlotte"/>
    <x v="3"/>
    <n v="28205"/>
    <x v="0"/>
    <x v="1428"/>
    <x v="1"/>
    <x v="9"/>
    <s v="Belkin F9M820V08 8 Outlet Surge"/>
    <n v="309.45600000000002"/>
    <n v="9"/>
    <n v="0.2"/>
    <n v="34.813799999999944"/>
  </r>
  <r>
    <n v="7080"/>
    <x v="3513"/>
    <x v="0"/>
    <x v="476"/>
    <d v="2013-09-07T00:00:00"/>
    <s v="Standard Class"/>
    <s v="JE-15715"/>
    <s v="Joe Elijah"/>
    <x v="0"/>
    <s v="United States"/>
    <s v="Charlotte"/>
    <x v="3"/>
    <n v="28205"/>
    <x v="0"/>
    <x v="487"/>
    <x v="1"/>
    <x v="6"/>
    <s v="Zebra Zazzle Fluorescent Highlighters"/>
    <n v="19.456000000000003"/>
    <n v="4"/>
    <n v="0.2"/>
    <n v="3.4047999999999981"/>
  </r>
  <r>
    <n v="7081"/>
    <x v="3513"/>
    <x v="0"/>
    <x v="476"/>
    <d v="2013-09-07T00:00:00"/>
    <s v="Standard Class"/>
    <s v="JE-15715"/>
    <s v="Joe Elijah"/>
    <x v="0"/>
    <s v="United States"/>
    <s v="Charlotte"/>
    <x v="3"/>
    <n v="28205"/>
    <x v="0"/>
    <x v="114"/>
    <x v="0"/>
    <x v="3"/>
    <s v="Hon Racetrack Conference Tables"/>
    <n v="472.51800000000003"/>
    <n v="3"/>
    <n v="0.4"/>
    <n v="-149.63070000000005"/>
  </r>
  <r>
    <n v="7082"/>
    <x v="3513"/>
    <x v="0"/>
    <x v="476"/>
    <d v="2013-09-07T00:00:00"/>
    <s v="Standard Class"/>
    <s v="JE-15715"/>
    <s v="Joe Elijah"/>
    <x v="0"/>
    <s v="United States"/>
    <s v="Charlotte"/>
    <x v="3"/>
    <n v="28205"/>
    <x v="0"/>
    <x v="695"/>
    <x v="2"/>
    <x v="11"/>
    <s v="Plantronics Savi W720 Multi-Device Wireless Headset System"/>
    <n v="1012.6800000000001"/>
    <n v="3"/>
    <n v="0.2"/>
    <n v="303.80400000000003"/>
  </r>
  <r>
    <n v="7083"/>
    <x v="3513"/>
    <x v="0"/>
    <x v="476"/>
    <d v="2013-09-07T00:00:00"/>
    <s v="Standard Class"/>
    <s v="JE-15715"/>
    <s v="Joe Elijah"/>
    <x v="0"/>
    <s v="United States"/>
    <s v="Charlotte"/>
    <x v="3"/>
    <n v="28205"/>
    <x v="0"/>
    <x v="1426"/>
    <x v="1"/>
    <x v="8"/>
    <s v="GBC Plasticlear Binding Covers"/>
    <n v="17.220000000000006"/>
    <n v="5"/>
    <n v="0.7"/>
    <n v="-12.628"/>
  </r>
  <r>
    <n v="7084"/>
    <x v="3514"/>
    <x v="3"/>
    <x v="246"/>
    <d v="2014-07-26T00:00:00"/>
    <s v="Second Class"/>
    <s v="AR-10825"/>
    <s v="Anthony Rawles"/>
    <x v="1"/>
    <s v="United States"/>
    <s v="Concord"/>
    <x v="1"/>
    <n v="94521"/>
    <x v="1"/>
    <x v="1273"/>
    <x v="1"/>
    <x v="6"/>
    <s v="Nontoxic Chalk"/>
    <n v="3.52"/>
    <n v="2"/>
    <n v="0"/>
    <n v="1.6896"/>
  </r>
  <r>
    <n v="7085"/>
    <x v="3514"/>
    <x v="3"/>
    <x v="246"/>
    <d v="2014-07-26T00:00:00"/>
    <s v="Second Class"/>
    <s v="AR-10825"/>
    <s v="Anthony Rawles"/>
    <x v="1"/>
    <s v="United States"/>
    <s v="Concord"/>
    <x v="1"/>
    <n v="94521"/>
    <x v="1"/>
    <x v="944"/>
    <x v="2"/>
    <x v="7"/>
    <s v="Polycom SoundPoint IP 450 VoIP phone"/>
    <n v="1626.1920000000002"/>
    <n v="9"/>
    <n v="0.2"/>
    <n v="121.96440000000001"/>
  </r>
  <r>
    <n v="7086"/>
    <x v="3515"/>
    <x v="3"/>
    <x v="145"/>
    <d v="2014-09-29T00:00:00"/>
    <s v="First Class"/>
    <s v="AH-10075"/>
    <s v="Adam Hart"/>
    <x v="1"/>
    <s v="United States"/>
    <s v="Chester"/>
    <x v="9"/>
    <n v="19013"/>
    <x v="3"/>
    <x v="1547"/>
    <x v="1"/>
    <x v="8"/>
    <s v="Avery Metallic Poly Binders"/>
    <n v="8.5950000000000024"/>
    <n v="5"/>
    <n v="0.7"/>
    <n v="-6.3030000000000008"/>
  </r>
  <r>
    <n v="7087"/>
    <x v="3515"/>
    <x v="3"/>
    <x v="145"/>
    <d v="2014-09-29T00:00:00"/>
    <s v="First Class"/>
    <s v="AH-10075"/>
    <s v="Adam Hart"/>
    <x v="1"/>
    <s v="United States"/>
    <s v="Chester"/>
    <x v="9"/>
    <n v="19013"/>
    <x v="3"/>
    <x v="1420"/>
    <x v="1"/>
    <x v="14"/>
    <s v="Compact Automatic Electric Letter Opener"/>
    <n v="190.89600000000002"/>
    <n v="2"/>
    <n v="0.2"/>
    <n v="-42.951599999999999"/>
  </r>
  <r>
    <n v="7088"/>
    <x v="3516"/>
    <x v="3"/>
    <x v="646"/>
    <d v="2014-08-07T00:00:00"/>
    <s v="Second Class"/>
    <s v="GA-14515"/>
    <s v="George Ashbrook"/>
    <x v="0"/>
    <s v="United States"/>
    <s v="Los Angeles"/>
    <x v="1"/>
    <n v="90004"/>
    <x v="1"/>
    <x v="1291"/>
    <x v="1"/>
    <x v="4"/>
    <s v="Fellowes Bases and Tops For Staxonsteel/High-Stak Systems"/>
    <n v="99.87"/>
    <n v="3"/>
    <n v="0"/>
    <n v="23.968799999999998"/>
  </r>
  <r>
    <n v="7089"/>
    <x v="3517"/>
    <x v="1"/>
    <x v="969"/>
    <d v="2012-10-27T00:00:00"/>
    <s v="Second Class"/>
    <s v="JF-15415"/>
    <s v="Jennifer Ferguson"/>
    <x v="0"/>
    <s v="United States"/>
    <s v="Sparks"/>
    <x v="33"/>
    <n v="89431"/>
    <x v="1"/>
    <x v="1041"/>
    <x v="1"/>
    <x v="6"/>
    <s v="Newell 319"/>
    <n v="79.36"/>
    <n v="4"/>
    <n v="0"/>
    <n v="23.807999999999993"/>
  </r>
  <r>
    <n v="7090"/>
    <x v="3518"/>
    <x v="3"/>
    <x v="140"/>
    <d v="2014-06-20T00:00:00"/>
    <s v="Second Class"/>
    <s v="KH-16690"/>
    <s v="Kristen Hastings"/>
    <x v="1"/>
    <s v="United States"/>
    <s v="Los Angeles"/>
    <x v="1"/>
    <n v="90032"/>
    <x v="1"/>
    <x v="1187"/>
    <x v="2"/>
    <x v="7"/>
    <s v="Panasonic KX T7736-B Digital phone"/>
    <n v="119.96"/>
    <n v="1"/>
    <n v="0.2"/>
    <n v="7.4974999999999987"/>
  </r>
  <r>
    <n v="7091"/>
    <x v="3519"/>
    <x v="1"/>
    <x v="1145"/>
    <d v="2012-01-13T00:00:00"/>
    <s v="Standard Class"/>
    <s v="CC-12685"/>
    <s v="Craig Carroll"/>
    <x v="0"/>
    <s v="United States"/>
    <s v="Henderson"/>
    <x v="0"/>
    <n v="42420"/>
    <x v="0"/>
    <x v="258"/>
    <x v="1"/>
    <x v="10"/>
    <s v="Staples"/>
    <n v="106.32"/>
    <n v="3"/>
    <n v="0"/>
    <n v="49.970399999999991"/>
  </r>
  <r>
    <n v="7092"/>
    <x v="3519"/>
    <x v="1"/>
    <x v="1145"/>
    <d v="2012-01-13T00:00:00"/>
    <s v="Standard Class"/>
    <s v="CC-12685"/>
    <s v="Craig Carroll"/>
    <x v="0"/>
    <s v="United States"/>
    <s v="Henderson"/>
    <x v="0"/>
    <n v="42420"/>
    <x v="0"/>
    <x v="1309"/>
    <x v="1"/>
    <x v="9"/>
    <s v="Belkin 5 Outlet SurgeMaster Power Centers"/>
    <n v="163.44"/>
    <n v="3"/>
    <n v="0"/>
    <n v="45.763200000000012"/>
  </r>
  <r>
    <n v="7093"/>
    <x v="3519"/>
    <x v="1"/>
    <x v="1145"/>
    <d v="2012-01-13T00:00:00"/>
    <s v="Standard Class"/>
    <s v="CC-12685"/>
    <s v="Craig Carroll"/>
    <x v="0"/>
    <s v="United States"/>
    <s v="Henderson"/>
    <x v="0"/>
    <n v="42420"/>
    <x v="0"/>
    <x v="1394"/>
    <x v="1"/>
    <x v="6"/>
    <s v="Boston 1730 StandUp Electric Pencil Sharpener"/>
    <n v="42.76"/>
    <n v="2"/>
    <n v="0"/>
    <n v="11.117599999999999"/>
  </r>
  <r>
    <n v="7094"/>
    <x v="3519"/>
    <x v="1"/>
    <x v="1145"/>
    <d v="2012-01-13T00:00:00"/>
    <s v="Standard Class"/>
    <s v="CC-12685"/>
    <s v="Craig Carroll"/>
    <x v="0"/>
    <s v="United States"/>
    <s v="Henderson"/>
    <x v="0"/>
    <n v="42420"/>
    <x v="0"/>
    <x v="1540"/>
    <x v="1"/>
    <x v="10"/>
    <s v="Speediset Carbonless Redi-Letter 7&quot; x 8 1/2&quot;"/>
    <n v="51.550000000000004"/>
    <n v="5"/>
    <n v="0"/>
    <n v="24.2285"/>
  </r>
  <r>
    <n v="7095"/>
    <x v="3520"/>
    <x v="1"/>
    <x v="97"/>
    <d v="2012-02-13T00:00:00"/>
    <s v="Second Class"/>
    <s v="JF-15565"/>
    <s v="Jill Fjeld"/>
    <x v="0"/>
    <s v="United States"/>
    <s v="Decatur"/>
    <x v="10"/>
    <n v="62521"/>
    <x v="2"/>
    <x v="295"/>
    <x v="2"/>
    <x v="11"/>
    <s v="Logitech Wireless Headset h800"/>
    <n v="479.952"/>
    <n v="6"/>
    <n v="0.2"/>
    <n v="89.990999999999985"/>
  </r>
  <r>
    <n v="7096"/>
    <x v="3521"/>
    <x v="0"/>
    <x v="1146"/>
    <d v="2013-08-21T00:00:00"/>
    <s v="First Class"/>
    <s v="RP-19390"/>
    <s v="Resi Pölking"/>
    <x v="0"/>
    <s v="United States"/>
    <s v="New York City"/>
    <x v="15"/>
    <n v="10009"/>
    <x v="3"/>
    <x v="997"/>
    <x v="1"/>
    <x v="8"/>
    <s v="Surelock Post Binders"/>
    <n v="146.68799999999999"/>
    <n v="6"/>
    <n v="0.2"/>
    <n v="55.007999999999996"/>
  </r>
  <r>
    <n v="7097"/>
    <x v="3521"/>
    <x v="0"/>
    <x v="1146"/>
    <d v="2013-08-21T00:00:00"/>
    <s v="First Class"/>
    <s v="RP-19390"/>
    <s v="Resi Pölking"/>
    <x v="0"/>
    <s v="United States"/>
    <s v="New York City"/>
    <x v="15"/>
    <n v="10009"/>
    <x v="3"/>
    <x v="1591"/>
    <x v="1"/>
    <x v="8"/>
    <s v="Ibico EB-19 Dual Function Manual Binding System"/>
    <n v="276.78400000000005"/>
    <n v="2"/>
    <n v="0.2"/>
    <n v="89.954799999999992"/>
  </r>
  <r>
    <n v="7098"/>
    <x v="3521"/>
    <x v="0"/>
    <x v="1146"/>
    <d v="2013-08-21T00:00:00"/>
    <s v="First Class"/>
    <s v="RP-19390"/>
    <s v="Resi Pölking"/>
    <x v="0"/>
    <s v="United States"/>
    <s v="New York City"/>
    <x v="15"/>
    <n v="10009"/>
    <x v="3"/>
    <x v="858"/>
    <x v="1"/>
    <x v="8"/>
    <s v="Cardinal HOLDit! Binder Insert Strips,Extra Strips"/>
    <n v="25.32"/>
    <n v="5"/>
    <n v="0.2"/>
    <n v="9.1785000000000014"/>
  </r>
  <r>
    <n v="7099"/>
    <x v="3522"/>
    <x v="3"/>
    <x v="44"/>
    <d v="2014-11-11T00:00:00"/>
    <s v="Standard Class"/>
    <s v="CD-11980"/>
    <s v="Carol Darley"/>
    <x v="0"/>
    <s v="United States"/>
    <s v="New York City"/>
    <x v="15"/>
    <n v="10011"/>
    <x v="3"/>
    <x v="1733"/>
    <x v="1"/>
    <x v="10"/>
    <s v="Xerox 1906"/>
    <n v="318.95999999999998"/>
    <n v="9"/>
    <n v="0"/>
    <n v="149.91119999999998"/>
  </r>
  <r>
    <n v="7100"/>
    <x v="3523"/>
    <x v="1"/>
    <x v="207"/>
    <d v="2012-12-30T00:00:00"/>
    <s v="Second Class"/>
    <s v="DF-13135"/>
    <s v="David Flashing"/>
    <x v="0"/>
    <s v="United States"/>
    <s v="New York City"/>
    <x v="15"/>
    <n v="10009"/>
    <x v="3"/>
    <x v="1733"/>
    <x v="1"/>
    <x v="10"/>
    <s v="Xerox 1906"/>
    <n v="212.64"/>
    <n v="6"/>
    <n v="0"/>
    <n v="99.940799999999982"/>
  </r>
  <r>
    <n v="7101"/>
    <x v="3524"/>
    <x v="2"/>
    <x v="533"/>
    <d v="2011-11-28T00:00:00"/>
    <s v="Standard Class"/>
    <s v="SM-20005"/>
    <s v="Sally Matthias"/>
    <x v="0"/>
    <s v="United States"/>
    <s v="Scottsdale"/>
    <x v="16"/>
    <n v="85254"/>
    <x v="1"/>
    <x v="1170"/>
    <x v="1"/>
    <x v="12"/>
    <s v="Staples"/>
    <n v="23.472000000000001"/>
    <n v="3"/>
    <n v="0.2"/>
    <n v="8.8019999999999978"/>
  </r>
  <r>
    <n v="7102"/>
    <x v="3525"/>
    <x v="0"/>
    <x v="1147"/>
    <d v="2013-08-06T00:00:00"/>
    <s v="Second Class"/>
    <s v="SG-20890"/>
    <s v="Susan Gilcrest"/>
    <x v="1"/>
    <s v="United States"/>
    <s v="Amarillo"/>
    <x v="5"/>
    <n v="79109"/>
    <x v="2"/>
    <x v="33"/>
    <x v="1"/>
    <x v="10"/>
    <s v="Staples"/>
    <n v="19.648"/>
    <n v="2"/>
    <n v="0.2"/>
    <n v="6.6311999999999989"/>
  </r>
  <r>
    <n v="7103"/>
    <x v="3526"/>
    <x v="2"/>
    <x v="158"/>
    <d v="2011-09-24T00:00:00"/>
    <s v="First Class"/>
    <s v="LH-16750"/>
    <s v="Larry Hughes"/>
    <x v="0"/>
    <s v="United States"/>
    <s v="Philadelphia"/>
    <x v="9"/>
    <n v="19140"/>
    <x v="3"/>
    <x v="347"/>
    <x v="1"/>
    <x v="8"/>
    <s v="Angle-D Binders with Locking Rings, Label Holders"/>
    <n v="6.5700000000000012"/>
    <n v="3"/>
    <n v="0.7"/>
    <n v="-5.036999999999999"/>
  </r>
  <r>
    <n v="7104"/>
    <x v="3527"/>
    <x v="3"/>
    <x v="507"/>
    <d v="2014-09-09T00:00:00"/>
    <s v="Standard Class"/>
    <s v="EJ-14155"/>
    <s v="Eva Jacobs"/>
    <x v="0"/>
    <s v="United States"/>
    <s v="Santa Ana"/>
    <x v="1"/>
    <n v="92704"/>
    <x v="1"/>
    <x v="1672"/>
    <x v="1"/>
    <x v="4"/>
    <s v="24 Capacity Maxi Data Binder Racks, Pearl"/>
    <n v="421.1"/>
    <n v="2"/>
    <n v="0"/>
    <n v="105.27499999999998"/>
  </r>
  <r>
    <n v="7105"/>
    <x v="3528"/>
    <x v="3"/>
    <x v="249"/>
    <d v="2014-06-22T00:00:00"/>
    <s v="Second Class"/>
    <s v="KH-16330"/>
    <s v="Katharine Harms"/>
    <x v="1"/>
    <s v="United States"/>
    <s v="Newark"/>
    <x v="24"/>
    <n v="43055"/>
    <x v="3"/>
    <x v="323"/>
    <x v="0"/>
    <x v="1"/>
    <s v="Global Ergonomic Managers Chair"/>
    <n v="760.11599999999987"/>
    <n v="6"/>
    <n v="0.3"/>
    <n v="-43.435200000000009"/>
  </r>
  <r>
    <n v="7106"/>
    <x v="3528"/>
    <x v="3"/>
    <x v="249"/>
    <d v="2014-06-22T00:00:00"/>
    <s v="Second Class"/>
    <s v="KH-16330"/>
    <s v="Katharine Harms"/>
    <x v="1"/>
    <s v="United States"/>
    <s v="Newark"/>
    <x v="24"/>
    <n v="43055"/>
    <x v="3"/>
    <x v="1372"/>
    <x v="0"/>
    <x v="5"/>
    <s v="Contemporary Wood/Metal Frame"/>
    <n v="38.784000000000006"/>
    <n v="3"/>
    <n v="0.2"/>
    <n v="7.2719999999999949"/>
  </r>
  <r>
    <n v="7107"/>
    <x v="3528"/>
    <x v="3"/>
    <x v="249"/>
    <d v="2014-06-22T00:00:00"/>
    <s v="Second Class"/>
    <s v="KH-16330"/>
    <s v="Katharine Harms"/>
    <x v="1"/>
    <s v="United States"/>
    <s v="Newark"/>
    <x v="24"/>
    <n v="43055"/>
    <x v="3"/>
    <x v="1617"/>
    <x v="2"/>
    <x v="11"/>
    <s v="Memorex 25GB 6X Branded Blu-Ray Recordable Disc, 15/Pack"/>
    <n v="122.32799999999999"/>
    <n v="9"/>
    <n v="0.2"/>
    <n v="1.5291000000000032"/>
  </r>
  <r>
    <n v="7108"/>
    <x v="3529"/>
    <x v="0"/>
    <x v="475"/>
    <d v="2013-04-27T00:00:00"/>
    <s v="Standard Class"/>
    <s v="KM-16720"/>
    <s v="Kunst Miller"/>
    <x v="0"/>
    <s v="United States"/>
    <s v="New York City"/>
    <x v="15"/>
    <n v="10035"/>
    <x v="3"/>
    <x v="714"/>
    <x v="2"/>
    <x v="7"/>
    <s v="Gear Head AU3700S Headset"/>
    <n v="25.98"/>
    <n v="2"/>
    <n v="0"/>
    <n v="0.77939999999999898"/>
  </r>
  <r>
    <n v="7109"/>
    <x v="3529"/>
    <x v="0"/>
    <x v="475"/>
    <d v="2013-04-27T00:00:00"/>
    <s v="Standard Class"/>
    <s v="KM-16720"/>
    <s v="Kunst Miller"/>
    <x v="0"/>
    <s v="United States"/>
    <s v="New York City"/>
    <x v="15"/>
    <n v="10035"/>
    <x v="3"/>
    <x v="1199"/>
    <x v="1"/>
    <x v="6"/>
    <s v="BIC Brite Liner Grip Highlighters"/>
    <n v="3.28"/>
    <n v="2"/>
    <n v="0"/>
    <n v="1.4759999999999998"/>
  </r>
  <r>
    <n v="7110"/>
    <x v="3529"/>
    <x v="0"/>
    <x v="475"/>
    <d v="2013-04-27T00:00:00"/>
    <s v="Standard Class"/>
    <s v="KM-16720"/>
    <s v="Kunst Miller"/>
    <x v="0"/>
    <s v="United States"/>
    <s v="New York City"/>
    <x v="15"/>
    <n v="10035"/>
    <x v="3"/>
    <x v="156"/>
    <x v="1"/>
    <x v="4"/>
    <s v="Space Solutions HD Industrial Steel Shelving."/>
    <n v="459.88"/>
    <n v="4"/>
    <n v="0"/>
    <n v="13.796400000000006"/>
  </r>
  <r>
    <n v="7111"/>
    <x v="3529"/>
    <x v="0"/>
    <x v="475"/>
    <d v="2013-04-27T00:00:00"/>
    <s v="Standard Class"/>
    <s v="KM-16720"/>
    <s v="Kunst Miller"/>
    <x v="0"/>
    <s v="United States"/>
    <s v="New York City"/>
    <x v="15"/>
    <n v="10035"/>
    <x v="3"/>
    <x v="1562"/>
    <x v="1"/>
    <x v="14"/>
    <s v="Acme Kleen Earth Office Shears"/>
    <n v="7.76"/>
    <n v="2"/>
    <n v="0"/>
    <n v="2.2503999999999991"/>
  </r>
  <r>
    <n v="7112"/>
    <x v="3529"/>
    <x v="0"/>
    <x v="475"/>
    <d v="2013-04-27T00:00:00"/>
    <s v="Standard Class"/>
    <s v="KM-16720"/>
    <s v="Kunst Miller"/>
    <x v="0"/>
    <s v="United States"/>
    <s v="New York City"/>
    <x v="15"/>
    <n v="10035"/>
    <x v="3"/>
    <x v="915"/>
    <x v="1"/>
    <x v="6"/>
    <s v="Panasonic KP-380BK Classic Electric Pencil Sharpener"/>
    <n v="71.959999999999994"/>
    <n v="2"/>
    <n v="0"/>
    <n v="17.989999999999995"/>
  </r>
  <r>
    <n v="7113"/>
    <x v="3529"/>
    <x v="0"/>
    <x v="475"/>
    <d v="2013-04-27T00:00:00"/>
    <s v="Standard Class"/>
    <s v="KM-16720"/>
    <s v="Kunst Miller"/>
    <x v="0"/>
    <s v="United States"/>
    <s v="New York City"/>
    <x v="15"/>
    <n v="10035"/>
    <x v="3"/>
    <x v="133"/>
    <x v="1"/>
    <x v="14"/>
    <s v="Fiskars Softgrip Scissors"/>
    <n v="54.900000000000006"/>
    <n v="5"/>
    <n v="0"/>
    <n v="15.372000000000003"/>
  </r>
  <r>
    <n v="7114"/>
    <x v="3529"/>
    <x v="0"/>
    <x v="475"/>
    <d v="2013-04-27T00:00:00"/>
    <s v="Standard Class"/>
    <s v="KM-16720"/>
    <s v="Kunst Miller"/>
    <x v="0"/>
    <s v="United States"/>
    <s v="New York City"/>
    <x v="15"/>
    <n v="10035"/>
    <x v="3"/>
    <x v="1458"/>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x v="1660"/>
    <x v="0"/>
    <x v="3"/>
    <s v="Global Adaptabilities Conference Tables"/>
    <n v="1685.88"/>
    <n v="6"/>
    <n v="0"/>
    <n v="320.31720000000001"/>
  </r>
  <r>
    <n v="7116"/>
    <x v="3530"/>
    <x v="0"/>
    <x v="465"/>
    <d v="2013-05-07T00:00:00"/>
    <s v="First Class"/>
    <s v="LW-16990"/>
    <s v="Lindsay Williams"/>
    <x v="1"/>
    <s v="United States"/>
    <s v="Henderson"/>
    <x v="33"/>
    <n v="89015"/>
    <x v="1"/>
    <x v="175"/>
    <x v="1"/>
    <x v="8"/>
    <s v="Avery Poly Binder Pockets"/>
    <n v="5.7280000000000006"/>
    <n v="2"/>
    <n v="0.2"/>
    <n v="2.0047999999999995"/>
  </r>
  <r>
    <n v="7117"/>
    <x v="3531"/>
    <x v="2"/>
    <x v="638"/>
    <d v="2011-10-23T00:00:00"/>
    <s v="Second Class"/>
    <s v="IG-15085"/>
    <s v="Ivan Gibson"/>
    <x v="0"/>
    <s v="United States"/>
    <s v="Seattle"/>
    <x v="4"/>
    <n v="98103"/>
    <x v="1"/>
    <x v="1090"/>
    <x v="1"/>
    <x v="10"/>
    <s v="Xerox 1925"/>
    <n v="61.96"/>
    <n v="2"/>
    <n v="0"/>
    <n v="27.881999999999998"/>
  </r>
  <r>
    <n v="7118"/>
    <x v="3531"/>
    <x v="2"/>
    <x v="638"/>
    <d v="2011-10-23T00:00:00"/>
    <s v="Second Class"/>
    <s v="IG-15085"/>
    <s v="Ivan Gibson"/>
    <x v="0"/>
    <s v="United States"/>
    <s v="Seattle"/>
    <x v="4"/>
    <n v="98103"/>
    <x v="1"/>
    <x v="1338"/>
    <x v="1"/>
    <x v="8"/>
    <s v="Computer Printout Index Tabs"/>
    <n v="1.3440000000000001"/>
    <n v="1"/>
    <n v="0.2"/>
    <n v="0.47039999999999987"/>
  </r>
  <r>
    <n v="7119"/>
    <x v="3532"/>
    <x v="3"/>
    <x v="778"/>
    <d v="2014-02-18T00:00:00"/>
    <s v="Standard Class"/>
    <s v="JP-15460"/>
    <s v="Jennifer Patt"/>
    <x v="1"/>
    <s v="United States"/>
    <s v="New York City"/>
    <x v="15"/>
    <n v="10009"/>
    <x v="3"/>
    <x v="1331"/>
    <x v="1"/>
    <x v="10"/>
    <s v="Xerox 1903"/>
    <n v="17.940000000000001"/>
    <n v="3"/>
    <n v="0"/>
    <n v="8.7906000000000013"/>
  </r>
  <r>
    <n v="7120"/>
    <x v="3533"/>
    <x v="3"/>
    <x v="701"/>
    <d v="2014-11-25T00:00:00"/>
    <s v="Standard Class"/>
    <s v="GG-14650"/>
    <s v="Greg Guthrie"/>
    <x v="1"/>
    <s v="United States"/>
    <s v="Seattle"/>
    <x v="4"/>
    <n v="98103"/>
    <x v="1"/>
    <x v="530"/>
    <x v="1"/>
    <x v="8"/>
    <s v="Cardinal Slant-D Ring Binder, Heavy Gauge Vinyl"/>
    <n v="13.904"/>
    <n v="2"/>
    <n v="0.2"/>
    <n v="4.5187999999999997"/>
  </r>
  <r>
    <n v="7121"/>
    <x v="3534"/>
    <x v="2"/>
    <x v="407"/>
    <d v="2011-01-27T00:00:00"/>
    <s v="Standard Class"/>
    <s v="MM-18280"/>
    <s v="Muhammed MacIntyre"/>
    <x v="1"/>
    <s v="United States"/>
    <s v="Smyrna"/>
    <x v="18"/>
    <n v="37167"/>
    <x v="0"/>
    <x v="1188"/>
    <x v="1"/>
    <x v="8"/>
    <s v="GBC DocuBind TL200 Manual Binding Machine"/>
    <n v="67.194000000000003"/>
    <n v="1"/>
    <n v="0.7"/>
    <n v="-51.515399999999985"/>
  </r>
  <r>
    <n v="7122"/>
    <x v="3535"/>
    <x v="3"/>
    <x v="96"/>
    <d v="2014-12-09T00:00:00"/>
    <s v="Standard Class"/>
    <s v="SO-20335"/>
    <s v="Sean O'Donnell"/>
    <x v="0"/>
    <s v="United States"/>
    <s v="Seattle"/>
    <x v="4"/>
    <n v="98105"/>
    <x v="1"/>
    <x v="1774"/>
    <x v="1"/>
    <x v="10"/>
    <s v="Xerox 1947"/>
    <n v="41.86"/>
    <n v="7"/>
    <n v="0"/>
    <n v="18.837"/>
  </r>
  <r>
    <n v="7123"/>
    <x v="3535"/>
    <x v="3"/>
    <x v="96"/>
    <d v="2014-12-09T00:00:00"/>
    <s v="Standard Class"/>
    <s v="SO-20335"/>
    <s v="Sean O'Donnell"/>
    <x v="0"/>
    <s v="United States"/>
    <s v="Seattle"/>
    <x v="4"/>
    <n v="98105"/>
    <x v="1"/>
    <x v="1531"/>
    <x v="0"/>
    <x v="0"/>
    <s v="Hon Metal Bookcases, Putty"/>
    <n v="141.96"/>
    <n v="2"/>
    <n v="0"/>
    <n v="41.168399999999991"/>
  </r>
  <r>
    <n v="7124"/>
    <x v="3536"/>
    <x v="1"/>
    <x v="101"/>
    <d v="2012-08-16T00:00:00"/>
    <s v="Standard Class"/>
    <s v="MF-18250"/>
    <s v="Monica Federle"/>
    <x v="1"/>
    <s v="United States"/>
    <s v="New York City"/>
    <x v="15"/>
    <n v="10035"/>
    <x v="3"/>
    <x v="1533"/>
    <x v="0"/>
    <x v="5"/>
    <s v="OIC Stacking Trays"/>
    <n v="10.02"/>
    <n v="3"/>
    <n v="0"/>
    <n v="4.4088000000000012"/>
  </r>
  <r>
    <n v="7125"/>
    <x v="3536"/>
    <x v="1"/>
    <x v="101"/>
    <d v="2012-08-16T00:00:00"/>
    <s v="Standard Class"/>
    <s v="MF-18250"/>
    <s v="Monica Federle"/>
    <x v="1"/>
    <s v="United States"/>
    <s v="New York City"/>
    <x v="15"/>
    <n v="10035"/>
    <x v="3"/>
    <x v="1415"/>
    <x v="1"/>
    <x v="10"/>
    <s v="Xerox 1885"/>
    <n v="144.12"/>
    <n v="3"/>
    <n v="0"/>
    <n v="69.177599999999984"/>
  </r>
  <r>
    <n v="7126"/>
    <x v="3537"/>
    <x v="0"/>
    <x v="720"/>
    <d v="2013-09-30T00:00:00"/>
    <s v="Second Class"/>
    <s v="JG-15160"/>
    <s v="James Galang"/>
    <x v="0"/>
    <s v="United States"/>
    <s v="Atlanta"/>
    <x v="32"/>
    <n v="30318"/>
    <x v="0"/>
    <x v="1296"/>
    <x v="1"/>
    <x v="10"/>
    <s v="Xerox 1965"/>
    <n v="17.940000000000001"/>
    <n v="3"/>
    <n v="0"/>
    <n v="8.7906000000000013"/>
  </r>
  <r>
    <n v="7127"/>
    <x v="3537"/>
    <x v="0"/>
    <x v="720"/>
    <d v="2013-09-30T00:00:00"/>
    <s v="Second Class"/>
    <s v="JG-15160"/>
    <s v="James Galang"/>
    <x v="0"/>
    <s v="United States"/>
    <s v="Atlanta"/>
    <x v="32"/>
    <n v="30318"/>
    <x v="0"/>
    <x v="182"/>
    <x v="1"/>
    <x v="6"/>
    <s v="Binney &amp; Smith Crayola Metallic Colored Pencils, 8-Color Set"/>
    <n v="13.89"/>
    <n v="3"/>
    <n v="0"/>
    <n v="4.5836999999999994"/>
  </r>
  <r>
    <n v="7128"/>
    <x v="3538"/>
    <x v="0"/>
    <x v="696"/>
    <d v="2013-11-21T00:00:00"/>
    <s v="Standard Class"/>
    <s v="JM-16195"/>
    <s v="Justin MacKendrick"/>
    <x v="0"/>
    <s v="United States"/>
    <s v="Newark"/>
    <x v="13"/>
    <n v="19711"/>
    <x v="3"/>
    <x v="1128"/>
    <x v="1"/>
    <x v="10"/>
    <s v="Tops Wirebound Message Log Books"/>
    <n v="16.45"/>
    <n v="5"/>
    <n v="0"/>
    <n v="7.5669999999999993"/>
  </r>
  <r>
    <n v="7129"/>
    <x v="3538"/>
    <x v="0"/>
    <x v="696"/>
    <d v="2013-11-21T00:00:00"/>
    <s v="Standard Class"/>
    <s v="JM-16195"/>
    <s v="Justin MacKendrick"/>
    <x v="0"/>
    <s v="United States"/>
    <s v="Newark"/>
    <x v="13"/>
    <n v="19711"/>
    <x v="3"/>
    <x v="1467"/>
    <x v="0"/>
    <x v="5"/>
    <s v="Stacking Trays by OIC"/>
    <n v="19.920000000000002"/>
    <n v="4"/>
    <n v="0"/>
    <n v="6.573599999999999"/>
  </r>
  <r>
    <n v="7130"/>
    <x v="3539"/>
    <x v="0"/>
    <x v="947"/>
    <d v="2013-04-23T00:00:00"/>
    <s v="Standard Class"/>
    <s v="PK-19075"/>
    <s v="Pete Kriz"/>
    <x v="0"/>
    <s v="United States"/>
    <s v="Nashville"/>
    <x v="18"/>
    <n v="37211"/>
    <x v="0"/>
    <x v="916"/>
    <x v="2"/>
    <x v="11"/>
    <s v="Memorex Froggy Flash Drive 4 GB"/>
    <n v="35.167999999999999"/>
    <n v="4"/>
    <n v="0.2"/>
    <n v="8.3524000000000012"/>
  </r>
  <r>
    <n v="7131"/>
    <x v="3539"/>
    <x v="0"/>
    <x v="947"/>
    <d v="2013-04-23T00:00:00"/>
    <s v="Standard Class"/>
    <s v="PK-19075"/>
    <s v="Pete Kriz"/>
    <x v="0"/>
    <s v="United States"/>
    <s v="Nashville"/>
    <x v="18"/>
    <n v="37211"/>
    <x v="0"/>
    <x v="1665"/>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x v="977"/>
    <x v="0"/>
    <x v="3"/>
    <s v="KI Adjustable-Height Table"/>
    <n v="257.94"/>
    <n v="3"/>
    <n v="0"/>
    <n v="67.064400000000006"/>
  </r>
  <r>
    <n v="7133"/>
    <x v="3540"/>
    <x v="3"/>
    <x v="200"/>
    <d v="2014-12-02T00:00:00"/>
    <s v="Standard Class"/>
    <s v="TT-21460"/>
    <s v="Tonja Turnell"/>
    <x v="2"/>
    <s v="United States"/>
    <s v="Richmond"/>
    <x v="14"/>
    <n v="47374"/>
    <x v="2"/>
    <x v="1147"/>
    <x v="2"/>
    <x v="7"/>
    <s v="Samsung Galaxy S4 Mini"/>
    <n v="1879.96"/>
    <n v="4"/>
    <n v="0"/>
    <n v="545.18839999999977"/>
  </r>
  <r>
    <n v="7134"/>
    <x v="3540"/>
    <x v="3"/>
    <x v="200"/>
    <d v="2014-12-02T00:00:00"/>
    <s v="Standard Class"/>
    <s v="TT-21460"/>
    <s v="Tonja Turnell"/>
    <x v="2"/>
    <s v="United States"/>
    <s v="Richmond"/>
    <x v="14"/>
    <n v="47374"/>
    <x v="2"/>
    <x v="1001"/>
    <x v="0"/>
    <x v="5"/>
    <s v="DAX Wood Document Frame"/>
    <n v="27.46"/>
    <n v="2"/>
    <n v="0"/>
    <n v="9.8856000000000002"/>
  </r>
  <r>
    <n v="7135"/>
    <x v="3540"/>
    <x v="3"/>
    <x v="200"/>
    <d v="2014-12-02T00:00:00"/>
    <s v="Standard Class"/>
    <s v="TT-21460"/>
    <s v="Tonja Turnell"/>
    <x v="2"/>
    <s v="United States"/>
    <s v="Richmond"/>
    <x v="14"/>
    <n v="47374"/>
    <x v="2"/>
    <x v="817"/>
    <x v="2"/>
    <x v="7"/>
    <s v="Innergie mMini Combo Duo USB Travel Charging Kit"/>
    <n v="89.98"/>
    <n v="2"/>
    <n v="0"/>
    <n v="43.190399999999997"/>
  </r>
  <r>
    <n v="7136"/>
    <x v="3540"/>
    <x v="3"/>
    <x v="200"/>
    <d v="2014-12-02T00:00:00"/>
    <s v="Standard Class"/>
    <s v="TT-21460"/>
    <s v="Tonja Turnell"/>
    <x v="2"/>
    <s v="United States"/>
    <s v="Richmond"/>
    <x v="14"/>
    <n v="47374"/>
    <x v="2"/>
    <x v="157"/>
    <x v="0"/>
    <x v="1"/>
    <s v="SAFCO Arco Folding Chair"/>
    <n v="828.59999999999991"/>
    <n v="3"/>
    <n v="0"/>
    <n v="240.29399999999995"/>
  </r>
  <r>
    <n v="7137"/>
    <x v="3541"/>
    <x v="1"/>
    <x v="312"/>
    <d v="2012-11-27T00:00:00"/>
    <s v="Standard Class"/>
    <s v="SS-20875"/>
    <s v="Sung Shariari"/>
    <x v="0"/>
    <s v="United States"/>
    <s v="Miami"/>
    <x v="2"/>
    <n v="33180"/>
    <x v="0"/>
    <x v="544"/>
    <x v="1"/>
    <x v="8"/>
    <s v="Wilson Jones Turn Tabs Binder Tool for Ring Binders"/>
    <n v="7.2300000000000022"/>
    <n v="5"/>
    <n v="0.7"/>
    <n v="-5.7840000000000007"/>
  </r>
  <r>
    <n v="7138"/>
    <x v="3541"/>
    <x v="1"/>
    <x v="312"/>
    <d v="2012-11-27T00:00:00"/>
    <s v="Standard Class"/>
    <s v="SS-20875"/>
    <s v="Sung Shariari"/>
    <x v="0"/>
    <s v="United States"/>
    <s v="Miami"/>
    <x v="2"/>
    <n v="33180"/>
    <x v="0"/>
    <x v="376"/>
    <x v="1"/>
    <x v="4"/>
    <s v="Crate-A-Files"/>
    <n v="17.440000000000001"/>
    <n v="2"/>
    <n v="0.2"/>
    <n v="1.3079999999999989"/>
  </r>
  <r>
    <n v="7139"/>
    <x v="3541"/>
    <x v="1"/>
    <x v="312"/>
    <d v="2012-11-27T00:00:00"/>
    <s v="Standard Class"/>
    <s v="SS-20875"/>
    <s v="Sung Shariari"/>
    <x v="0"/>
    <s v="United States"/>
    <s v="Miami"/>
    <x v="2"/>
    <n v="33180"/>
    <x v="0"/>
    <x v="270"/>
    <x v="1"/>
    <x v="8"/>
    <s v="Ibico Laser Imprintable Binding System Covers"/>
    <n v="62.88000000000001"/>
    <n v="4"/>
    <n v="0.7"/>
    <n v="-50.304000000000002"/>
  </r>
  <r>
    <n v="7140"/>
    <x v="3541"/>
    <x v="1"/>
    <x v="312"/>
    <d v="2012-11-27T00:00:00"/>
    <s v="Standard Class"/>
    <s v="SS-20875"/>
    <s v="Sung Shariari"/>
    <x v="0"/>
    <s v="United States"/>
    <s v="Miami"/>
    <x v="2"/>
    <n v="33180"/>
    <x v="0"/>
    <x v="430"/>
    <x v="0"/>
    <x v="0"/>
    <s v="O'Sullivan Living Dimensions 2-Shelf Bookcases"/>
    <n v="290.35200000000003"/>
    <n v="3"/>
    <n v="0.2"/>
    <n v="-36.294000000000011"/>
  </r>
  <r>
    <n v="7141"/>
    <x v="3542"/>
    <x v="3"/>
    <x v="210"/>
    <d v="2014-09-08T00:00:00"/>
    <s v="Same Day"/>
    <s v="TG-21640"/>
    <s v="Trudy Glocke"/>
    <x v="0"/>
    <s v="United States"/>
    <s v="Saint Charles"/>
    <x v="25"/>
    <n v="63301"/>
    <x v="2"/>
    <x v="721"/>
    <x v="2"/>
    <x v="11"/>
    <s v="Maxell 4.7GB DVD-R"/>
    <n v="113.52"/>
    <n v="4"/>
    <n v="0"/>
    <n v="46.543199999999999"/>
  </r>
  <r>
    <n v="7142"/>
    <x v="3542"/>
    <x v="3"/>
    <x v="210"/>
    <d v="2014-09-08T00:00:00"/>
    <s v="Same Day"/>
    <s v="TG-21640"/>
    <s v="Trudy Glocke"/>
    <x v="0"/>
    <s v="United States"/>
    <s v="Saint Charles"/>
    <x v="25"/>
    <n v="63301"/>
    <x v="2"/>
    <x v="1251"/>
    <x v="0"/>
    <x v="5"/>
    <s v="DataProducts Ampli Magnifier Task Lamp, Black,"/>
    <n v="135.29999999999998"/>
    <n v="5"/>
    <n v="0"/>
    <n v="37.883999999999993"/>
  </r>
  <r>
    <n v="7143"/>
    <x v="3543"/>
    <x v="2"/>
    <x v="156"/>
    <d v="2011-11-29T00:00:00"/>
    <s v="Standard Class"/>
    <s v="HP-14815"/>
    <s v="Harold Pawlan"/>
    <x v="2"/>
    <s v="United States"/>
    <s v="Virginia Beach"/>
    <x v="17"/>
    <n v="23464"/>
    <x v="0"/>
    <x v="1380"/>
    <x v="0"/>
    <x v="5"/>
    <s v="Executive Impressions 14&quot;"/>
    <n v="111.15"/>
    <n v="5"/>
    <n v="0"/>
    <n v="48.906000000000006"/>
  </r>
  <r>
    <n v="7144"/>
    <x v="3544"/>
    <x v="3"/>
    <x v="825"/>
    <d v="2014-03-17T00:00:00"/>
    <s v="Standard Class"/>
    <s v="MH-17290"/>
    <s v="Marc Harrigan"/>
    <x v="2"/>
    <s v="United States"/>
    <s v="Philadelphia"/>
    <x v="9"/>
    <n v="19140"/>
    <x v="3"/>
    <x v="1367"/>
    <x v="2"/>
    <x v="7"/>
    <s v="Nortel Meridian M5316 Digital phone"/>
    <n v="776.84999999999991"/>
    <n v="5"/>
    <n v="0.4"/>
    <n v="-181.26499999999999"/>
  </r>
  <r>
    <n v="7145"/>
    <x v="3544"/>
    <x v="3"/>
    <x v="825"/>
    <d v="2014-03-17T00:00:00"/>
    <s v="Standard Class"/>
    <s v="MH-17290"/>
    <s v="Marc Harrigan"/>
    <x v="2"/>
    <s v="United States"/>
    <s v="Philadelphia"/>
    <x v="9"/>
    <n v="19140"/>
    <x v="3"/>
    <x v="102"/>
    <x v="1"/>
    <x v="8"/>
    <s v="Avery Trapezoid Ring Binder, 3&quot; Capacity, Black, 1040 sheets"/>
    <n v="12.294"/>
    <n v="1"/>
    <n v="0.7"/>
    <n v="-8.6057999999999986"/>
  </r>
  <r>
    <n v="7146"/>
    <x v="3544"/>
    <x v="3"/>
    <x v="825"/>
    <d v="2014-03-17T00:00:00"/>
    <s v="Standard Class"/>
    <s v="MH-17290"/>
    <s v="Marc Harrigan"/>
    <x v="2"/>
    <s v="United States"/>
    <s v="Philadelphia"/>
    <x v="9"/>
    <n v="19140"/>
    <x v="3"/>
    <x v="838"/>
    <x v="0"/>
    <x v="3"/>
    <s v="KI Adjustable-Height Table"/>
    <n v="154.76400000000001"/>
    <n v="3"/>
    <n v="0.4"/>
    <n v="-46.429200000000023"/>
  </r>
  <r>
    <n v="7147"/>
    <x v="3544"/>
    <x v="3"/>
    <x v="825"/>
    <d v="2014-03-17T00:00:00"/>
    <s v="Standard Class"/>
    <s v="MH-17290"/>
    <s v="Marc Harrigan"/>
    <x v="2"/>
    <s v="United States"/>
    <s v="Philadelphia"/>
    <x v="9"/>
    <n v="19140"/>
    <x v="3"/>
    <x v="1789"/>
    <x v="1"/>
    <x v="4"/>
    <s v="Desktop 3-Pocket Hot File"/>
    <n v="43.28"/>
    <n v="1"/>
    <n v="0.2"/>
    <n v="3.2460000000000022"/>
  </r>
  <r>
    <n v="7148"/>
    <x v="3545"/>
    <x v="0"/>
    <x v="1"/>
    <d v="2013-06-18T00:00:00"/>
    <s v="Standard Class"/>
    <s v="CB-12415"/>
    <s v="Christy Brittain"/>
    <x v="0"/>
    <s v="United States"/>
    <s v="Long Beach"/>
    <x v="15"/>
    <n v="11561"/>
    <x v="3"/>
    <x v="1174"/>
    <x v="1"/>
    <x v="10"/>
    <s v="IBM Multi-Purpose Copy Paper, 8 1/2 x 11&quot;, Case"/>
    <n v="92.94"/>
    <n v="3"/>
    <n v="0"/>
    <n v="41.822999999999993"/>
  </r>
  <r>
    <n v="7149"/>
    <x v="3545"/>
    <x v="0"/>
    <x v="1"/>
    <d v="2013-06-18T00:00:00"/>
    <s v="Standard Class"/>
    <s v="CB-12415"/>
    <s v="Christy Brittain"/>
    <x v="0"/>
    <s v="United States"/>
    <s v="Long Beach"/>
    <x v="15"/>
    <n v="11561"/>
    <x v="3"/>
    <x v="1297"/>
    <x v="1"/>
    <x v="9"/>
    <s v="Bionaire 99.97% HEPA Air Cleaner"/>
    <n v="52.56"/>
    <n v="3"/>
    <n v="0"/>
    <n v="18.396000000000001"/>
  </r>
  <r>
    <n v="7150"/>
    <x v="3546"/>
    <x v="1"/>
    <x v="153"/>
    <d v="2012-06-30T00:00:00"/>
    <s v="Standard Class"/>
    <s v="VD-21670"/>
    <s v="Valerie Dominguez"/>
    <x v="0"/>
    <s v="United States"/>
    <s v="Houston"/>
    <x v="5"/>
    <n v="77070"/>
    <x v="2"/>
    <x v="1246"/>
    <x v="2"/>
    <x v="7"/>
    <s v="Polycom SoundStation2 EX Conference phone"/>
    <n v="971.88000000000011"/>
    <n v="3"/>
    <n v="0.2"/>
    <n v="109.33649999999994"/>
  </r>
  <r>
    <n v="7151"/>
    <x v="3547"/>
    <x v="3"/>
    <x v="66"/>
    <d v="2014-12-27T00:00:00"/>
    <s v="Standard Class"/>
    <s v="SR-20425"/>
    <s v="Sharelle Roach"/>
    <x v="2"/>
    <s v="United States"/>
    <s v="Tuscaloosa"/>
    <x v="19"/>
    <n v="35401"/>
    <x v="0"/>
    <x v="474"/>
    <x v="0"/>
    <x v="1"/>
    <s v="Situations Contoured Folding Chairs, 4/Set"/>
    <n v="141.96"/>
    <n v="2"/>
    <n v="0"/>
    <n v="35.490000000000009"/>
  </r>
  <r>
    <n v="7152"/>
    <x v="3548"/>
    <x v="3"/>
    <x v="66"/>
    <d v="2014-12-26T00:00:00"/>
    <s v="Second Class"/>
    <s v="AG-10330"/>
    <s v="Alex Grayson"/>
    <x v="0"/>
    <s v="United States"/>
    <s v="Mesa"/>
    <x v="16"/>
    <n v="85204"/>
    <x v="1"/>
    <x v="962"/>
    <x v="0"/>
    <x v="3"/>
    <s v="Lesro Round Back Collection Coffee Table, End Table"/>
    <n v="182.55"/>
    <n v="2"/>
    <n v="0.5"/>
    <n v="-135.08699999999999"/>
  </r>
  <r>
    <n v="7153"/>
    <x v="3549"/>
    <x v="2"/>
    <x v="1148"/>
    <d v="2011-10-15T00:00:00"/>
    <s v="Standard Class"/>
    <s v="BP-11095"/>
    <s v="Bart Pistole"/>
    <x v="1"/>
    <s v="United States"/>
    <s v="Jacksonville"/>
    <x v="3"/>
    <n v="28540"/>
    <x v="0"/>
    <x v="417"/>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x v="983"/>
    <x v="1"/>
    <x v="9"/>
    <s v="3M Replacement Filter for Office Air Cleaner for 20' x 33' Room"/>
    <n v="53.087999999999994"/>
    <n v="7"/>
    <n v="0.8"/>
    <n v="-108.8304"/>
  </r>
  <r>
    <n v="7155"/>
    <x v="3551"/>
    <x v="1"/>
    <x v="707"/>
    <d v="2012-12-27T00:00:00"/>
    <s v="Second Class"/>
    <s v="LH-16900"/>
    <s v="Lena Hernandez"/>
    <x v="0"/>
    <s v="United States"/>
    <s v="Columbus"/>
    <x v="32"/>
    <n v="31907"/>
    <x v="0"/>
    <x v="1762"/>
    <x v="0"/>
    <x v="5"/>
    <s v="Tenex B1-RE Series Chair Mats for Low Pile Carpets"/>
    <n v="275.88"/>
    <n v="6"/>
    <n v="0"/>
    <n v="46.899599999999964"/>
  </r>
  <r>
    <n v="7156"/>
    <x v="3551"/>
    <x v="1"/>
    <x v="707"/>
    <d v="2012-12-27T00:00:00"/>
    <s v="Second Class"/>
    <s v="LH-16900"/>
    <s v="Lena Hernandez"/>
    <x v="0"/>
    <s v="United States"/>
    <s v="Columbus"/>
    <x v="32"/>
    <n v="31907"/>
    <x v="0"/>
    <x v="351"/>
    <x v="1"/>
    <x v="8"/>
    <s v="Tuf-Vin Binders"/>
    <n v="157.89999999999998"/>
    <n v="5"/>
    <n v="0"/>
    <n v="74.212999999999994"/>
  </r>
  <r>
    <n v="7157"/>
    <x v="3552"/>
    <x v="3"/>
    <x v="568"/>
    <d v="2014-05-05T00:00:00"/>
    <s v="Standard Class"/>
    <s v="KT-16480"/>
    <s v="Kean Thornton"/>
    <x v="0"/>
    <s v="United States"/>
    <s v="Orange"/>
    <x v="30"/>
    <n v="7050"/>
    <x v="3"/>
    <x v="746"/>
    <x v="1"/>
    <x v="2"/>
    <s v="Color-Coded Legal Exhibit Labels"/>
    <n v="4.91"/>
    <n v="1"/>
    <n v="0"/>
    <n v="2.4058999999999999"/>
  </r>
  <r>
    <n v="7158"/>
    <x v="3553"/>
    <x v="0"/>
    <x v="463"/>
    <d v="2013-04-01T00:00:00"/>
    <s v="Second Class"/>
    <s v="CC-12220"/>
    <s v="Chris Cortes"/>
    <x v="0"/>
    <s v="United States"/>
    <s v="Los Angeles"/>
    <x v="1"/>
    <n v="90032"/>
    <x v="1"/>
    <x v="210"/>
    <x v="1"/>
    <x v="4"/>
    <s v="Rogers Deluxe File Chest"/>
    <n v="87.92"/>
    <n v="4"/>
    <n v="0"/>
    <n v="0.87919999999999732"/>
  </r>
  <r>
    <n v="7159"/>
    <x v="3553"/>
    <x v="0"/>
    <x v="463"/>
    <d v="2013-04-01T00:00:00"/>
    <s v="Second Class"/>
    <s v="CC-12220"/>
    <s v="Chris Cortes"/>
    <x v="0"/>
    <s v="United States"/>
    <s v="Los Angeles"/>
    <x v="1"/>
    <n v="90032"/>
    <x v="1"/>
    <x v="1813"/>
    <x v="1"/>
    <x v="10"/>
    <s v="Xerox 1983"/>
    <n v="5.98"/>
    <n v="1"/>
    <n v="0"/>
    <n v="2.9302000000000001"/>
  </r>
  <r>
    <n v="7160"/>
    <x v="3554"/>
    <x v="1"/>
    <x v="1149"/>
    <d v="2012-05-18T00:00:00"/>
    <s v="Second Class"/>
    <s v="BF-11170"/>
    <s v="Ben Ferrer"/>
    <x v="2"/>
    <s v="United States"/>
    <s v="Chicago"/>
    <x v="10"/>
    <n v="60623"/>
    <x v="2"/>
    <x v="872"/>
    <x v="2"/>
    <x v="7"/>
    <s v="Toshiba IPT2010-SD IP Telephone"/>
    <n v="222.38400000000001"/>
    <n v="2"/>
    <n v="0.2"/>
    <n v="16.678799999999995"/>
  </r>
  <r>
    <n v="7161"/>
    <x v="3554"/>
    <x v="1"/>
    <x v="1149"/>
    <d v="2012-05-18T00:00:00"/>
    <s v="Second Class"/>
    <s v="BF-11170"/>
    <s v="Ben Ferrer"/>
    <x v="2"/>
    <s v="United States"/>
    <s v="Chicago"/>
    <x v="10"/>
    <n v="60623"/>
    <x v="2"/>
    <x v="659"/>
    <x v="1"/>
    <x v="13"/>
    <s v="Advantus Plastic Paper Clips"/>
    <n v="16"/>
    <n v="4"/>
    <n v="0.2"/>
    <n v="5.6"/>
  </r>
  <r>
    <n v="7162"/>
    <x v="3555"/>
    <x v="2"/>
    <x v="1129"/>
    <d v="2011-07-09T00:00:00"/>
    <s v="Standard Class"/>
    <s v="MS-17770"/>
    <s v="Maxwell Schwartz"/>
    <x v="0"/>
    <s v="United States"/>
    <s v="Richmond"/>
    <x v="17"/>
    <n v="23223"/>
    <x v="0"/>
    <x v="339"/>
    <x v="1"/>
    <x v="10"/>
    <s v="Southworth Structures Collection"/>
    <n v="21.84"/>
    <n v="3"/>
    <n v="0"/>
    <n v="10.92"/>
  </r>
  <r>
    <n v="7163"/>
    <x v="3555"/>
    <x v="2"/>
    <x v="1129"/>
    <d v="2011-07-09T00:00:00"/>
    <s v="Standard Class"/>
    <s v="MS-17770"/>
    <s v="Maxwell Schwartz"/>
    <x v="0"/>
    <s v="United States"/>
    <s v="Richmond"/>
    <x v="17"/>
    <n v="23223"/>
    <x v="0"/>
    <x v="744"/>
    <x v="1"/>
    <x v="8"/>
    <s v="Zipper Ring Binder Pockets"/>
    <n v="15.600000000000001"/>
    <n v="5"/>
    <n v="0"/>
    <n v="7.6440000000000001"/>
  </r>
  <r>
    <n v="7164"/>
    <x v="3556"/>
    <x v="2"/>
    <x v="1150"/>
    <d v="2011-04-24T00:00:00"/>
    <s v="Second Class"/>
    <s v="AH-10030"/>
    <s v="Aaron Hawkins"/>
    <x v="1"/>
    <s v="United States"/>
    <s v="Troy"/>
    <x v="15"/>
    <n v="12180"/>
    <x v="3"/>
    <x v="1503"/>
    <x v="1"/>
    <x v="12"/>
    <s v="Staples"/>
    <n v="247.84"/>
    <n v="8"/>
    <n v="0"/>
    <n v="121.44159999999999"/>
  </r>
  <r>
    <n v="7165"/>
    <x v="3556"/>
    <x v="2"/>
    <x v="1150"/>
    <d v="2011-04-24T00:00:00"/>
    <s v="Second Class"/>
    <s v="AH-10030"/>
    <s v="Aaron Hawkins"/>
    <x v="1"/>
    <s v="United States"/>
    <s v="Troy"/>
    <x v="15"/>
    <n v="12180"/>
    <x v="3"/>
    <x v="925"/>
    <x v="1"/>
    <x v="8"/>
    <s v="ACCOHIDE 3-Ring Binder, Blue, 1&quot;"/>
    <n v="9.9120000000000008"/>
    <n v="3"/>
    <n v="0.2"/>
    <n v="3.3452999999999995"/>
  </r>
  <r>
    <n v="7166"/>
    <x v="3557"/>
    <x v="0"/>
    <x v="251"/>
    <d v="2013-09-23T00:00:00"/>
    <s v="First Class"/>
    <s v="CK-12595"/>
    <s v="Clytie Kelty"/>
    <x v="0"/>
    <s v="United States"/>
    <s v="Providence"/>
    <x v="34"/>
    <n v="2908"/>
    <x v="3"/>
    <x v="54"/>
    <x v="1"/>
    <x v="4"/>
    <s v="Home/Office Personal File Carts"/>
    <n v="69.52"/>
    <n v="2"/>
    <n v="0"/>
    <n v="17.379999999999995"/>
  </r>
  <r>
    <n v="7167"/>
    <x v="3558"/>
    <x v="2"/>
    <x v="192"/>
    <d v="2011-07-24T00:00:00"/>
    <s v="Second Class"/>
    <s v="NP-18325"/>
    <s v="Naresj Patel"/>
    <x v="0"/>
    <s v="United States"/>
    <s v="San Francisco"/>
    <x v="1"/>
    <n v="94122"/>
    <x v="1"/>
    <x v="649"/>
    <x v="1"/>
    <x v="6"/>
    <s v="Newell 32"/>
    <n v="11.52"/>
    <n v="4"/>
    <n v="0"/>
    <n v="3.2256"/>
  </r>
  <r>
    <n v="7168"/>
    <x v="3558"/>
    <x v="2"/>
    <x v="192"/>
    <d v="2011-07-24T00:00:00"/>
    <s v="Second Class"/>
    <s v="NP-18325"/>
    <s v="Naresj Patel"/>
    <x v="0"/>
    <s v="United States"/>
    <s v="San Francisco"/>
    <x v="1"/>
    <n v="94122"/>
    <x v="1"/>
    <x v="1180"/>
    <x v="0"/>
    <x v="1"/>
    <s v="Global Comet Stacking Armless Chair"/>
    <n v="717.72"/>
    <n v="3"/>
    <n v="0.2"/>
    <n v="71.77200000000002"/>
  </r>
  <r>
    <n v="7169"/>
    <x v="3558"/>
    <x v="2"/>
    <x v="192"/>
    <d v="2011-07-24T00:00:00"/>
    <s v="Second Class"/>
    <s v="NP-18325"/>
    <s v="Naresj Patel"/>
    <x v="0"/>
    <s v="United States"/>
    <s v="San Francisco"/>
    <x v="1"/>
    <n v="94122"/>
    <x v="1"/>
    <x v="392"/>
    <x v="1"/>
    <x v="4"/>
    <s v="Eldon Mobile Mega Data Cart  Mega Stackable  Add-On Trays"/>
    <n v="236.5"/>
    <n v="10"/>
    <n v="0"/>
    <n v="68.584999999999994"/>
  </r>
  <r>
    <n v="7170"/>
    <x v="3558"/>
    <x v="2"/>
    <x v="192"/>
    <d v="2011-07-24T00:00:00"/>
    <s v="Second Class"/>
    <s v="NP-18325"/>
    <s v="Naresj Patel"/>
    <x v="0"/>
    <s v="United States"/>
    <s v="San Francisco"/>
    <x v="1"/>
    <n v="94122"/>
    <x v="1"/>
    <x v="1169"/>
    <x v="0"/>
    <x v="3"/>
    <s v="Safco Drafting Table"/>
    <n v="170.35200000000003"/>
    <n v="3"/>
    <n v="0.2"/>
    <n v="19.164599999999979"/>
  </r>
  <r>
    <n v="7171"/>
    <x v="3559"/>
    <x v="3"/>
    <x v="1048"/>
    <d v="2014-10-15T00:00:00"/>
    <s v="Standard Class"/>
    <s v="GM-14440"/>
    <s v="Gary McGarr"/>
    <x v="0"/>
    <s v="United States"/>
    <s v="New York City"/>
    <x v="15"/>
    <n v="10009"/>
    <x v="3"/>
    <x v="394"/>
    <x v="0"/>
    <x v="1"/>
    <s v="Office Star - Ergonomically Designed Knee Chair"/>
    <n v="145.76400000000001"/>
    <n v="2"/>
    <n v="0.1"/>
    <n v="3.2392000000000074"/>
  </r>
  <r>
    <n v="7172"/>
    <x v="3560"/>
    <x v="3"/>
    <x v="1016"/>
    <d v="2014-04-28T00:00:00"/>
    <s v="Second Class"/>
    <s v="SG-20605"/>
    <s v="Speros Goranitis"/>
    <x v="0"/>
    <s v="United States"/>
    <s v="San Francisco"/>
    <x v="1"/>
    <n v="94109"/>
    <x v="1"/>
    <x v="357"/>
    <x v="2"/>
    <x v="11"/>
    <s v="Sony 64GB Class 10 Micro SDHC R40 Memory Card"/>
    <n v="107.97"/>
    <n v="3"/>
    <n v="0"/>
    <n v="22.6737"/>
  </r>
  <r>
    <n v="7173"/>
    <x v="3561"/>
    <x v="3"/>
    <x v="606"/>
    <d v="2014-03-31T00:00:00"/>
    <s v="Standard Class"/>
    <s v="HK-14890"/>
    <s v="Heather Kirkland"/>
    <x v="1"/>
    <s v="United States"/>
    <s v="Houston"/>
    <x v="5"/>
    <n v="77070"/>
    <x v="2"/>
    <x v="357"/>
    <x v="2"/>
    <x v="11"/>
    <s v="Sony 64GB Class 10 Micro SDHC R40 Memory Card"/>
    <n v="143.96"/>
    <n v="5"/>
    <n v="0.2"/>
    <n v="1.7995000000000019"/>
  </r>
  <r>
    <n v="7174"/>
    <x v="3561"/>
    <x v="3"/>
    <x v="606"/>
    <d v="2014-03-31T00:00:00"/>
    <s v="Standard Class"/>
    <s v="HK-14890"/>
    <s v="Heather Kirkland"/>
    <x v="1"/>
    <s v="United States"/>
    <s v="Houston"/>
    <x v="5"/>
    <n v="77070"/>
    <x v="2"/>
    <x v="349"/>
    <x v="2"/>
    <x v="16"/>
    <s v="Canon PC1080F Personal Copier"/>
    <n v="2399.96"/>
    <n v="5"/>
    <n v="0.2"/>
    <n v="569.99050000000011"/>
  </r>
  <r>
    <n v="7175"/>
    <x v="3561"/>
    <x v="3"/>
    <x v="606"/>
    <d v="2014-03-31T00:00:00"/>
    <s v="Standard Class"/>
    <s v="HK-14890"/>
    <s v="Heather Kirkland"/>
    <x v="1"/>
    <s v="United States"/>
    <s v="Houston"/>
    <x v="5"/>
    <n v="77070"/>
    <x v="2"/>
    <x v="1323"/>
    <x v="1"/>
    <x v="10"/>
    <s v="Xerox 1951"/>
    <n v="74.352000000000004"/>
    <n v="3"/>
    <n v="0.2"/>
    <n v="23.234999999999992"/>
  </r>
  <r>
    <n v="7176"/>
    <x v="3561"/>
    <x v="3"/>
    <x v="606"/>
    <d v="2014-03-31T00:00:00"/>
    <s v="Standard Class"/>
    <s v="HK-14890"/>
    <s v="Heather Kirkland"/>
    <x v="1"/>
    <s v="United States"/>
    <s v="Houston"/>
    <x v="5"/>
    <n v="77070"/>
    <x v="2"/>
    <x v="1309"/>
    <x v="1"/>
    <x v="9"/>
    <s v="Belkin 5 Outlet SurgeMaster Power Centers"/>
    <n v="87.167999999999978"/>
    <n v="8"/>
    <n v="0.8"/>
    <n v="-226.63679999999999"/>
  </r>
  <r>
    <n v="7177"/>
    <x v="3561"/>
    <x v="3"/>
    <x v="606"/>
    <d v="2014-03-31T00:00:00"/>
    <s v="Standard Class"/>
    <s v="HK-14890"/>
    <s v="Heather Kirkland"/>
    <x v="1"/>
    <s v="United States"/>
    <s v="Houston"/>
    <x v="5"/>
    <n v="77070"/>
    <x v="2"/>
    <x v="1031"/>
    <x v="1"/>
    <x v="4"/>
    <s v="Neat Ideas Personal Hanging Folder Files, Black"/>
    <n v="32.231999999999999"/>
    <n v="3"/>
    <n v="0.2"/>
    <n v="2.4173999999999989"/>
  </r>
  <r>
    <n v="7178"/>
    <x v="3562"/>
    <x v="3"/>
    <x v="464"/>
    <d v="2014-05-11T00:00:00"/>
    <s v="Standard Class"/>
    <s v="MY-18295"/>
    <s v="Muhammed Yedwab"/>
    <x v="1"/>
    <s v="United States"/>
    <s v="Philadelphia"/>
    <x v="9"/>
    <n v="19140"/>
    <x v="3"/>
    <x v="1812"/>
    <x v="1"/>
    <x v="8"/>
    <s v="Black Avery Memo-Size 3-Ring Binder, 5 1/2&quot; x 8 1/2&quot;"/>
    <n v="2.2020000000000004"/>
    <n v="2"/>
    <n v="0.7"/>
    <n v="-1.5413999999999999"/>
  </r>
  <r>
    <n v="7179"/>
    <x v="3562"/>
    <x v="3"/>
    <x v="464"/>
    <d v="2014-05-11T00:00:00"/>
    <s v="Standard Class"/>
    <s v="MY-18295"/>
    <s v="Muhammed Yedwab"/>
    <x v="1"/>
    <s v="United States"/>
    <s v="Philadelphia"/>
    <x v="9"/>
    <n v="19140"/>
    <x v="3"/>
    <x v="864"/>
    <x v="1"/>
    <x v="8"/>
    <s v="Avery 3 1/2&quot; Diskette Storage Pages, 10/Pack"/>
    <n v="9.3960000000000008"/>
    <n v="3"/>
    <n v="0.7"/>
    <n v="-7.5167999999999964"/>
  </r>
  <r>
    <n v="7180"/>
    <x v="3563"/>
    <x v="0"/>
    <x v="696"/>
    <d v="2013-11-19T00:00:00"/>
    <s v="Standard Class"/>
    <s v="RC-19960"/>
    <s v="Ryan Crowe"/>
    <x v="0"/>
    <s v="United States"/>
    <s v="Baltimore"/>
    <x v="39"/>
    <n v="21215"/>
    <x v="3"/>
    <x v="1507"/>
    <x v="2"/>
    <x v="7"/>
    <s v="BlueLounge Milo Smartphone Stand, White/Metallic"/>
    <n v="89.97"/>
    <n v="3"/>
    <n v="0"/>
    <n v="25.191600000000005"/>
  </r>
  <r>
    <n v="7181"/>
    <x v="3564"/>
    <x v="2"/>
    <x v="1037"/>
    <d v="2011-01-08T00:00:00"/>
    <s v="First Class"/>
    <s v="JO-15145"/>
    <s v="Jack O'Briant"/>
    <x v="1"/>
    <s v="United States"/>
    <s v="Athens"/>
    <x v="32"/>
    <n v="30605"/>
    <x v="0"/>
    <x v="319"/>
    <x v="1"/>
    <x v="6"/>
    <s v="Dixon Prang Watercolor Pencils, 10-Color Set with Brush"/>
    <n v="12.78"/>
    <n v="3"/>
    <n v="0"/>
    <n v="5.2397999999999998"/>
  </r>
  <r>
    <n v="7182"/>
    <x v="3565"/>
    <x v="0"/>
    <x v="797"/>
    <d v="2013-12-31T00:00:00"/>
    <s v="Second Class"/>
    <s v="MW-18220"/>
    <s v="Mitch Webber"/>
    <x v="0"/>
    <s v="United States"/>
    <s v="Lancaster"/>
    <x v="24"/>
    <n v="43130"/>
    <x v="3"/>
    <x v="1072"/>
    <x v="2"/>
    <x v="11"/>
    <s v="Micro Innovations USB RF Wireless Keyboard with Mouse"/>
    <n v="40"/>
    <n v="2"/>
    <n v="0.2"/>
    <n v="0.5"/>
  </r>
  <r>
    <n v="7183"/>
    <x v="3566"/>
    <x v="3"/>
    <x v="504"/>
    <d v="2014-05-05T00:00:00"/>
    <s v="Standard Class"/>
    <s v="NZ-18565"/>
    <s v="Nick Zandusky"/>
    <x v="2"/>
    <s v="United States"/>
    <s v="Los Angeles"/>
    <x v="1"/>
    <n v="90032"/>
    <x v="1"/>
    <x v="699"/>
    <x v="1"/>
    <x v="8"/>
    <s v="Fellowes Black Plastic Comb Bindings"/>
    <n v="23.24"/>
    <n v="5"/>
    <n v="0.2"/>
    <n v="7.5529999999999982"/>
  </r>
  <r>
    <n v="7184"/>
    <x v="3567"/>
    <x v="3"/>
    <x v="81"/>
    <d v="2014-04-24T00:00:00"/>
    <s v="First Class"/>
    <s v="JM-15250"/>
    <s v="Janet Martin"/>
    <x v="0"/>
    <s v="United States"/>
    <s v="Baltimore"/>
    <x v="39"/>
    <n v="21215"/>
    <x v="3"/>
    <x v="38"/>
    <x v="0"/>
    <x v="1"/>
    <s v="Global Fabric Manager's Chair, Dark Gray"/>
    <n v="908.82"/>
    <n v="9"/>
    <n v="0"/>
    <n v="227.20500000000004"/>
  </r>
  <r>
    <n v="7185"/>
    <x v="3568"/>
    <x v="3"/>
    <x v="629"/>
    <d v="2014-08-25T00:00:00"/>
    <s v="Standard Class"/>
    <s v="ED-13885"/>
    <s v="Emily Ducich"/>
    <x v="2"/>
    <s v="United States"/>
    <s v="Houston"/>
    <x v="5"/>
    <n v="77095"/>
    <x v="2"/>
    <x v="1567"/>
    <x v="1"/>
    <x v="14"/>
    <s v="Acco Side-Punched Conventional Columnar Pads"/>
    <n v="5.5520000000000005"/>
    <n v="2"/>
    <n v="0.2"/>
    <n v="-1.0410000000000006"/>
  </r>
  <r>
    <n v="7186"/>
    <x v="3568"/>
    <x v="3"/>
    <x v="629"/>
    <d v="2014-08-25T00:00:00"/>
    <s v="Standard Class"/>
    <s v="ED-13885"/>
    <s v="Emily Ducich"/>
    <x v="2"/>
    <s v="United States"/>
    <s v="Houston"/>
    <x v="5"/>
    <n v="77095"/>
    <x v="2"/>
    <x v="1412"/>
    <x v="1"/>
    <x v="6"/>
    <s v="Avery Fluorescent Highlighter Four-Color Set"/>
    <n v="8.016"/>
    <n v="3"/>
    <n v="0.2"/>
    <n v="1.0019999999999993"/>
  </r>
  <r>
    <n v="7187"/>
    <x v="3568"/>
    <x v="3"/>
    <x v="629"/>
    <d v="2014-08-25T00:00:00"/>
    <s v="Standard Class"/>
    <s v="ED-13885"/>
    <s v="Emily Ducich"/>
    <x v="2"/>
    <s v="United States"/>
    <s v="Houston"/>
    <x v="5"/>
    <n v="77095"/>
    <x v="2"/>
    <x v="1391"/>
    <x v="0"/>
    <x v="1"/>
    <s v="SAFCO Optional Arm Kit for Workspace Cribbage Stacking Chair"/>
    <n v="74.591999999999999"/>
    <n v="4"/>
    <n v="0.3"/>
    <n v="-2.1312000000000033"/>
  </r>
  <r>
    <n v="7188"/>
    <x v="3568"/>
    <x v="3"/>
    <x v="629"/>
    <d v="2014-08-25T00:00:00"/>
    <s v="Standard Class"/>
    <s v="ED-13885"/>
    <s v="Emily Ducich"/>
    <x v="2"/>
    <s v="United States"/>
    <s v="Houston"/>
    <x v="5"/>
    <n v="77095"/>
    <x v="2"/>
    <x v="1478"/>
    <x v="0"/>
    <x v="5"/>
    <s v="36X48 HARDFLOOR CHAIRMAT"/>
    <n v="16.784000000000002"/>
    <n v="2"/>
    <n v="0.6"/>
    <n v="-22.238800000000001"/>
  </r>
  <r>
    <n v="7189"/>
    <x v="3568"/>
    <x v="3"/>
    <x v="629"/>
    <d v="2014-08-25T00:00:00"/>
    <s v="Standard Class"/>
    <s v="ED-13885"/>
    <s v="Emily Ducich"/>
    <x v="2"/>
    <s v="United States"/>
    <s v="Houston"/>
    <x v="5"/>
    <n v="77095"/>
    <x v="2"/>
    <x v="535"/>
    <x v="1"/>
    <x v="9"/>
    <s v="Belkin Premiere Surge Master II 8-outlet surge protector"/>
    <n v="38.86399999999999"/>
    <n v="4"/>
    <n v="0.8"/>
    <n v="-99.103200000000044"/>
  </r>
  <r>
    <n v="7190"/>
    <x v="3569"/>
    <x v="0"/>
    <x v="396"/>
    <d v="2013-11-16T00:00:00"/>
    <s v="First Class"/>
    <s v="DW-13480"/>
    <s v="Dianna Wilson"/>
    <x v="2"/>
    <s v="United States"/>
    <s v="San Diego"/>
    <x v="1"/>
    <n v="92024"/>
    <x v="1"/>
    <x v="1495"/>
    <x v="2"/>
    <x v="7"/>
    <s v="Panasonic KX TS3282W Corded phone"/>
    <n v="203.976"/>
    <n v="3"/>
    <n v="0.2"/>
    <n v="25.496999999999986"/>
  </r>
  <r>
    <n v="7191"/>
    <x v="3569"/>
    <x v="0"/>
    <x v="396"/>
    <d v="2013-11-16T00:00:00"/>
    <s v="First Class"/>
    <s v="DW-13480"/>
    <s v="Dianna Wilson"/>
    <x v="2"/>
    <s v="United States"/>
    <s v="San Diego"/>
    <x v="1"/>
    <n v="92024"/>
    <x v="1"/>
    <x v="1660"/>
    <x v="0"/>
    <x v="3"/>
    <s v="Global Adaptabilities Conference Tables"/>
    <n v="674.35200000000009"/>
    <n v="3"/>
    <n v="0.2"/>
    <n v="-8.4294000000000153"/>
  </r>
  <r>
    <n v="7192"/>
    <x v="3570"/>
    <x v="0"/>
    <x v="393"/>
    <d v="2013-10-07T00:00:00"/>
    <s v="Second Class"/>
    <s v="JK-15205"/>
    <s v="Jamie Kunitz"/>
    <x v="0"/>
    <s v="United States"/>
    <s v="Hialeah"/>
    <x v="2"/>
    <n v="33012"/>
    <x v="0"/>
    <x v="307"/>
    <x v="1"/>
    <x v="8"/>
    <s v="Avery Non-Stick Binders"/>
    <n v="5.3880000000000008"/>
    <n v="4"/>
    <n v="0.7"/>
    <n v="-4.49"/>
  </r>
  <r>
    <n v="7193"/>
    <x v="3570"/>
    <x v="0"/>
    <x v="393"/>
    <d v="2013-10-07T00:00:00"/>
    <s v="Second Class"/>
    <s v="JK-15205"/>
    <s v="Jamie Kunitz"/>
    <x v="0"/>
    <s v="United States"/>
    <s v="Hialeah"/>
    <x v="2"/>
    <n v="33012"/>
    <x v="0"/>
    <x v="1159"/>
    <x v="1"/>
    <x v="6"/>
    <s v="Staples"/>
    <n v="30.975999999999999"/>
    <n v="8"/>
    <n v="0.2"/>
    <n v="5.0335999999999999"/>
  </r>
  <r>
    <n v="7194"/>
    <x v="3571"/>
    <x v="0"/>
    <x v="1151"/>
    <d v="2013-02-14T00:00:00"/>
    <s v="First Class"/>
    <s v="JS-15880"/>
    <s v="John Stevenson"/>
    <x v="0"/>
    <s v="United States"/>
    <s v="Atlanta"/>
    <x v="32"/>
    <n v="30318"/>
    <x v="0"/>
    <x v="906"/>
    <x v="1"/>
    <x v="4"/>
    <s v="Tennsco Double-Tier Lockers"/>
    <n v="1350.1200000000001"/>
    <n v="6"/>
    <n v="0"/>
    <n v="175.51560000000001"/>
  </r>
  <r>
    <n v="7195"/>
    <x v="3571"/>
    <x v="0"/>
    <x v="1151"/>
    <d v="2013-02-14T00:00:00"/>
    <s v="First Class"/>
    <s v="JS-15880"/>
    <s v="John Stevenson"/>
    <x v="0"/>
    <s v="United States"/>
    <s v="Atlanta"/>
    <x v="32"/>
    <n v="30318"/>
    <x v="0"/>
    <x v="122"/>
    <x v="1"/>
    <x v="8"/>
    <s v="Avery Durable Slant Ring Binders, No Labels"/>
    <n v="15.92"/>
    <n v="4"/>
    <n v="0"/>
    <n v="7.4824000000000002"/>
  </r>
  <r>
    <n v="7196"/>
    <x v="3572"/>
    <x v="0"/>
    <x v="373"/>
    <d v="2013-11-18T00:00:00"/>
    <s v="Standard Class"/>
    <s v="PO-19180"/>
    <s v="Philisse Overcash"/>
    <x v="2"/>
    <s v="United States"/>
    <s v="Seattle"/>
    <x v="4"/>
    <n v="98103"/>
    <x v="1"/>
    <x v="28"/>
    <x v="0"/>
    <x v="5"/>
    <s v="DAX Solid Wood Frames"/>
    <n v="19.54"/>
    <n v="2"/>
    <n v="0"/>
    <n v="7.2297999999999991"/>
  </r>
  <r>
    <n v="7197"/>
    <x v="3573"/>
    <x v="2"/>
    <x v="759"/>
    <d v="2011-04-30T00:00:00"/>
    <s v="Standard Class"/>
    <s v="MH-17290"/>
    <s v="Marc Harrigan"/>
    <x v="2"/>
    <s v="United States"/>
    <s v="Los Angeles"/>
    <x v="1"/>
    <n v="90036"/>
    <x v="1"/>
    <x v="1046"/>
    <x v="1"/>
    <x v="6"/>
    <s v="Newell 347"/>
    <n v="21.400000000000002"/>
    <n v="5"/>
    <n v="0"/>
    <n v="6.2059999999999977"/>
  </r>
  <r>
    <n v="7198"/>
    <x v="3573"/>
    <x v="2"/>
    <x v="759"/>
    <d v="2011-04-30T00:00:00"/>
    <s v="Standard Class"/>
    <s v="MH-17290"/>
    <s v="Marc Harrigan"/>
    <x v="2"/>
    <s v="United States"/>
    <s v="Los Angeles"/>
    <x v="1"/>
    <n v="90036"/>
    <x v="1"/>
    <x v="1729"/>
    <x v="1"/>
    <x v="2"/>
    <s v="Avery 495"/>
    <n v="12.6"/>
    <n v="2"/>
    <n v="0"/>
    <n v="5.7959999999999994"/>
  </r>
  <r>
    <n v="7199"/>
    <x v="3574"/>
    <x v="1"/>
    <x v="1067"/>
    <d v="2012-08-15T00:00:00"/>
    <s v="Standard Class"/>
    <s v="PO-19180"/>
    <s v="Philisse Overcash"/>
    <x v="2"/>
    <s v="United States"/>
    <s v="New York City"/>
    <x v="15"/>
    <n v="10035"/>
    <x v="3"/>
    <x v="250"/>
    <x v="1"/>
    <x v="6"/>
    <s v="Newell 330"/>
    <n v="11.96"/>
    <n v="2"/>
    <n v="0"/>
    <n v="3.1096000000000004"/>
  </r>
  <r>
    <n v="7200"/>
    <x v="3574"/>
    <x v="1"/>
    <x v="1067"/>
    <d v="2012-08-15T00:00:00"/>
    <s v="Standard Class"/>
    <s v="PO-19180"/>
    <s v="Philisse Overcash"/>
    <x v="2"/>
    <s v="United States"/>
    <s v="New York City"/>
    <x v="15"/>
    <n v="10035"/>
    <x v="3"/>
    <x v="302"/>
    <x v="2"/>
    <x v="7"/>
    <s v="AT&amp;T 841000 Phone"/>
    <n v="138"/>
    <n v="2"/>
    <n v="0"/>
    <n v="34.5"/>
  </r>
  <r>
    <n v="7201"/>
    <x v="3575"/>
    <x v="0"/>
    <x v="581"/>
    <d v="2013-12-04T00:00:00"/>
    <s v="Standard Class"/>
    <s v="HF-14995"/>
    <s v="Herbert Flentye"/>
    <x v="0"/>
    <s v="United States"/>
    <s v="Fort Lauderdale"/>
    <x v="2"/>
    <n v="33311"/>
    <x v="0"/>
    <x v="1285"/>
    <x v="2"/>
    <x v="7"/>
    <s v="Wi-Ex zBoost YX540 Cellular Phone Signal Booster"/>
    <n v="116.75999999999999"/>
    <n v="1"/>
    <n v="0.2"/>
    <n v="14.594999999999985"/>
  </r>
  <r>
    <n v="7202"/>
    <x v="3575"/>
    <x v="0"/>
    <x v="581"/>
    <d v="2013-12-04T00:00:00"/>
    <s v="Standard Class"/>
    <s v="HF-14995"/>
    <s v="Herbert Flentye"/>
    <x v="0"/>
    <s v="United States"/>
    <s v="Fort Lauderdale"/>
    <x v="2"/>
    <n v="33311"/>
    <x v="0"/>
    <x v="977"/>
    <x v="0"/>
    <x v="3"/>
    <s v="KI Adjustable-Height Table"/>
    <n v="331.02300000000008"/>
    <n v="7"/>
    <n v="0.45"/>
    <n v="-114.35339999999997"/>
  </r>
  <r>
    <n v="7203"/>
    <x v="3576"/>
    <x v="0"/>
    <x v="99"/>
    <d v="2013-10-29T00:00:00"/>
    <s v="Same Day"/>
    <s v="VB-21745"/>
    <s v="Victoria Brennan"/>
    <x v="1"/>
    <s v="United States"/>
    <s v="Rochester"/>
    <x v="15"/>
    <n v="14609"/>
    <x v="3"/>
    <x v="1814"/>
    <x v="0"/>
    <x v="5"/>
    <s v="Tenex Chairmat w/ Average Lip, 45&quot; x 53&quot;"/>
    <n v="756.80000000000007"/>
    <n v="5"/>
    <n v="0"/>
    <n v="75.679999999999978"/>
  </r>
  <r>
    <n v="7204"/>
    <x v="3577"/>
    <x v="2"/>
    <x v="282"/>
    <d v="2012-01-02T00:00:00"/>
    <s v="Standard Class"/>
    <s v="MG-17890"/>
    <s v="Michael Granlund"/>
    <x v="2"/>
    <s v="United States"/>
    <s v="Saint Charles"/>
    <x v="10"/>
    <n v="60174"/>
    <x v="2"/>
    <x v="1677"/>
    <x v="0"/>
    <x v="5"/>
    <s v="Master Caster Door Stop, Large Brown"/>
    <n v="8.7360000000000007"/>
    <n v="3"/>
    <n v="0.6"/>
    <n v="-4.804800000000002"/>
  </r>
  <r>
    <n v="7205"/>
    <x v="3578"/>
    <x v="1"/>
    <x v="229"/>
    <d v="2012-09-17T00:00:00"/>
    <s v="Standard Class"/>
    <s v="BO-11425"/>
    <s v="Bobby Odegard"/>
    <x v="0"/>
    <s v="United States"/>
    <s v="New York City"/>
    <x v="15"/>
    <n v="10024"/>
    <x v="3"/>
    <x v="1279"/>
    <x v="1"/>
    <x v="6"/>
    <s v="Manco Dry-Lighter Erasable Highlighter"/>
    <n v="6.08"/>
    <n v="2"/>
    <n v="0"/>
    <n v="2.0671999999999997"/>
  </r>
  <r>
    <n v="7206"/>
    <x v="3579"/>
    <x v="3"/>
    <x v="280"/>
    <d v="2014-10-07T00:00:00"/>
    <s v="Standard Class"/>
    <s v="CM-12115"/>
    <s v="Chad McGuire"/>
    <x v="0"/>
    <s v="United States"/>
    <s v="San Francisco"/>
    <x v="1"/>
    <n v="94109"/>
    <x v="1"/>
    <x v="698"/>
    <x v="0"/>
    <x v="5"/>
    <s v="Dax Clear Box Frame"/>
    <n v="17.46"/>
    <n v="2"/>
    <n v="0"/>
    <n v="5.936399999999999"/>
  </r>
  <r>
    <n v="7207"/>
    <x v="3579"/>
    <x v="3"/>
    <x v="280"/>
    <d v="2014-10-07T00:00:00"/>
    <s v="Standard Class"/>
    <s v="CM-12115"/>
    <s v="Chad McGuire"/>
    <x v="0"/>
    <s v="United States"/>
    <s v="San Francisco"/>
    <x v="1"/>
    <n v="94109"/>
    <x v="1"/>
    <x v="1794"/>
    <x v="2"/>
    <x v="15"/>
    <s v="Ricoh - Ink Collector Unit for GX3000 Series Printers"/>
    <n v="369.16"/>
    <n v="11"/>
    <n v="0.2"/>
    <n v="32.301500000000019"/>
  </r>
  <r>
    <n v="7208"/>
    <x v="3580"/>
    <x v="0"/>
    <x v="108"/>
    <d v="2013-09-14T00:00:00"/>
    <s v="First Class"/>
    <s v="LC-16930"/>
    <s v="Linda Cazamias"/>
    <x v="1"/>
    <s v="United States"/>
    <s v="Phoenix"/>
    <x v="16"/>
    <n v="85023"/>
    <x v="1"/>
    <x v="853"/>
    <x v="1"/>
    <x v="6"/>
    <s v="Crayola Anti Dust Chalk, 12/Pack"/>
    <n v="2.9120000000000004"/>
    <n v="2"/>
    <n v="0.2"/>
    <n v="0.90999999999999981"/>
  </r>
  <r>
    <n v="7209"/>
    <x v="3580"/>
    <x v="0"/>
    <x v="108"/>
    <d v="2013-09-14T00:00:00"/>
    <s v="First Class"/>
    <s v="LC-16930"/>
    <s v="Linda Cazamias"/>
    <x v="1"/>
    <s v="United States"/>
    <s v="Phoenix"/>
    <x v="16"/>
    <n v="85023"/>
    <x v="1"/>
    <x v="1810"/>
    <x v="1"/>
    <x v="10"/>
    <s v="Xerox 1976"/>
    <n v="20.736000000000004"/>
    <n v="4"/>
    <n v="0.2"/>
    <n v="7.2576000000000001"/>
  </r>
  <r>
    <n v="7210"/>
    <x v="3580"/>
    <x v="0"/>
    <x v="108"/>
    <d v="2013-09-14T00:00:00"/>
    <s v="First Class"/>
    <s v="LC-16930"/>
    <s v="Linda Cazamias"/>
    <x v="1"/>
    <s v="United States"/>
    <s v="Phoenix"/>
    <x v="16"/>
    <n v="85023"/>
    <x v="1"/>
    <x v="457"/>
    <x v="1"/>
    <x v="10"/>
    <s v="Great White Multi-Use Recycled Paper (20Lb. and 84 Bright)"/>
    <n v="9.5680000000000014"/>
    <n v="2"/>
    <n v="0.2"/>
    <n v="2.9899999999999993"/>
  </r>
  <r>
    <n v="7211"/>
    <x v="3581"/>
    <x v="0"/>
    <x v="799"/>
    <d v="2013-06-07T00:00:00"/>
    <s v="Standard Class"/>
    <s v="EH-13765"/>
    <s v="Edward Hooks"/>
    <x v="1"/>
    <s v="United States"/>
    <s v="Seattle"/>
    <x v="4"/>
    <n v="98115"/>
    <x v="1"/>
    <x v="1603"/>
    <x v="1"/>
    <x v="10"/>
    <s v="Riverleaf Stik-Withit Designer Note Cubes"/>
    <n v="30.18"/>
    <n v="3"/>
    <n v="0"/>
    <n v="13.8828"/>
  </r>
  <r>
    <n v="7212"/>
    <x v="3581"/>
    <x v="0"/>
    <x v="799"/>
    <d v="2013-06-07T00:00:00"/>
    <s v="Standard Class"/>
    <s v="EH-13765"/>
    <s v="Edward Hooks"/>
    <x v="1"/>
    <s v="United States"/>
    <s v="Seattle"/>
    <x v="4"/>
    <n v="98115"/>
    <x v="1"/>
    <x v="61"/>
    <x v="1"/>
    <x v="8"/>
    <s v="Acco PRESSTEX Data Binder with Storage Hooks, Dark Blue, 14 7/8&quot; X 11&quot;"/>
    <n v="51.648000000000003"/>
    <n v="12"/>
    <n v="0.2"/>
    <n v="18.7224"/>
  </r>
  <r>
    <n v="7213"/>
    <x v="3581"/>
    <x v="0"/>
    <x v="799"/>
    <d v="2013-06-07T00:00:00"/>
    <s v="Standard Class"/>
    <s v="EH-13765"/>
    <s v="Edward Hooks"/>
    <x v="1"/>
    <s v="United States"/>
    <s v="Seattle"/>
    <x v="4"/>
    <n v="98115"/>
    <x v="1"/>
    <x v="605"/>
    <x v="1"/>
    <x v="8"/>
    <s v="Acco Translucent Poly Ring Binders"/>
    <n v="11.231999999999999"/>
    <n v="3"/>
    <n v="0.2"/>
    <n v="3.9312000000000005"/>
  </r>
  <r>
    <n v="7214"/>
    <x v="3582"/>
    <x v="3"/>
    <x v="453"/>
    <d v="2014-10-20T00:00:00"/>
    <s v="Standard Class"/>
    <s v="MC-17275"/>
    <s v="Marc Crier"/>
    <x v="0"/>
    <s v="United States"/>
    <s v="Camarillo"/>
    <x v="1"/>
    <n v="93010"/>
    <x v="1"/>
    <x v="1123"/>
    <x v="1"/>
    <x v="2"/>
    <s v="Avery 478"/>
    <n v="14.73"/>
    <n v="3"/>
    <n v="0"/>
    <n v="7.2176999999999998"/>
  </r>
  <r>
    <n v="7215"/>
    <x v="3583"/>
    <x v="1"/>
    <x v="874"/>
    <d v="2012-09-30T00:00:00"/>
    <s v="Second Class"/>
    <s v="HW-14935"/>
    <s v="Helen Wasserman"/>
    <x v="1"/>
    <s v="United States"/>
    <s v="Detroit"/>
    <x v="12"/>
    <n v="48205"/>
    <x v="2"/>
    <x v="1210"/>
    <x v="1"/>
    <x v="6"/>
    <s v="Newell 321"/>
    <n v="16.399999999999999"/>
    <n v="5"/>
    <n v="0"/>
    <n v="4.7559999999999985"/>
  </r>
  <r>
    <n v="7216"/>
    <x v="3583"/>
    <x v="1"/>
    <x v="874"/>
    <d v="2012-09-30T00:00:00"/>
    <s v="Second Class"/>
    <s v="HW-14935"/>
    <s v="Helen Wasserman"/>
    <x v="1"/>
    <s v="United States"/>
    <s v="Detroit"/>
    <x v="12"/>
    <n v="48205"/>
    <x v="2"/>
    <x v="860"/>
    <x v="1"/>
    <x v="10"/>
    <s v="Xerox 1996"/>
    <n v="25.92"/>
    <n v="4"/>
    <n v="0"/>
    <n v="12.441600000000001"/>
  </r>
  <r>
    <n v="7217"/>
    <x v="3584"/>
    <x v="1"/>
    <x v="910"/>
    <d v="2012-05-06T00:00:00"/>
    <s v="First Class"/>
    <s v="LC-16870"/>
    <s v="Lena Cacioppo"/>
    <x v="0"/>
    <s v="United States"/>
    <s v="San Francisco"/>
    <x v="1"/>
    <n v="94109"/>
    <x v="1"/>
    <x v="454"/>
    <x v="1"/>
    <x v="6"/>
    <s v="Newell 317"/>
    <n v="8.82"/>
    <n v="3"/>
    <n v="0"/>
    <n v="2.5577999999999994"/>
  </r>
  <r>
    <n v="7218"/>
    <x v="3584"/>
    <x v="1"/>
    <x v="910"/>
    <d v="2012-05-06T00:00:00"/>
    <s v="First Class"/>
    <s v="LC-16870"/>
    <s v="Lena Cacioppo"/>
    <x v="0"/>
    <s v="United States"/>
    <s v="San Francisco"/>
    <x v="1"/>
    <n v="94109"/>
    <x v="1"/>
    <x v="920"/>
    <x v="1"/>
    <x v="8"/>
    <s v="Ibico Recycled Linen-Style Covers"/>
    <n v="62.496000000000009"/>
    <n v="2"/>
    <n v="0.2"/>
    <n v="21.873599999999996"/>
  </r>
  <r>
    <n v="7219"/>
    <x v="3584"/>
    <x v="1"/>
    <x v="910"/>
    <d v="2012-05-06T00:00:00"/>
    <s v="First Class"/>
    <s v="LC-16870"/>
    <s v="Lena Cacioppo"/>
    <x v="0"/>
    <s v="United States"/>
    <s v="San Francisco"/>
    <x v="1"/>
    <n v="94109"/>
    <x v="1"/>
    <x v="106"/>
    <x v="2"/>
    <x v="11"/>
    <s v="Logitech Gaming G510s - Keyboard"/>
    <n v="339.96"/>
    <n v="4"/>
    <n v="0"/>
    <n v="122.38559999999998"/>
  </r>
  <r>
    <n v="7220"/>
    <x v="3584"/>
    <x v="1"/>
    <x v="910"/>
    <d v="2012-05-06T00:00:00"/>
    <s v="First Class"/>
    <s v="LC-16870"/>
    <s v="Lena Cacioppo"/>
    <x v="0"/>
    <s v="United States"/>
    <s v="San Francisco"/>
    <x v="1"/>
    <n v="94109"/>
    <x v="1"/>
    <x v="582"/>
    <x v="1"/>
    <x v="8"/>
    <s v="GBC Linen Binding Covers"/>
    <n v="49.568000000000005"/>
    <n v="2"/>
    <n v="0.2"/>
    <n v="17.348799999999997"/>
  </r>
  <r>
    <n v="7221"/>
    <x v="3585"/>
    <x v="3"/>
    <x v="1152"/>
    <d v="2014-01-14T00:00:00"/>
    <s v="Standard Class"/>
    <s v="BP-11290"/>
    <s v="Beth Paige"/>
    <x v="0"/>
    <s v="United States"/>
    <s v="Philadelphia"/>
    <x v="9"/>
    <n v="19140"/>
    <x v="3"/>
    <x v="569"/>
    <x v="1"/>
    <x v="8"/>
    <s v="Ibico Hi-Tech Manual Binding System"/>
    <n v="274.49100000000004"/>
    <n v="3"/>
    <n v="0.7"/>
    <n v="-228.74250000000006"/>
  </r>
  <r>
    <n v="7222"/>
    <x v="3586"/>
    <x v="3"/>
    <x v="678"/>
    <d v="2014-02-01T00:00:00"/>
    <s v="Standard Class"/>
    <s v="TG-21310"/>
    <s v="Toby Gnade"/>
    <x v="0"/>
    <s v="United States"/>
    <s v="New York City"/>
    <x v="15"/>
    <n v="10035"/>
    <x v="3"/>
    <x v="1676"/>
    <x v="2"/>
    <x v="7"/>
    <s v="Jensen SMPS-640 - speaker phone"/>
    <n v="137.94"/>
    <n v="3"/>
    <n v="0"/>
    <n v="35.864399999999996"/>
  </r>
  <r>
    <n v="7223"/>
    <x v="3587"/>
    <x v="3"/>
    <x v="264"/>
    <d v="2014-09-07T00:00:00"/>
    <s v="Standard Class"/>
    <s v="MC-18100"/>
    <s v="Mick Crebagga"/>
    <x v="0"/>
    <s v="United States"/>
    <s v="Chicago"/>
    <x v="10"/>
    <n v="60623"/>
    <x v="2"/>
    <x v="658"/>
    <x v="2"/>
    <x v="11"/>
    <s v="Kingston Digital DataTraveler 32GB USB 2.0"/>
    <n v="40.68"/>
    <n v="3"/>
    <n v="0.2"/>
    <n v="-7.1190000000000015"/>
  </r>
  <r>
    <n v="7224"/>
    <x v="3588"/>
    <x v="0"/>
    <x v="216"/>
    <d v="2013-07-19T00:00:00"/>
    <s v="Standard Class"/>
    <s v="RB-19360"/>
    <s v="Raymond Buch"/>
    <x v="0"/>
    <s v="United States"/>
    <s v="San Francisco"/>
    <x v="1"/>
    <n v="94122"/>
    <x v="1"/>
    <x v="40"/>
    <x v="2"/>
    <x v="7"/>
    <s v="Panasonic Kx-TS550"/>
    <n v="110.376"/>
    <n v="3"/>
    <n v="0.2"/>
    <n v="12.417299999999997"/>
  </r>
  <r>
    <n v="7225"/>
    <x v="3588"/>
    <x v="0"/>
    <x v="216"/>
    <d v="2013-07-19T00:00:00"/>
    <s v="Standard Class"/>
    <s v="RB-19360"/>
    <s v="Raymond Buch"/>
    <x v="0"/>
    <s v="United States"/>
    <s v="San Francisco"/>
    <x v="1"/>
    <n v="94122"/>
    <x v="1"/>
    <x v="1656"/>
    <x v="1"/>
    <x v="9"/>
    <s v="Holmes 99% HEPA Air Purifier"/>
    <n v="151.62"/>
    <n v="7"/>
    <n v="0"/>
    <n v="50.03459999999999"/>
  </r>
  <r>
    <n v="7226"/>
    <x v="3588"/>
    <x v="0"/>
    <x v="216"/>
    <d v="2013-07-19T00:00:00"/>
    <s v="Standard Class"/>
    <s v="RB-19360"/>
    <s v="Raymond Buch"/>
    <x v="0"/>
    <s v="United States"/>
    <s v="San Francisco"/>
    <x v="1"/>
    <n v="94122"/>
    <x v="1"/>
    <x v="442"/>
    <x v="0"/>
    <x v="5"/>
    <s v="Deflect-O Glasstique Clear Desk Accessories"/>
    <n v="30.8"/>
    <n v="4"/>
    <n v="0"/>
    <n v="10.163999999999998"/>
  </r>
  <r>
    <n v="7227"/>
    <x v="3589"/>
    <x v="3"/>
    <x v="642"/>
    <d v="2014-03-01T00:00:00"/>
    <s v="Standard Class"/>
    <s v="ES-14080"/>
    <s v="Erin Smith"/>
    <x v="1"/>
    <s v="United States"/>
    <s v="Philadelphia"/>
    <x v="9"/>
    <n v="19134"/>
    <x v="3"/>
    <x v="1030"/>
    <x v="1"/>
    <x v="10"/>
    <s v="Xerox 1988"/>
    <n v="123.92000000000002"/>
    <n v="5"/>
    <n v="0.2"/>
    <n v="38.724999999999994"/>
  </r>
  <r>
    <n v="7228"/>
    <x v="3589"/>
    <x v="3"/>
    <x v="642"/>
    <d v="2014-03-01T00:00:00"/>
    <s v="Standard Class"/>
    <s v="ES-14080"/>
    <s v="Erin Smith"/>
    <x v="1"/>
    <s v="United States"/>
    <s v="Philadelphia"/>
    <x v="9"/>
    <n v="19134"/>
    <x v="3"/>
    <x v="764"/>
    <x v="2"/>
    <x v="11"/>
    <s v="Plantronics CS510 - Over-the-Head monaural Wireless Headset System"/>
    <n v="1319.8"/>
    <n v="5"/>
    <n v="0.2"/>
    <n v="214.4674999999998"/>
  </r>
  <r>
    <n v="7229"/>
    <x v="3590"/>
    <x v="2"/>
    <x v="836"/>
    <d v="2011-07-22T00:00:00"/>
    <s v="First Class"/>
    <s v="RD-19720"/>
    <s v="Roger Demir"/>
    <x v="0"/>
    <s v="United States"/>
    <s v="San Francisco"/>
    <x v="1"/>
    <n v="94122"/>
    <x v="1"/>
    <x v="440"/>
    <x v="1"/>
    <x v="8"/>
    <s v="Clear Mylar Reinforcing Strips"/>
    <n v="89.712000000000018"/>
    <n v="6"/>
    <n v="0.2"/>
    <n v="30.277799999999992"/>
  </r>
  <r>
    <n v="7230"/>
    <x v="3590"/>
    <x v="2"/>
    <x v="836"/>
    <d v="2011-07-22T00:00:00"/>
    <s v="First Class"/>
    <s v="RD-19720"/>
    <s v="Roger Demir"/>
    <x v="0"/>
    <s v="United States"/>
    <s v="San Francisco"/>
    <x v="1"/>
    <n v="94122"/>
    <x v="1"/>
    <x v="229"/>
    <x v="1"/>
    <x v="10"/>
    <s v="Wirebound Message Books, Two 4 1/4&quot; x 5&quot; Forms per Page"/>
    <n v="22.830000000000002"/>
    <n v="3"/>
    <n v="0"/>
    <n v="10.7301"/>
  </r>
  <r>
    <n v="7231"/>
    <x v="3591"/>
    <x v="3"/>
    <x v="677"/>
    <d v="2014-03-16T00:00:00"/>
    <s v="First Class"/>
    <s v="SC-20380"/>
    <s v="Shahid Collister"/>
    <x v="0"/>
    <s v="United States"/>
    <s v="Fairfield"/>
    <x v="29"/>
    <n v="6824"/>
    <x v="3"/>
    <x v="1087"/>
    <x v="1"/>
    <x v="8"/>
    <s v="GBC VeloBind Cover Sets"/>
    <n v="30.88"/>
    <n v="2"/>
    <n v="0"/>
    <n v="15.44"/>
  </r>
  <r>
    <n v="7232"/>
    <x v="3591"/>
    <x v="3"/>
    <x v="677"/>
    <d v="2014-03-16T00:00:00"/>
    <s v="First Class"/>
    <s v="SC-20380"/>
    <s v="Shahid Collister"/>
    <x v="0"/>
    <s v="United States"/>
    <s v="Fairfield"/>
    <x v="29"/>
    <n v="6824"/>
    <x v="3"/>
    <x v="1778"/>
    <x v="1"/>
    <x v="9"/>
    <s v="Hoover Commercial Lightweight Upright Vacuum with E-Z Empty Dirt Cup"/>
    <n v="465.16"/>
    <n v="2"/>
    <n v="0"/>
    <n v="120.94159999999999"/>
  </r>
  <r>
    <n v="7233"/>
    <x v="3591"/>
    <x v="3"/>
    <x v="677"/>
    <d v="2014-03-16T00:00:00"/>
    <s v="First Class"/>
    <s v="SC-20380"/>
    <s v="Shahid Collister"/>
    <x v="0"/>
    <s v="United States"/>
    <s v="Fairfield"/>
    <x v="29"/>
    <n v="6824"/>
    <x v="3"/>
    <x v="987"/>
    <x v="1"/>
    <x v="10"/>
    <s v="Strathmore Photo Mount Cards"/>
    <n v="27.12"/>
    <n v="4"/>
    <n v="0"/>
    <n v="12.475199999999999"/>
  </r>
  <r>
    <n v="7234"/>
    <x v="3592"/>
    <x v="0"/>
    <x v="387"/>
    <d v="2013-03-13T00:00:00"/>
    <s v="Standard Class"/>
    <s v="GB-14575"/>
    <s v="Giulietta Baptist"/>
    <x v="0"/>
    <s v="United States"/>
    <s v="New York City"/>
    <x v="15"/>
    <n v="10011"/>
    <x v="3"/>
    <x v="378"/>
    <x v="0"/>
    <x v="5"/>
    <s v="Coloredge Poster Frame"/>
    <n v="113.6"/>
    <n v="8"/>
    <n v="0"/>
    <n v="44.304000000000002"/>
  </r>
  <r>
    <n v="7235"/>
    <x v="3592"/>
    <x v="0"/>
    <x v="387"/>
    <d v="2013-03-13T00:00:00"/>
    <s v="Standard Class"/>
    <s v="GB-14575"/>
    <s v="Giulietta Baptist"/>
    <x v="0"/>
    <s v="United States"/>
    <s v="New York City"/>
    <x v="15"/>
    <n v="10011"/>
    <x v="3"/>
    <x v="548"/>
    <x v="1"/>
    <x v="10"/>
    <s v="Xerox 1993"/>
    <n v="12.96"/>
    <n v="2"/>
    <n v="0"/>
    <n v="6.3504000000000005"/>
  </r>
  <r>
    <n v="7236"/>
    <x v="3592"/>
    <x v="0"/>
    <x v="387"/>
    <d v="2013-03-13T00:00:00"/>
    <s v="Standard Class"/>
    <s v="GB-14575"/>
    <s v="Giulietta Baptist"/>
    <x v="0"/>
    <s v="United States"/>
    <s v="New York City"/>
    <x v="15"/>
    <n v="10011"/>
    <x v="3"/>
    <x v="1311"/>
    <x v="1"/>
    <x v="8"/>
    <s v="Satellite Sectional Post Binders"/>
    <n v="69.456000000000003"/>
    <n v="2"/>
    <n v="0.2"/>
    <n v="22.573199999999996"/>
  </r>
  <r>
    <n v="7237"/>
    <x v="3593"/>
    <x v="2"/>
    <x v="1035"/>
    <d v="2011-12-10T00:00:00"/>
    <s v="First Class"/>
    <s v="FP-14320"/>
    <s v="Frank Preis"/>
    <x v="0"/>
    <s v="United States"/>
    <s v="Los Angeles"/>
    <x v="1"/>
    <n v="90049"/>
    <x v="1"/>
    <x v="649"/>
    <x v="1"/>
    <x v="6"/>
    <s v="Newell 32"/>
    <n v="8.64"/>
    <n v="3"/>
    <n v="0"/>
    <n v="2.4192"/>
  </r>
  <r>
    <n v="7238"/>
    <x v="3594"/>
    <x v="0"/>
    <x v="212"/>
    <d v="2013-07-11T00:00:00"/>
    <s v="Same Day"/>
    <s v="EA-14035"/>
    <s v="Erin Ashbrook"/>
    <x v="1"/>
    <s v="United States"/>
    <s v="Philadelphia"/>
    <x v="9"/>
    <n v="19143"/>
    <x v="3"/>
    <x v="1815"/>
    <x v="2"/>
    <x v="15"/>
    <s v="Brother MFC-9340CDW LED All-In-One Printer, Copier Scanner"/>
    <n v="341.99100000000004"/>
    <n v="3"/>
    <n v="0.7"/>
    <n v="-319.19159999999999"/>
  </r>
  <r>
    <n v="7239"/>
    <x v="3595"/>
    <x v="0"/>
    <x v="435"/>
    <d v="2013-12-31T00:00:00"/>
    <s v="Standard Class"/>
    <s v="SC-20305"/>
    <s v="Sean Christensen"/>
    <x v="0"/>
    <s v="United States"/>
    <s v="San Jose"/>
    <x v="1"/>
    <n v="95123"/>
    <x v="1"/>
    <x v="1448"/>
    <x v="0"/>
    <x v="5"/>
    <s v="Eldon 200 Class Desk Accessories, Smoke"/>
    <n v="43.96"/>
    <n v="7"/>
    <n v="0"/>
    <n v="18.463200000000004"/>
  </r>
  <r>
    <n v="7240"/>
    <x v="3595"/>
    <x v="0"/>
    <x v="435"/>
    <d v="2013-12-31T00:00:00"/>
    <s v="Standard Class"/>
    <s v="SC-20305"/>
    <s v="Sean Christensen"/>
    <x v="0"/>
    <s v="United States"/>
    <s v="San Jose"/>
    <x v="1"/>
    <n v="95123"/>
    <x v="1"/>
    <x v="152"/>
    <x v="1"/>
    <x v="12"/>
    <s v="Staples"/>
    <n v="39.76"/>
    <n v="7"/>
    <n v="0"/>
    <n v="18.687199999999997"/>
  </r>
  <r>
    <n v="7241"/>
    <x v="3596"/>
    <x v="3"/>
    <x v="756"/>
    <d v="2014-04-26T00:00:00"/>
    <s v="Second Class"/>
    <s v="JF-15355"/>
    <s v="Jay Fein"/>
    <x v="0"/>
    <s v="United States"/>
    <s v="Pasadena"/>
    <x v="1"/>
    <n v="91104"/>
    <x v="1"/>
    <x v="1462"/>
    <x v="0"/>
    <x v="5"/>
    <s v="DAX Two-Tone Rosewood/Black Document Frame, Desktop, 5 x 7"/>
    <n v="66.36"/>
    <n v="7"/>
    <n v="0"/>
    <n v="26.544000000000004"/>
  </r>
  <r>
    <n v="7242"/>
    <x v="3596"/>
    <x v="3"/>
    <x v="756"/>
    <d v="2014-04-26T00:00:00"/>
    <s v="Second Class"/>
    <s v="JF-15355"/>
    <s v="Jay Fein"/>
    <x v="0"/>
    <s v="United States"/>
    <s v="Pasadena"/>
    <x v="1"/>
    <n v="91104"/>
    <x v="1"/>
    <x v="612"/>
    <x v="1"/>
    <x v="8"/>
    <s v="GBC Durable Plastic Covers"/>
    <n v="92.88000000000001"/>
    <n v="6"/>
    <n v="0.2"/>
    <n v="30.185999999999996"/>
  </r>
  <r>
    <n v="7243"/>
    <x v="3596"/>
    <x v="3"/>
    <x v="756"/>
    <d v="2014-04-26T00:00:00"/>
    <s v="Second Class"/>
    <s v="JF-15355"/>
    <s v="Jay Fein"/>
    <x v="0"/>
    <s v="United States"/>
    <s v="Pasadena"/>
    <x v="1"/>
    <n v="91104"/>
    <x v="1"/>
    <x v="441"/>
    <x v="0"/>
    <x v="5"/>
    <s v="Eldon 500 Class Desk Accessories"/>
    <n v="24.14"/>
    <n v="2"/>
    <n v="0"/>
    <n v="7.9662000000000006"/>
  </r>
  <r>
    <n v="7244"/>
    <x v="3597"/>
    <x v="3"/>
    <x v="629"/>
    <d v="2014-08-23T00:00:00"/>
    <s v="Second Class"/>
    <s v="TP-21415"/>
    <s v="Tom Prescott"/>
    <x v="0"/>
    <s v="United States"/>
    <s v="Philadelphia"/>
    <x v="9"/>
    <n v="19134"/>
    <x v="3"/>
    <x v="483"/>
    <x v="0"/>
    <x v="1"/>
    <s v="HON 5400 Series Task Chairs for Big and Tall"/>
    <n v="4416.174"/>
    <n v="9"/>
    <n v="0.3"/>
    <n v="-630.88200000000006"/>
  </r>
  <r>
    <n v="7245"/>
    <x v="3598"/>
    <x v="3"/>
    <x v="1053"/>
    <d v="2014-05-26T00:00:00"/>
    <s v="First Class"/>
    <s v="RL-19615"/>
    <s v="Rob Lucas"/>
    <x v="0"/>
    <s v="United States"/>
    <s v="Los Angeles"/>
    <x v="1"/>
    <n v="90049"/>
    <x v="1"/>
    <x v="1658"/>
    <x v="1"/>
    <x v="6"/>
    <s v="SANFORD Major Accent Highlighters"/>
    <n v="49.56"/>
    <n v="7"/>
    <n v="0"/>
    <n v="18.832800000000002"/>
  </r>
  <r>
    <n v="7246"/>
    <x v="3599"/>
    <x v="3"/>
    <x v="839"/>
    <d v="2014-02-14T00:00:00"/>
    <s v="Standard Class"/>
    <s v="SB-20170"/>
    <s v="Sarah Bern"/>
    <x v="0"/>
    <s v="United States"/>
    <s v="Los Angeles"/>
    <x v="1"/>
    <n v="90032"/>
    <x v="1"/>
    <x v="1043"/>
    <x v="1"/>
    <x v="4"/>
    <s v="Sensible Storage WireTech Storage Systems"/>
    <n v="354.90000000000003"/>
    <n v="5"/>
    <n v="0"/>
    <n v="17.744999999999962"/>
  </r>
  <r>
    <n v="7247"/>
    <x v="3600"/>
    <x v="2"/>
    <x v="223"/>
    <d v="2011-03-08T00:00:00"/>
    <s v="Standard Class"/>
    <s v="JS-15595"/>
    <s v="Jill Stevenson"/>
    <x v="1"/>
    <s v="United States"/>
    <s v="Columbus"/>
    <x v="24"/>
    <n v="43229"/>
    <x v="3"/>
    <x v="1729"/>
    <x v="1"/>
    <x v="2"/>
    <s v="Avery 495"/>
    <n v="15.120000000000001"/>
    <n v="3"/>
    <n v="0.2"/>
    <n v="4.9139999999999988"/>
  </r>
  <r>
    <n v="7248"/>
    <x v="3600"/>
    <x v="2"/>
    <x v="223"/>
    <d v="2011-03-08T00:00:00"/>
    <s v="Standard Class"/>
    <s v="JS-15595"/>
    <s v="Jill Stevenson"/>
    <x v="1"/>
    <s v="United States"/>
    <s v="Columbus"/>
    <x v="24"/>
    <n v="43229"/>
    <x v="3"/>
    <x v="366"/>
    <x v="0"/>
    <x v="0"/>
    <s v="O'Sullivan 4-Shelf Bookcase in Odessa Pine"/>
    <n v="302.45"/>
    <n v="5"/>
    <n v="0.5"/>
    <n v="-199.61700000000002"/>
  </r>
  <r>
    <n v="7249"/>
    <x v="3600"/>
    <x v="2"/>
    <x v="223"/>
    <d v="2011-03-08T00:00:00"/>
    <s v="Standard Class"/>
    <s v="JS-15595"/>
    <s v="Jill Stevenson"/>
    <x v="1"/>
    <s v="United States"/>
    <s v="Columbus"/>
    <x v="24"/>
    <n v="43229"/>
    <x v="3"/>
    <x v="700"/>
    <x v="1"/>
    <x v="4"/>
    <s v="Eldon Shelf Savers Cubes and Bins"/>
    <n v="44.672000000000004"/>
    <n v="8"/>
    <n v="0.2"/>
    <n v="-10.051200000000003"/>
  </r>
  <r>
    <n v="7250"/>
    <x v="3601"/>
    <x v="1"/>
    <x v="593"/>
    <d v="2012-06-09T00:00:00"/>
    <s v="Second Class"/>
    <s v="BP-11155"/>
    <s v="Becky Pak"/>
    <x v="0"/>
    <s v="United States"/>
    <s v="Los Angeles"/>
    <x v="1"/>
    <n v="90008"/>
    <x v="1"/>
    <x v="1580"/>
    <x v="2"/>
    <x v="11"/>
    <s v="Logitech Wireless Anywhere Mouse MX for PC and Mac"/>
    <n v="119.98"/>
    <n v="2"/>
    <n v="0"/>
    <n v="35.994"/>
  </r>
  <r>
    <n v="7251"/>
    <x v="3601"/>
    <x v="1"/>
    <x v="593"/>
    <d v="2012-06-09T00:00:00"/>
    <s v="Second Class"/>
    <s v="BP-11155"/>
    <s v="Becky Pak"/>
    <x v="0"/>
    <s v="United States"/>
    <s v="Los Angeles"/>
    <x v="1"/>
    <n v="90008"/>
    <x v="1"/>
    <x v="1738"/>
    <x v="2"/>
    <x v="11"/>
    <s v="Logitech Z-906 Speaker sys - home theater - 5.1-CH"/>
    <n v="989.97"/>
    <n v="3"/>
    <n v="0"/>
    <n v="395.98800000000006"/>
  </r>
  <r>
    <n v="7252"/>
    <x v="3602"/>
    <x v="0"/>
    <x v="278"/>
    <d v="2013-09-03T00:00:00"/>
    <s v="Standard Class"/>
    <s v="EM-13825"/>
    <s v="Elizabeth Moffitt"/>
    <x v="1"/>
    <s v="United States"/>
    <s v="Hollywood"/>
    <x v="2"/>
    <n v="33021"/>
    <x v="0"/>
    <x v="1816"/>
    <x v="1"/>
    <x v="2"/>
    <s v="Avery 484"/>
    <n v="9.2159999999999993"/>
    <n v="4"/>
    <n v="0.2"/>
    <n v="3.3408000000000002"/>
  </r>
  <r>
    <n v="7253"/>
    <x v="3603"/>
    <x v="0"/>
    <x v="126"/>
    <d v="2013-09-19T00:00:00"/>
    <s v="Standard Class"/>
    <s v="SC-20695"/>
    <s v="Steve Chapman"/>
    <x v="1"/>
    <s v="United States"/>
    <s v="Roseville"/>
    <x v="12"/>
    <n v="48066"/>
    <x v="2"/>
    <x v="1274"/>
    <x v="1"/>
    <x v="10"/>
    <s v="Xerox 1991"/>
    <n v="68.52"/>
    <n v="3"/>
    <n v="0"/>
    <n v="31.519199999999998"/>
  </r>
  <r>
    <n v="7254"/>
    <x v="3604"/>
    <x v="0"/>
    <x v="198"/>
    <d v="2013-06-05T00:00:00"/>
    <s v="Standard Class"/>
    <s v="EM-14140"/>
    <s v="Eugene Moren"/>
    <x v="2"/>
    <s v="United States"/>
    <s v="Superior"/>
    <x v="6"/>
    <n v="54880"/>
    <x v="2"/>
    <x v="166"/>
    <x v="1"/>
    <x v="9"/>
    <s v="Acco 7-Outlet Masterpiece Power Center, Wihtout Fax/Phone Line Protection"/>
    <n v="364.74"/>
    <n v="3"/>
    <n v="0"/>
    <n v="109.42199999999997"/>
  </r>
  <r>
    <n v="7255"/>
    <x v="3604"/>
    <x v="0"/>
    <x v="198"/>
    <d v="2013-06-05T00:00:00"/>
    <s v="Standard Class"/>
    <s v="EM-14140"/>
    <s v="Eugene Moren"/>
    <x v="2"/>
    <s v="United States"/>
    <s v="Superior"/>
    <x v="6"/>
    <n v="54880"/>
    <x v="2"/>
    <x v="1183"/>
    <x v="0"/>
    <x v="5"/>
    <s v="DAX Charcoal/Nickel-Tone Document Frame, 5 x 7"/>
    <n v="47.400000000000006"/>
    <n v="5"/>
    <n v="0"/>
    <n v="21.33"/>
  </r>
  <r>
    <n v="7256"/>
    <x v="3604"/>
    <x v="0"/>
    <x v="198"/>
    <d v="2013-06-05T00:00:00"/>
    <s v="Standard Class"/>
    <s v="EM-14140"/>
    <s v="Eugene Moren"/>
    <x v="2"/>
    <s v="United States"/>
    <s v="Superior"/>
    <x v="6"/>
    <n v="54880"/>
    <x v="2"/>
    <x v="253"/>
    <x v="1"/>
    <x v="4"/>
    <s v="Eldon Simplefile Box Office"/>
    <n v="49.76"/>
    <n v="4"/>
    <n v="0"/>
    <n v="13.9328"/>
  </r>
  <r>
    <n v="7257"/>
    <x v="3604"/>
    <x v="0"/>
    <x v="198"/>
    <d v="2013-06-05T00:00:00"/>
    <s v="Standard Class"/>
    <s v="EM-14140"/>
    <s v="Eugene Moren"/>
    <x v="2"/>
    <s v="United States"/>
    <s v="Superior"/>
    <x v="6"/>
    <n v="54880"/>
    <x v="2"/>
    <x v="324"/>
    <x v="1"/>
    <x v="6"/>
    <s v="Newell 333"/>
    <n v="5.56"/>
    <n v="2"/>
    <n v="0"/>
    <n v="1.4455999999999998"/>
  </r>
  <r>
    <n v="7258"/>
    <x v="3604"/>
    <x v="0"/>
    <x v="198"/>
    <d v="2013-06-05T00:00:00"/>
    <s v="Standard Class"/>
    <s v="EM-14140"/>
    <s v="Eugene Moren"/>
    <x v="2"/>
    <s v="United States"/>
    <s v="Superior"/>
    <x v="6"/>
    <n v="54880"/>
    <x v="2"/>
    <x v="921"/>
    <x v="1"/>
    <x v="10"/>
    <s v="Xerox 1915"/>
    <n v="629.09999999999991"/>
    <n v="6"/>
    <n v="0"/>
    <n v="301.96799999999996"/>
  </r>
  <r>
    <n v="7259"/>
    <x v="3604"/>
    <x v="0"/>
    <x v="198"/>
    <d v="2013-06-05T00:00:00"/>
    <s v="Standard Class"/>
    <s v="EM-14140"/>
    <s v="Eugene Moren"/>
    <x v="2"/>
    <s v="United States"/>
    <s v="Superior"/>
    <x v="6"/>
    <n v="54880"/>
    <x v="2"/>
    <x v="134"/>
    <x v="1"/>
    <x v="6"/>
    <s v="Newell 343"/>
    <n v="14.7"/>
    <n v="5"/>
    <n v="0"/>
    <n v="3.9690000000000003"/>
  </r>
  <r>
    <n v="7260"/>
    <x v="3604"/>
    <x v="0"/>
    <x v="198"/>
    <d v="2013-06-05T00:00:00"/>
    <s v="Standard Class"/>
    <s v="EM-14140"/>
    <s v="Eugene Moren"/>
    <x v="2"/>
    <s v="United States"/>
    <s v="Superior"/>
    <x v="6"/>
    <n v="54880"/>
    <x v="2"/>
    <x v="974"/>
    <x v="1"/>
    <x v="10"/>
    <s v="Xerox 217"/>
    <n v="45.36"/>
    <n v="7"/>
    <n v="0"/>
    <n v="21.772800000000004"/>
  </r>
  <r>
    <n v="7261"/>
    <x v="3604"/>
    <x v="0"/>
    <x v="198"/>
    <d v="2013-06-05T00:00:00"/>
    <s v="Standard Class"/>
    <s v="EM-14140"/>
    <s v="Eugene Moren"/>
    <x v="2"/>
    <s v="United States"/>
    <s v="Superior"/>
    <x v="6"/>
    <n v="54880"/>
    <x v="2"/>
    <x v="1066"/>
    <x v="2"/>
    <x v="7"/>
    <s v="VTech DS6151"/>
    <n v="125.99"/>
    <n v="1"/>
    <n v="0"/>
    <n v="35.277200000000008"/>
  </r>
  <r>
    <n v="7262"/>
    <x v="3605"/>
    <x v="3"/>
    <x v="193"/>
    <d v="2014-06-14T00:00:00"/>
    <s v="Second Class"/>
    <s v="GZ-14545"/>
    <s v="George Zrebassa"/>
    <x v="1"/>
    <s v="United States"/>
    <s v="Thousand Oaks"/>
    <x v="1"/>
    <n v="91360"/>
    <x v="1"/>
    <x v="1706"/>
    <x v="1"/>
    <x v="6"/>
    <s v="Sanford EarthWrite Recycled Pencils, Medium Soft, #2"/>
    <n v="14.700000000000001"/>
    <n v="7"/>
    <n v="0"/>
    <n v="4.1160000000000005"/>
  </r>
  <r>
    <n v="7263"/>
    <x v="3606"/>
    <x v="3"/>
    <x v="760"/>
    <d v="2014-10-29T00:00:00"/>
    <s v="Standard Class"/>
    <s v="ML-17395"/>
    <s v="Marina Lichtenstein"/>
    <x v="1"/>
    <s v="United States"/>
    <s v="Philadelphia"/>
    <x v="9"/>
    <n v="19134"/>
    <x v="3"/>
    <x v="47"/>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x v="1652"/>
    <x v="1"/>
    <x v="12"/>
    <s v="#6 3/4 Gummed Flap White Envelopes"/>
    <n v="31.680000000000003"/>
    <n v="4"/>
    <n v="0.2"/>
    <n v="11.087999999999997"/>
  </r>
  <r>
    <n v="7265"/>
    <x v="3607"/>
    <x v="3"/>
    <x v="487"/>
    <d v="2014-06-18T00:00:00"/>
    <s v="Standard Class"/>
    <s v="PG-18895"/>
    <s v="Paul Gonzalez"/>
    <x v="0"/>
    <s v="United States"/>
    <s v="Springfield"/>
    <x v="17"/>
    <n v="22153"/>
    <x v="0"/>
    <x v="1502"/>
    <x v="1"/>
    <x v="6"/>
    <s v="Boston 1799 Powerhouse Electric Pencil Sharpener"/>
    <n v="181.86"/>
    <n v="7"/>
    <n v="0"/>
    <n v="50.9208"/>
  </r>
  <r>
    <n v="7266"/>
    <x v="3608"/>
    <x v="2"/>
    <x v="533"/>
    <d v="2011-11-26T00:00:00"/>
    <s v="Second Class"/>
    <s v="DK-12835"/>
    <s v="Damala Kotsonis"/>
    <x v="1"/>
    <s v="United States"/>
    <s v="Houston"/>
    <x v="5"/>
    <n v="77095"/>
    <x v="2"/>
    <x v="913"/>
    <x v="0"/>
    <x v="1"/>
    <s v="Office Star Flex Back Scooter Chair with White Frame"/>
    <n v="155.37199999999999"/>
    <n v="2"/>
    <n v="0.3"/>
    <n v="-35.513599999999997"/>
  </r>
  <r>
    <n v="7267"/>
    <x v="3609"/>
    <x v="3"/>
    <x v="1153"/>
    <d v="2014-08-17T00:00:00"/>
    <s v="Same Day"/>
    <s v="SJ-20215"/>
    <s v="Sarah Jordon"/>
    <x v="0"/>
    <s v="United States"/>
    <s v="Columbia"/>
    <x v="18"/>
    <n v="38401"/>
    <x v="0"/>
    <x v="528"/>
    <x v="1"/>
    <x v="8"/>
    <s v="Recycled Easel Ring Binders"/>
    <n v="13.428000000000003"/>
    <n v="3"/>
    <n v="0.7"/>
    <n v="-11.190000000000001"/>
  </r>
  <r>
    <n v="7268"/>
    <x v="3609"/>
    <x v="3"/>
    <x v="1153"/>
    <d v="2014-08-17T00:00:00"/>
    <s v="Same Day"/>
    <s v="SJ-20215"/>
    <s v="Sarah Jordon"/>
    <x v="0"/>
    <s v="United States"/>
    <s v="Columbia"/>
    <x v="18"/>
    <n v="38401"/>
    <x v="0"/>
    <x v="1018"/>
    <x v="1"/>
    <x v="4"/>
    <s v="Acco Perma 3000 Stacking Storage Drawers"/>
    <n v="67.13600000000001"/>
    <n v="4"/>
    <n v="0.2"/>
    <n v="-0.83920000000000172"/>
  </r>
  <r>
    <n v="7269"/>
    <x v="3610"/>
    <x v="0"/>
    <x v="1154"/>
    <d v="2013-01-20T00:00:00"/>
    <s v="Standard Class"/>
    <s v="AG-10675"/>
    <s v="Anna Gayman"/>
    <x v="0"/>
    <s v="United States"/>
    <s v="Concord"/>
    <x v="3"/>
    <n v="28027"/>
    <x v="0"/>
    <x v="1558"/>
    <x v="1"/>
    <x v="10"/>
    <s v="Xerox 1882"/>
    <n v="89.567999999999998"/>
    <n v="2"/>
    <n v="0.2"/>
    <n v="32.468400000000003"/>
  </r>
  <r>
    <n v="7270"/>
    <x v="3610"/>
    <x v="0"/>
    <x v="1154"/>
    <d v="2013-01-20T00:00:00"/>
    <s v="Standard Class"/>
    <s v="AG-10675"/>
    <s v="Anna Gayman"/>
    <x v="0"/>
    <s v="United States"/>
    <s v="Concord"/>
    <x v="3"/>
    <n v="28027"/>
    <x v="0"/>
    <x v="1817"/>
    <x v="0"/>
    <x v="5"/>
    <s v="Electrix Fluorescent Magnifier Lamps &amp; Weighted Base"/>
    <n v="315.77600000000007"/>
    <n v="8"/>
    <n v="0.2"/>
    <n v="31.577600000000018"/>
  </r>
  <r>
    <n v="7271"/>
    <x v="3611"/>
    <x v="0"/>
    <x v="1142"/>
    <d v="2013-09-23T00:00:00"/>
    <s v="Standard Class"/>
    <s v="KD-16495"/>
    <s v="Keith Dawkins"/>
    <x v="1"/>
    <s v="United States"/>
    <s v="San Jose"/>
    <x v="1"/>
    <n v="95123"/>
    <x v="1"/>
    <x v="1162"/>
    <x v="0"/>
    <x v="0"/>
    <s v="Sauder Forest Hills Library with Doors, Woodland Oak Finish"/>
    <n v="273.666"/>
    <n v="2"/>
    <n v="0.15"/>
    <n v="-12.878400000000013"/>
  </r>
  <r>
    <n v="7272"/>
    <x v="3611"/>
    <x v="0"/>
    <x v="1142"/>
    <d v="2013-09-23T00:00:00"/>
    <s v="Standard Class"/>
    <s v="KD-16495"/>
    <s v="Keith Dawkins"/>
    <x v="1"/>
    <s v="United States"/>
    <s v="San Jose"/>
    <x v="1"/>
    <n v="95123"/>
    <x v="1"/>
    <x v="1298"/>
    <x v="1"/>
    <x v="9"/>
    <s v="Eureka Sanitaire  Multi-Pro Heavy-Duty Upright, Disposable Bags"/>
    <n v="17.48"/>
    <n v="4"/>
    <n v="0"/>
    <n v="4.5448000000000004"/>
  </r>
  <r>
    <n v="7273"/>
    <x v="3612"/>
    <x v="0"/>
    <x v="1155"/>
    <d v="2013-10-15T00:00:00"/>
    <s v="Standard Class"/>
    <s v="EB-13975"/>
    <s v="Erica Bern"/>
    <x v="1"/>
    <s v="United States"/>
    <s v="Greensboro"/>
    <x v="3"/>
    <n v="27405"/>
    <x v="0"/>
    <x v="505"/>
    <x v="1"/>
    <x v="14"/>
    <s v="Martin-Yale Premier Letter Opener"/>
    <n v="20.608000000000004"/>
    <n v="2"/>
    <n v="0.2"/>
    <n v="-4.3792000000000009"/>
  </r>
  <r>
    <n v="7274"/>
    <x v="3612"/>
    <x v="0"/>
    <x v="1155"/>
    <d v="2013-10-15T00:00:00"/>
    <s v="Standard Class"/>
    <s v="EB-13975"/>
    <s v="Erica Bern"/>
    <x v="1"/>
    <s v="United States"/>
    <s v="Greensboro"/>
    <x v="3"/>
    <n v="27405"/>
    <x v="0"/>
    <x v="248"/>
    <x v="1"/>
    <x v="8"/>
    <s v="Presstex Flexible Ring Binders"/>
    <n v="4.0950000000000006"/>
    <n v="3"/>
    <n v="0.7"/>
    <n v="-2.7300000000000004"/>
  </r>
  <r>
    <n v="7275"/>
    <x v="3613"/>
    <x v="1"/>
    <x v="50"/>
    <d v="2012-11-17T00:00:00"/>
    <s v="Standard Class"/>
    <s v="AW-10930"/>
    <s v="Arthur Wiediger"/>
    <x v="2"/>
    <s v="United States"/>
    <s v="Helena"/>
    <x v="37"/>
    <n v="59601"/>
    <x v="1"/>
    <x v="1495"/>
    <x v="2"/>
    <x v="7"/>
    <s v="Panasonic KX TS3282W Corded phone"/>
    <n v="339.96000000000004"/>
    <n v="5"/>
    <n v="0.2"/>
    <n v="42.494999999999948"/>
  </r>
  <r>
    <n v="7276"/>
    <x v="3613"/>
    <x v="1"/>
    <x v="50"/>
    <d v="2012-11-17T00:00:00"/>
    <s v="Standard Class"/>
    <s v="AW-10930"/>
    <s v="Arthur Wiediger"/>
    <x v="2"/>
    <s v="United States"/>
    <s v="Helena"/>
    <x v="37"/>
    <n v="59601"/>
    <x v="1"/>
    <x v="645"/>
    <x v="0"/>
    <x v="5"/>
    <s v="Eldon Stackable Tray, Side-Load, Legal, Smoke"/>
    <n v="63.980000000000004"/>
    <n v="7"/>
    <n v="0"/>
    <n v="21.7532"/>
  </r>
  <r>
    <n v="7277"/>
    <x v="3614"/>
    <x v="2"/>
    <x v="981"/>
    <d v="2011-11-06T00:00:00"/>
    <s v="Standard Class"/>
    <s v="JK-16120"/>
    <s v="Julie Kriz"/>
    <x v="2"/>
    <s v="United States"/>
    <s v="Fort Lauderdale"/>
    <x v="2"/>
    <n v="33311"/>
    <x v="0"/>
    <x v="1336"/>
    <x v="2"/>
    <x v="11"/>
    <s v="Razer Kraken 7.1 Surround Sound Over Ear USB Gaming Headset"/>
    <n v="799.92000000000007"/>
    <n v="10"/>
    <n v="0.2"/>
    <n v="239.976"/>
  </r>
  <r>
    <n v="7278"/>
    <x v="3615"/>
    <x v="0"/>
    <x v="1080"/>
    <d v="2013-07-22T00:00:00"/>
    <s v="First Class"/>
    <s v="TC-21535"/>
    <s v="Tracy Collins"/>
    <x v="2"/>
    <s v="United States"/>
    <s v="San Francisco"/>
    <x v="1"/>
    <n v="94110"/>
    <x v="1"/>
    <x v="1804"/>
    <x v="2"/>
    <x v="7"/>
    <s v="Griffin GC36547 PowerJolt SE Lightning Charger"/>
    <n v="35.984000000000002"/>
    <n v="2"/>
    <n v="0.2"/>
    <n v="4.4979999999999958"/>
  </r>
  <r>
    <n v="7279"/>
    <x v="3615"/>
    <x v="0"/>
    <x v="1080"/>
    <d v="2013-07-22T00:00:00"/>
    <s v="First Class"/>
    <s v="TC-21535"/>
    <s v="Tracy Collins"/>
    <x v="2"/>
    <s v="United States"/>
    <s v="San Francisco"/>
    <x v="1"/>
    <n v="94110"/>
    <x v="1"/>
    <x v="1301"/>
    <x v="2"/>
    <x v="11"/>
    <s v="Logitech G35 7.1-Channel Surround Sound Headset"/>
    <n v="389.97"/>
    <n v="3"/>
    <n v="0"/>
    <n v="132.58980000000003"/>
  </r>
  <r>
    <n v="7280"/>
    <x v="3616"/>
    <x v="0"/>
    <x v="675"/>
    <d v="2013-05-15T00:00:00"/>
    <s v="Same Day"/>
    <s v="TH-21235"/>
    <s v="Tiffany House"/>
    <x v="1"/>
    <s v="United States"/>
    <s v="Yuma"/>
    <x v="16"/>
    <n v="85364"/>
    <x v="1"/>
    <x v="217"/>
    <x v="2"/>
    <x v="11"/>
    <s v="Imation 16GB Mini TravelDrive USB 2.0 Flash Drive"/>
    <n v="185.52800000000002"/>
    <n v="7"/>
    <n v="0.2"/>
    <n v="48.701099999999997"/>
  </r>
  <r>
    <n v="7281"/>
    <x v="3617"/>
    <x v="1"/>
    <x v="780"/>
    <d v="2012-02-27T00:00:00"/>
    <s v="Standard Class"/>
    <s v="PW-19240"/>
    <s v="Pierre Wener"/>
    <x v="0"/>
    <s v="United States"/>
    <s v="Columbia"/>
    <x v="39"/>
    <n v="21044"/>
    <x v="3"/>
    <x v="450"/>
    <x v="1"/>
    <x v="8"/>
    <s v="Fellowes PB500 Electric Punch Plastic Comb Binding Machine with Manual Bind"/>
    <n v="2541.98"/>
    <n v="2"/>
    <n v="0"/>
    <n v="1270.99"/>
  </r>
  <r>
    <n v="7282"/>
    <x v="3618"/>
    <x v="3"/>
    <x v="524"/>
    <d v="2014-10-22T00:00:00"/>
    <s v="Standard Class"/>
    <s v="GH-14410"/>
    <s v="Gary Hansen"/>
    <x v="2"/>
    <s v="United States"/>
    <s v="Yuma"/>
    <x v="16"/>
    <n v="85364"/>
    <x v="1"/>
    <x v="206"/>
    <x v="2"/>
    <x v="15"/>
    <s v="Swingline SM12-08 MicroCut Jam Free Shredder"/>
    <n v="599.98500000000013"/>
    <n v="5"/>
    <n v="0.7"/>
    <n v="-479.98799999999994"/>
  </r>
  <r>
    <n v="7283"/>
    <x v="3619"/>
    <x v="3"/>
    <x v="738"/>
    <d v="2014-06-30T00:00:00"/>
    <s v="Standard Class"/>
    <s v="JK-15730"/>
    <s v="Joe Kamberova"/>
    <x v="0"/>
    <s v="United States"/>
    <s v="Chicago"/>
    <x v="10"/>
    <n v="60653"/>
    <x v="2"/>
    <x v="881"/>
    <x v="1"/>
    <x v="8"/>
    <s v="Wilson Jones Standard D-Ring Binders"/>
    <n v="3.0359999999999996"/>
    <n v="3"/>
    <n v="0.8"/>
    <n v="-5.0094000000000012"/>
  </r>
  <r>
    <n v="7284"/>
    <x v="3620"/>
    <x v="3"/>
    <x v="428"/>
    <d v="2014-09-14T00:00:00"/>
    <s v="Standard Class"/>
    <s v="LC-17140"/>
    <s v="Logan Currie"/>
    <x v="0"/>
    <s v="United States"/>
    <s v="Cleveland"/>
    <x v="24"/>
    <n v="44105"/>
    <x v="3"/>
    <x v="313"/>
    <x v="1"/>
    <x v="6"/>
    <s v="BIC Brite Liner Highlighters, Chisel Tip"/>
    <n v="25.920000000000005"/>
    <n v="5"/>
    <n v="0.2"/>
    <n v="3.8879999999999972"/>
  </r>
  <r>
    <n v="7285"/>
    <x v="3620"/>
    <x v="3"/>
    <x v="428"/>
    <d v="2014-09-14T00:00:00"/>
    <s v="Standard Class"/>
    <s v="LC-17140"/>
    <s v="Logan Currie"/>
    <x v="0"/>
    <s v="United States"/>
    <s v="Cleveland"/>
    <x v="24"/>
    <n v="44105"/>
    <x v="3"/>
    <x v="479"/>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x v="567"/>
    <x v="2"/>
    <x v="11"/>
    <s v="Verbatim 25 GB 6x Blu-ray Single Layer Recordable Disc, 10/Pack"/>
    <n v="46.36"/>
    <n v="4"/>
    <n v="0"/>
    <n v="15.298799999999996"/>
  </r>
  <r>
    <n v="7287"/>
    <x v="3622"/>
    <x v="0"/>
    <x v="23"/>
    <d v="2013-06-26T00:00:00"/>
    <s v="Standard Class"/>
    <s v="BS-11365"/>
    <s v="Bill Shonely"/>
    <x v="1"/>
    <s v="United States"/>
    <s v="Oklahoma City"/>
    <x v="26"/>
    <n v="73120"/>
    <x v="2"/>
    <x v="1691"/>
    <x v="2"/>
    <x v="11"/>
    <s v="Imation 30456 USB Flash Drive 8GB"/>
    <n v="6.9"/>
    <n v="1"/>
    <n v="0"/>
    <n v="0.5519999999999996"/>
  </r>
  <r>
    <n v="7288"/>
    <x v="3622"/>
    <x v="0"/>
    <x v="23"/>
    <d v="2013-06-26T00:00:00"/>
    <s v="Standard Class"/>
    <s v="BS-11365"/>
    <s v="Bill Shonely"/>
    <x v="1"/>
    <s v="United States"/>
    <s v="Oklahoma City"/>
    <x v="26"/>
    <n v="73120"/>
    <x v="2"/>
    <x v="1006"/>
    <x v="0"/>
    <x v="5"/>
    <s v="Executive Impressions 13&quot; Clairmont Wall Clock"/>
    <n v="57.69"/>
    <n v="3"/>
    <n v="0"/>
    <n v="23.652900000000002"/>
  </r>
  <r>
    <n v="7289"/>
    <x v="3623"/>
    <x v="2"/>
    <x v="814"/>
    <d v="2011-09-07T00:00:00"/>
    <s v="Standard Class"/>
    <s v="AG-10525"/>
    <s v="Andy Gerbode"/>
    <x v="1"/>
    <s v="United States"/>
    <s v="Houston"/>
    <x v="5"/>
    <n v="77095"/>
    <x v="2"/>
    <x v="1389"/>
    <x v="2"/>
    <x v="15"/>
    <s v="Epson TM-T88V Direct Thermal Printer - Monochrome - Desktop"/>
    <n v="559.71"/>
    <n v="3"/>
    <n v="0.4"/>
    <n v="-121.27049999999997"/>
  </r>
  <r>
    <n v="7290"/>
    <x v="3624"/>
    <x v="0"/>
    <x v="806"/>
    <d v="2013-01-31T00:00:00"/>
    <s v="First Class"/>
    <s v="SC-20725"/>
    <s v="Steven Cartwright"/>
    <x v="0"/>
    <s v="United States"/>
    <s v="San Francisco"/>
    <x v="1"/>
    <n v="94122"/>
    <x v="1"/>
    <x v="298"/>
    <x v="1"/>
    <x v="4"/>
    <s v="File Shuttle II and Handi-File, Black"/>
    <n v="305.01"/>
    <n v="9"/>
    <n v="0"/>
    <n v="76.252499999999998"/>
  </r>
  <r>
    <n v="7291"/>
    <x v="3624"/>
    <x v="0"/>
    <x v="806"/>
    <d v="2013-01-31T00:00:00"/>
    <s v="First Class"/>
    <s v="SC-20725"/>
    <s v="Steven Cartwright"/>
    <x v="0"/>
    <s v="United States"/>
    <s v="San Francisco"/>
    <x v="1"/>
    <n v="94122"/>
    <x v="1"/>
    <x v="132"/>
    <x v="1"/>
    <x v="8"/>
    <s v="GBC Wire Binding Strips"/>
    <n v="50.783999999999999"/>
    <n v="2"/>
    <n v="0.2"/>
    <n v="17.7744"/>
  </r>
  <r>
    <n v="7292"/>
    <x v="3624"/>
    <x v="0"/>
    <x v="806"/>
    <d v="2013-01-31T00:00:00"/>
    <s v="First Class"/>
    <s v="SC-20725"/>
    <s v="Steven Cartwright"/>
    <x v="0"/>
    <s v="United States"/>
    <s v="San Francisco"/>
    <x v="1"/>
    <n v="94122"/>
    <x v="1"/>
    <x v="264"/>
    <x v="1"/>
    <x v="2"/>
    <s v="Avery 512"/>
    <n v="26.01"/>
    <n v="9"/>
    <n v="0"/>
    <n v="12.2247"/>
  </r>
  <r>
    <n v="7293"/>
    <x v="3625"/>
    <x v="3"/>
    <x v="769"/>
    <d v="2014-12-10T00:00:00"/>
    <s v="Standard Class"/>
    <s v="LR-16915"/>
    <s v="Lena Radford"/>
    <x v="0"/>
    <s v="United States"/>
    <s v="Nashville"/>
    <x v="18"/>
    <n v="37211"/>
    <x v="0"/>
    <x v="1818"/>
    <x v="2"/>
    <x v="15"/>
    <s v="Okidata C610n Printer"/>
    <n v="649"/>
    <n v="2"/>
    <n v="0.5"/>
    <n v="-272.58000000000015"/>
  </r>
  <r>
    <n v="7294"/>
    <x v="3626"/>
    <x v="0"/>
    <x v="1156"/>
    <d v="2013-01-29T00:00:00"/>
    <s v="Standard Class"/>
    <s v="CB-12415"/>
    <s v="Christy Brittain"/>
    <x v="0"/>
    <s v="United States"/>
    <s v="Los Angeles"/>
    <x v="1"/>
    <n v="90036"/>
    <x v="1"/>
    <x v="1685"/>
    <x v="0"/>
    <x v="5"/>
    <s v="DAX Cubicle Frames, 8-1/2 x 11"/>
    <n v="59.99"/>
    <n v="7"/>
    <n v="0"/>
    <n v="21.596400000000003"/>
  </r>
  <r>
    <n v="7295"/>
    <x v="3627"/>
    <x v="1"/>
    <x v="989"/>
    <d v="2012-05-31T00:00:00"/>
    <s v="Standard Class"/>
    <s v="RD-19900"/>
    <s v="Ruben Dartt"/>
    <x v="0"/>
    <s v="United States"/>
    <s v="Bellevue"/>
    <x v="4"/>
    <n v="98006"/>
    <x v="1"/>
    <x v="526"/>
    <x v="0"/>
    <x v="5"/>
    <s v="DAX Metal Frame, Desktop, Stepped-Edge"/>
    <n v="20.239999999999998"/>
    <n v="1"/>
    <n v="0"/>
    <n v="7.8935999999999993"/>
  </r>
  <r>
    <n v="7296"/>
    <x v="3628"/>
    <x v="2"/>
    <x v="417"/>
    <d v="2011-05-05T00:00:00"/>
    <s v="First Class"/>
    <s v="NC-18340"/>
    <s v="Nat Carroll"/>
    <x v="0"/>
    <s v="United States"/>
    <s v="Houston"/>
    <x v="5"/>
    <n v="77036"/>
    <x v="2"/>
    <x v="1559"/>
    <x v="1"/>
    <x v="6"/>
    <s v="Boston Home &amp; Office Model 2000 Electric Pencil Sharpeners"/>
    <n v="37.839999999999996"/>
    <n v="2"/>
    <n v="0.2"/>
    <n v="2.8380000000000027"/>
  </r>
  <r>
    <n v="7297"/>
    <x v="3628"/>
    <x v="2"/>
    <x v="417"/>
    <d v="2011-05-05T00:00:00"/>
    <s v="First Class"/>
    <s v="NC-18340"/>
    <s v="Nat Carroll"/>
    <x v="0"/>
    <s v="United States"/>
    <s v="Houston"/>
    <x v="5"/>
    <n v="77036"/>
    <x v="2"/>
    <x v="1705"/>
    <x v="1"/>
    <x v="13"/>
    <s v="OIC Thumb-Tacks"/>
    <n v="5.4719999999999995"/>
    <n v="6"/>
    <n v="0.2"/>
    <n v="1.8467999999999996"/>
  </r>
  <r>
    <n v="7298"/>
    <x v="3629"/>
    <x v="1"/>
    <x v="1157"/>
    <d v="2012-02-14T00:00:00"/>
    <s v="Second Class"/>
    <s v="NB-18655"/>
    <s v="Nona Balk"/>
    <x v="1"/>
    <s v="United States"/>
    <s v="Philadelphia"/>
    <x v="9"/>
    <n v="19143"/>
    <x v="3"/>
    <x v="1220"/>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x v="277"/>
    <x v="0"/>
    <x v="3"/>
    <s v="BPI Conference Tables"/>
    <n v="292.10000000000002"/>
    <n v="4"/>
    <n v="0.5"/>
    <n v="-175.26000000000005"/>
  </r>
  <r>
    <n v="7300"/>
    <x v="3630"/>
    <x v="2"/>
    <x v="728"/>
    <d v="2011-11-21T00:00:00"/>
    <s v="First Class"/>
    <s v="JK-15730"/>
    <s v="Joe Kamberova"/>
    <x v="0"/>
    <s v="United States"/>
    <s v="Des Plaines"/>
    <x v="10"/>
    <n v="60016"/>
    <x v="2"/>
    <x v="1445"/>
    <x v="0"/>
    <x v="5"/>
    <s v="Dana Swing-Arm Lamps"/>
    <n v="8.5440000000000005"/>
    <n v="2"/>
    <n v="0.6"/>
    <n v="-7.4759999999999991"/>
  </r>
  <r>
    <n v="7301"/>
    <x v="3630"/>
    <x v="2"/>
    <x v="728"/>
    <d v="2011-11-21T00:00:00"/>
    <s v="First Class"/>
    <s v="JK-15730"/>
    <s v="Joe Kamberova"/>
    <x v="0"/>
    <s v="United States"/>
    <s v="Des Plaines"/>
    <x v="10"/>
    <n v="60016"/>
    <x v="2"/>
    <x v="1659"/>
    <x v="0"/>
    <x v="0"/>
    <s v="Hon 4-Shelf Metal Bookcases"/>
    <n v="424.11599999999999"/>
    <n v="6"/>
    <n v="0.3"/>
    <n v="-30.293999999999983"/>
  </r>
  <r>
    <n v="7302"/>
    <x v="3630"/>
    <x v="2"/>
    <x v="728"/>
    <d v="2011-11-21T00:00:00"/>
    <s v="First Class"/>
    <s v="JK-15730"/>
    <s v="Joe Kamberova"/>
    <x v="0"/>
    <s v="United States"/>
    <s v="Des Plaines"/>
    <x v="10"/>
    <n v="60016"/>
    <x v="2"/>
    <x v="544"/>
    <x v="1"/>
    <x v="8"/>
    <s v="Wilson Jones Turn Tabs Binder Tool for Ring Binders"/>
    <n v="2.8919999999999995"/>
    <n v="3"/>
    <n v="0.8"/>
    <n v="-4.9164000000000012"/>
  </r>
  <r>
    <n v="7303"/>
    <x v="3630"/>
    <x v="2"/>
    <x v="728"/>
    <d v="2011-11-21T00:00:00"/>
    <s v="First Class"/>
    <s v="JK-15730"/>
    <s v="Joe Kamberova"/>
    <x v="0"/>
    <s v="United States"/>
    <s v="Des Plaines"/>
    <x v="10"/>
    <n v="60016"/>
    <x v="2"/>
    <x v="621"/>
    <x v="1"/>
    <x v="4"/>
    <s v="Fellowes Stor/Drawer Steel Plus Storage Drawers"/>
    <n v="381.72"/>
    <n v="5"/>
    <n v="0.2"/>
    <n v="-66.801000000000045"/>
  </r>
  <r>
    <n v="7304"/>
    <x v="3631"/>
    <x v="3"/>
    <x v="507"/>
    <d v="2014-09-09T00:00:00"/>
    <s v="Standard Class"/>
    <s v="DO-13645"/>
    <s v="Doug O'Connell"/>
    <x v="0"/>
    <s v="United States"/>
    <s v="Boynton Beach"/>
    <x v="2"/>
    <n v="33437"/>
    <x v="0"/>
    <x v="163"/>
    <x v="0"/>
    <x v="1"/>
    <s v="Global Value Steno Chair, Gray"/>
    <n v="97.184000000000012"/>
    <n v="2"/>
    <n v="0.2"/>
    <n v="6.0740000000000016"/>
  </r>
  <r>
    <n v="7305"/>
    <x v="3631"/>
    <x v="3"/>
    <x v="507"/>
    <d v="2014-09-09T00:00:00"/>
    <s v="Standard Class"/>
    <s v="DO-13645"/>
    <s v="Doug O'Connell"/>
    <x v="0"/>
    <s v="United States"/>
    <s v="Boynton Beach"/>
    <x v="2"/>
    <n v="33437"/>
    <x v="0"/>
    <x v="730"/>
    <x v="1"/>
    <x v="10"/>
    <s v="Xerox 213"/>
    <n v="10.368000000000002"/>
    <n v="2"/>
    <n v="0.2"/>
    <n v="3.6288"/>
  </r>
  <r>
    <n v="7306"/>
    <x v="3632"/>
    <x v="2"/>
    <x v="1158"/>
    <d v="2011-04-02T00:00:00"/>
    <s v="Standard Class"/>
    <s v="MG-18145"/>
    <s v="Mike Gockenbach"/>
    <x v="0"/>
    <s v="United States"/>
    <s v="Plano"/>
    <x v="5"/>
    <n v="75023"/>
    <x v="2"/>
    <x v="411"/>
    <x v="0"/>
    <x v="3"/>
    <s v="Bush Advantage Collection Racetrack Conference Table"/>
    <n v="890.84099999999989"/>
    <n v="3"/>
    <n v="0.3"/>
    <n v="-152.71559999999999"/>
  </r>
  <r>
    <n v="7307"/>
    <x v="3633"/>
    <x v="0"/>
    <x v="732"/>
    <d v="2013-11-08T00:00:00"/>
    <s v="Second Class"/>
    <s v="LH-17155"/>
    <s v="Logan Haushalter"/>
    <x v="0"/>
    <s v="United States"/>
    <s v="San Jose"/>
    <x v="1"/>
    <n v="95123"/>
    <x v="1"/>
    <x v="1542"/>
    <x v="2"/>
    <x v="11"/>
    <s v="KeyTronic E03601U1 - Keyboard - Beige"/>
    <n v="72"/>
    <n v="4"/>
    <n v="0"/>
    <n v="12.959999999999994"/>
  </r>
  <r>
    <n v="7308"/>
    <x v="3633"/>
    <x v="0"/>
    <x v="732"/>
    <d v="2013-11-08T00:00:00"/>
    <s v="Second Class"/>
    <s v="LH-17155"/>
    <s v="Logan Haushalter"/>
    <x v="0"/>
    <s v="United States"/>
    <s v="San Jose"/>
    <x v="1"/>
    <n v="95123"/>
    <x v="1"/>
    <x v="1459"/>
    <x v="0"/>
    <x v="1"/>
    <s v="Harbour Creations 67200 Series Stacking Chairs"/>
    <n v="113.88800000000002"/>
    <n v="2"/>
    <n v="0.2"/>
    <n v="9.9651999999999994"/>
  </r>
  <r>
    <n v="7309"/>
    <x v="3633"/>
    <x v="0"/>
    <x v="732"/>
    <d v="2013-11-08T00:00:00"/>
    <s v="Second Class"/>
    <s v="LH-17155"/>
    <s v="Logan Haushalter"/>
    <x v="0"/>
    <s v="United States"/>
    <s v="San Jose"/>
    <x v="1"/>
    <n v="95123"/>
    <x v="1"/>
    <x v="439"/>
    <x v="1"/>
    <x v="12"/>
    <s v="Strathmore #10 Envelopes, Ultimate White"/>
    <n v="158.13"/>
    <n v="3"/>
    <n v="0"/>
    <n v="77.483699999999999"/>
  </r>
  <r>
    <n v="7310"/>
    <x v="3634"/>
    <x v="3"/>
    <x v="193"/>
    <d v="2014-06-15T00:00:00"/>
    <s v="Second Class"/>
    <s v="MM-18280"/>
    <s v="Muhammed MacIntyre"/>
    <x v="1"/>
    <s v="United States"/>
    <s v="New York City"/>
    <x v="15"/>
    <n v="10024"/>
    <x v="3"/>
    <x v="1217"/>
    <x v="1"/>
    <x v="13"/>
    <s v="Plymouth Boxed Rubber Bands by Plymouth"/>
    <n v="14.129999999999999"/>
    <n v="3"/>
    <n v="0"/>
    <n v="0.70650000000000013"/>
  </r>
  <r>
    <n v="7311"/>
    <x v="3635"/>
    <x v="1"/>
    <x v="544"/>
    <d v="2012-08-14T00:00:00"/>
    <s v="Standard Class"/>
    <s v="BD-11320"/>
    <s v="Bill Donatelli"/>
    <x v="0"/>
    <s v="United States"/>
    <s v="Detroit"/>
    <x v="12"/>
    <n v="48227"/>
    <x v="2"/>
    <x v="569"/>
    <x v="1"/>
    <x v="8"/>
    <s v="GBC Binding covers"/>
    <n v="64.75"/>
    <n v="5"/>
    <n v="0"/>
    <n v="29.137499999999996"/>
  </r>
  <r>
    <n v="7312"/>
    <x v="3636"/>
    <x v="1"/>
    <x v="330"/>
    <d v="2012-10-13T00:00:00"/>
    <s v="Standard Class"/>
    <s v="SC-20575"/>
    <s v="Sonia Cooley"/>
    <x v="0"/>
    <s v="United States"/>
    <s v="Miami"/>
    <x v="2"/>
    <n v="33178"/>
    <x v="0"/>
    <x v="744"/>
    <x v="1"/>
    <x v="8"/>
    <s v="Zipper Ring Binder Pockets"/>
    <n v="1.8720000000000003"/>
    <n v="2"/>
    <n v="0.7"/>
    <n v="-1.3103999999999996"/>
  </r>
  <r>
    <n v="7313"/>
    <x v="3636"/>
    <x v="1"/>
    <x v="330"/>
    <d v="2012-10-13T00:00:00"/>
    <s v="Standard Class"/>
    <s v="SC-20575"/>
    <s v="Sonia Cooley"/>
    <x v="0"/>
    <s v="United States"/>
    <s v="Miami"/>
    <x v="2"/>
    <n v="33178"/>
    <x v="0"/>
    <x v="440"/>
    <x v="1"/>
    <x v="8"/>
    <s v="Clear Mylar Reinforcing Strips"/>
    <n v="11.214000000000002"/>
    <n v="2"/>
    <n v="0.7"/>
    <n v="-8.5974000000000004"/>
  </r>
  <r>
    <n v="7314"/>
    <x v="3636"/>
    <x v="1"/>
    <x v="330"/>
    <d v="2012-10-13T00:00:00"/>
    <s v="Standard Class"/>
    <s v="SC-20575"/>
    <s v="Sonia Cooley"/>
    <x v="0"/>
    <s v="United States"/>
    <s v="Miami"/>
    <x v="2"/>
    <n v="33178"/>
    <x v="0"/>
    <x v="1663"/>
    <x v="1"/>
    <x v="6"/>
    <s v="Avery Hi-Liter Smear-Safe Highlighters"/>
    <n v="37.375999999999998"/>
    <n v="8"/>
    <n v="0.2"/>
    <n v="7.4751999999999992"/>
  </r>
  <r>
    <n v="7315"/>
    <x v="3637"/>
    <x v="0"/>
    <x v="316"/>
    <d v="2013-06-03T00:00:00"/>
    <s v="Standard Class"/>
    <s v="TN-21040"/>
    <s v="Tanja Norvell"/>
    <x v="2"/>
    <s v="United States"/>
    <s v="Park Ridge"/>
    <x v="10"/>
    <n v="60068"/>
    <x v="2"/>
    <x v="1118"/>
    <x v="2"/>
    <x v="7"/>
    <s v="Wilson Electronics DB Pro Signal Booster"/>
    <n v="286.40000000000003"/>
    <n v="1"/>
    <n v="0.2"/>
    <n v="25.060000000000016"/>
  </r>
  <r>
    <n v="7316"/>
    <x v="3638"/>
    <x v="3"/>
    <x v="943"/>
    <d v="2014-05-17T00:00:00"/>
    <s v="Second Class"/>
    <s v="ZC-21910"/>
    <s v="Zuschuss Carroll"/>
    <x v="0"/>
    <s v="United States"/>
    <s v="New York City"/>
    <x v="15"/>
    <n v="10024"/>
    <x v="3"/>
    <x v="1064"/>
    <x v="1"/>
    <x v="6"/>
    <s v="Panasonic KP-4ABK Battery-Operated Pencil Sharpener"/>
    <n v="43.92"/>
    <n v="3"/>
    <n v="0"/>
    <n v="12.736799999999999"/>
  </r>
  <r>
    <n v="7317"/>
    <x v="3639"/>
    <x v="0"/>
    <x v="1159"/>
    <d v="2013-10-21T00:00:00"/>
    <s v="Standard Class"/>
    <s v="NB-18655"/>
    <s v="Nona Balk"/>
    <x v="1"/>
    <s v="United States"/>
    <s v="New York City"/>
    <x v="15"/>
    <n v="10011"/>
    <x v="3"/>
    <x v="10"/>
    <x v="0"/>
    <x v="3"/>
    <s v="Chromcraft Rectangular Conference Tables"/>
    <n v="142.18199999999999"/>
    <n v="1"/>
    <n v="0.4"/>
    <n v="-37.915200000000027"/>
  </r>
  <r>
    <n v="7318"/>
    <x v="3640"/>
    <x v="3"/>
    <x v="701"/>
    <d v="2014-11-22T00:00:00"/>
    <s v="Standard Class"/>
    <s v="KH-16330"/>
    <s v="Katharine Harms"/>
    <x v="1"/>
    <s v="United States"/>
    <s v="Hillsboro"/>
    <x v="21"/>
    <n v="97123"/>
    <x v="1"/>
    <x v="179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x v="922"/>
    <x v="1"/>
    <x v="8"/>
    <s v="Avery Reinforcements for Hole-Punch Pages"/>
    <n v="4.1580000000000004"/>
    <n v="7"/>
    <n v="0.7"/>
    <n v="-3.4649999999999999"/>
  </r>
  <r>
    <n v="7320"/>
    <x v="3641"/>
    <x v="3"/>
    <x v="200"/>
    <d v="2014-11-30T00:00:00"/>
    <s v="Second Class"/>
    <s v="MN-17935"/>
    <s v="Michael Nguyen"/>
    <x v="0"/>
    <s v="United States"/>
    <s v="New York City"/>
    <x v="15"/>
    <n v="10009"/>
    <x v="3"/>
    <x v="966"/>
    <x v="2"/>
    <x v="7"/>
    <s v="Plantronics Calisto P620-M USB Wireless Speakerphone System"/>
    <n v="979.95"/>
    <n v="5"/>
    <n v="0"/>
    <n v="264.58650000000006"/>
  </r>
  <r>
    <n v="7321"/>
    <x v="3641"/>
    <x v="3"/>
    <x v="200"/>
    <d v="2014-11-30T00:00:00"/>
    <s v="Second Class"/>
    <s v="MN-17935"/>
    <s v="Michael Nguyen"/>
    <x v="0"/>
    <s v="United States"/>
    <s v="New York City"/>
    <x v="15"/>
    <n v="10009"/>
    <x v="3"/>
    <x v="1251"/>
    <x v="0"/>
    <x v="5"/>
    <s v="DataProducts Ampli Magnifier Task Lamp, Black,"/>
    <n v="135.29999999999998"/>
    <n v="5"/>
    <n v="0"/>
    <n v="37.883999999999993"/>
  </r>
  <r>
    <n v="7322"/>
    <x v="3642"/>
    <x v="3"/>
    <x v="213"/>
    <d v="2014-09-08T00:00:00"/>
    <s v="Standard Class"/>
    <s v="MY-18295"/>
    <s v="Muhammed Yedwab"/>
    <x v="1"/>
    <s v="United States"/>
    <s v="Chicago"/>
    <x v="10"/>
    <n v="60623"/>
    <x v="2"/>
    <x v="1101"/>
    <x v="1"/>
    <x v="10"/>
    <s v="&quot;While you Were Out&quot; Message Book, One Form per Page"/>
    <n v="8.9039999999999999"/>
    <n v="3"/>
    <n v="0.2"/>
    <n v="3.3389999999999995"/>
  </r>
  <r>
    <n v="7323"/>
    <x v="3642"/>
    <x v="3"/>
    <x v="213"/>
    <d v="2014-09-08T00:00:00"/>
    <s v="Standard Class"/>
    <s v="MY-18295"/>
    <s v="Muhammed Yedwab"/>
    <x v="1"/>
    <s v="United States"/>
    <s v="Chicago"/>
    <x v="10"/>
    <n v="60623"/>
    <x v="2"/>
    <x v="725"/>
    <x v="2"/>
    <x v="11"/>
    <s v="Hypercom P1300 Pinpad"/>
    <n v="100.80000000000001"/>
    <n v="2"/>
    <n v="0.2"/>
    <n v="21.42"/>
  </r>
  <r>
    <n v="7324"/>
    <x v="3643"/>
    <x v="3"/>
    <x v="256"/>
    <d v="2014-12-09T00:00:00"/>
    <s v="First Class"/>
    <s v="CS-11950"/>
    <s v="Carlos Soltero"/>
    <x v="0"/>
    <s v="United States"/>
    <s v="New York City"/>
    <x v="15"/>
    <n v="10024"/>
    <x v="3"/>
    <x v="107"/>
    <x v="0"/>
    <x v="5"/>
    <s v="Magnifier Swing Arm Lamp"/>
    <n v="41.96"/>
    <n v="2"/>
    <n v="0"/>
    <n v="10.909600000000001"/>
  </r>
  <r>
    <n v="7325"/>
    <x v="3643"/>
    <x v="3"/>
    <x v="256"/>
    <d v="2014-12-09T00:00:00"/>
    <s v="First Class"/>
    <s v="CS-11950"/>
    <s v="Carlos Soltero"/>
    <x v="0"/>
    <s v="United States"/>
    <s v="New York City"/>
    <x v="15"/>
    <n v="10024"/>
    <x v="3"/>
    <x v="365"/>
    <x v="1"/>
    <x v="2"/>
    <s v="Self-Adhesive Removable Labels"/>
    <n v="9.4499999999999993"/>
    <n v="3"/>
    <n v="0"/>
    <n v="4.5359999999999996"/>
  </r>
  <r>
    <n v="7326"/>
    <x v="3644"/>
    <x v="3"/>
    <x v="468"/>
    <d v="2014-11-18T00:00:00"/>
    <s v="Standard Class"/>
    <s v="MC-17845"/>
    <s v="Michael Chen"/>
    <x v="0"/>
    <s v="United States"/>
    <s v="Pasco"/>
    <x v="4"/>
    <n v="99301"/>
    <x v="1"/>
    <x v="1317"/>
    <x v="1"/>
    <x v="9"/>
    <s v="Eureka The Boss Lite 10-Amp Upright Vacuum, Blue"/>
    <n v="400.79999999999995"/>
    <n v="5"/>
    <n v="0"/>
    <n v="112.224"/>
  </r>
  <r>
    <n v="7327"/>
    <x v="3644"/>
    <x v="3"/>
    <x v="468"/>
    <d v="2014-11-18T00:00:00"/>
    <s v="Standard Class"/>
    <s v="MC-17845"/>
    <s v="Michael Chen"/>
    <x v="0"/>
    <s v="United States"/>
    <s v="Pasco"/>
    <x v="4"/>
    <n v="99301"/>
    <x v="1"/>
    <x v="379"/>
    <x v="1"/>
    <x v="8"/>
    <s v="GBC VeloBinder Manual Binding System"/>
    <n v="28.792000000000002"/>
    <n v="1"/>
    <n v="0.2"/>
    <n v="10.077200000000001"/>
  </r>
  <r>
    <n v="7328"/>
    <x v="3645"/>
    <x v="2"/>
    <x v="772"/>
    <d v="2011-03-24T00:00:00"/>
    <s v="Standard Class"/>
    <s v="SC-20050"/>
    <s v="Sample Company A"/>
    <x v="2"/>
    <s v="United States"/>
    <s v="Burbank"/>
    <x v="1"/>
    <n v="91505"/>
    <x v="1"/>
    <x v="1281"/>
    <x v="0"/>
    <x v="5"/>
    <s v="Eldon Cleatmat Chair Mats for Medium Pile Carpets"/>
    <n v="111"/>
    <n v="2"/>
    <n v="0"/>
    <n v="14.430000000000007"/>
  </r>
  <r>
    <n v="7329"/>
    <x v="3645"/>
    <x v="2"/>
    <x v="772"/>
    <d v="2011-03-24T00:00:00"/>
    <s v="Standard Class"/>
    <s v="SC-20050"/>
    <s v="Sample Company A"/>
    <x v="2"/>
    <s v="United States"/>
    <s v="Burbank"/>
    <x v="1"/>
    <n v="91505"/>
    <x v="1"/>
    <x v="206"/>
    <x v="2"/>
    <x v="15"/>
    <s v="Swingline SM12-08 MicroCut Jam Free Shredder"/>
    <n v="1279.9680000000001"/>
    <n v="4"/>
    <n v="0.2"/>
    <n v="415.98959999999994"/>
  </r>
  <r>
    <n v="7330"/>
    <x v="3645"/>
    <x v="2"/>
    <x v="772"/>
    <d v="2011-03-24T00:00:00"/>
    <s v="Standard Class"/>
    <s v="SC-20050"/>
    <s v="Sample Company A"/>
    <x v="2"/>
    <s v="United States"/>
    <s v="Burbank"/>
    <x v="1"/>
    <n v="91505"/>
    <x v="1"/>
    <x v="1244"/>
    <x v="1"/>
    <x v="4"/>
    <s v="Tennsco 6- and 18-Compartment Lockers"/>
    <n v="1856.19"/>
    <n v="7"/>
    <n v="0"/>
    <n v="334.11419999999987"/>
  </r>
  <r>
    <n v="7331"/>
    <x v="3646"/>
    <x v="0"/>
    <x v="396"/>
    <d v="2013-11-14T00:00:00"/>
    <s v="First Class"/>
    <s v="SP-20650"/>
    <s v="Stephanie Phelps"/>
    <x v="1"/>
    <s v="United States"/>
    <s v="Chicago"/>
    <x v="10"/>
    <n v="60623"/>
    <x v="2"/>
    <x v="1183"/>
    <x v="0"/>
    <x v="5"/>
    <s v="DAX Charcoal/Nickel-Tone Document Frame, 5 x 7"/>
    <n v="22.752000000000002"/>
    <n v="6"/>
    <n v="0.6"/>
    <n v="-8.532"/>
  </r>
  <r>
    <n v="7332"/>
    <x v="3647"/>
    <x v="3"/>
    <x v="40"/>
    <d v="2014-10-31T00:00:00"/>
    <s v="Standard Class"/>
    <s v="SC-20440"/>
    <s v="Shaun Chance"/>
    <x v="1"/>
    <s v="United States"/>
    <s v="Lancaster"/>
    <x v="9"/>
    <n v="17602"/>
    <x v="3"/>
    <x v="239"/>
    <x v="2"/>
    <x v="7"/>
    <s v="Cisco Small Business SPA 502G VoIP phone"/>
    <n v="61.541999999999994"/>
    <n v="1"/>
    <n v="0.4"/>
    <n v="-13.334099999999999"/>
  </r>
  <r>
    <n v="7333"/>
    <x v="3647"/>
    <x v="3"/>
    <x v="40"/>
    <d v="2014-10-31T00:00:00"/>
    <s v="Standard Class"/>
    <s v="SC-20440"/>
    <s v="Shaun Chance"/>
    <x v="1"/>
    <s v="United States"/>
    <s v="Lancaster"/>
    <x v="9"/>
    <n v="17602"/>
    <x v="3"/>
    <x v="1561"/>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x v="451"/>
    <x v="0"/>
    <x v="5"/>
    <s v="Executive Impressions Supervisor Wall Clock"/>
    <n v="67.36"/>
    <n v="2"/>
    <n v="0.2"/>
    <n v="10.103999999999996"/>
  </r>
  <r>
    <n v="7335"/>
    <x v="3648"/>
    <x v="1"/>
    <x v="347"/>
    <d v="2012-04-17T00:00:00"/>
    <s v="Standard Class"/>
    <s v="PR-18880"/>
    <s v="Patrick Ryan"/>
    <x v="0"/>
    <s v="United States"/>
    <s v="Tampa"/>
    <x v="2"/>
    <n v="33614"/>
    <x v="0"/>
    <x v="205"/>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x v="695"/>
    <x v="2"/>
    <x v="11"/>
    <s v="Plantronics Savi W720 Multi-Device Wireless Headset System"/>
    <n v="843.9"/>
    <n v="2"/>
    <n v="0"/>
    <n v="371.31600000000003"/>
  </r>
  <r>
    <n v="7337"/>
    <x v="3649"/>
    <x v="1"/>
    <x v="707"/>
    <d v="2012-12-30T00:00:00"/>
    <s v="Standard Class"/>
    <s v="JK-15625"/>
    <s v="Jim Karlsson"/>
    <x v="0"/>
    <s v="United States"/>
    <s v="New York City"/>
    <x v="15"/>
    <n v="10024"/>
    <x v="3"/>
    <x v="178"/>
    <x v="0"/>
    <x v="0"/>
    <s v="Atlantic Metals Mobile 4-Shelf Bookcases, Custom Colors"/>
    <n v="449.56800000000004"/>
    <n v="2"/>
    <n v="0.2"/>
    <n v="56.195999999999955"/>
  </r>
  <r>
    <n v="7338"/>
    <x v="3650"/>
    <x v="3"/>
    <x v="296"/>
    <d v="2014-09-24T00:00:00"/>
    <s v="First Class"/>
    <s v="BM-11575"/>
    <s v="Brendan Murry"/>
    <x v="1"/>
    <s v="United States"/>
    <s v="Los Angeles"/>
    <x v="1"/>
    <n v="90045"/>
    <x v="1"/>
    <x v="1018"/>
    <x v="1"/>
    <x v="4"/>
    <s v="Tenex Personal Filing Tote With Secure Closure Lid, Black/Frost"/>
    <n v="15.51"/>
    <n v="1"/>
    <n v="0"/>
    <n v="3.8774999999999995"/>
  </r>
  <r>
    <n v="7339"/>
    <x v="3651"/>
    <x v="2"/>
    <x v="414"/>
    <d v="2011-12-23T00:00:00"/>
    <s v="Second Class"/>
    <s v="SM-20950"/>
    <s v="Suzanne McNair"/>
    <x v="1"/>
    <s v="United States"/>
    <s v="New York City"/>
    <x v="15"/>
    <n v="10035"/>
    <x v="3"/>
    <x v="1459"/>
    <x v="0"/>
    <x v="1"/>
    <s v="Harbour Creations 67200 Series Stacking Chairs"/>
    <n v="192.18600000000004"/>
    <n v="3"/>
    <n v="0.1"/>
    <n v="36.3018"/>
  </r>
  <r>
    <n v="7340"/>
    <x v="3652"/>
    <x v="1"/>
    <x v="1074"/>
    <d v="2012-07-21T00:00:00"/>
    <s v="First Class"/>
    <s v="KC-16255"/>
    <s v="Karen Carlisle"/>
    <x v="1"/>
    <s v="United States"/>
    <s v="New York City"/>
    <x v="15"/>
    <n v="10009"/>
    <x v="3"/>
    <x v="649"/>
    <x v="1"/>
    <x v="6"/>
    <s v="Newell 32"/>
    <n v="5.76"/>
    <n v="2"/>
    <n v="0"/>
    <n v="1.6128"/>
  </r>
  <r>
    <n v="7341"/>
    <x v="3653"/>
    <x v="2"/>
    <x v="711"/>
    <d v="2011-08-01T00:00:00"/>
    <s v="Standard Class"/>
    <s v="SG-20470"/>
    <s v="Sheri Gordon"/>
    <x v="0"/>
    <s v="United States"/>
    <s v="Atlanta"/>
    <x v="32"/>
    <n v="30318"/>
    <x v="0"/>
    <x v="1272"/>
    <x v="0"/>
    <x v="1"/>
    <s v="Metal Folding Chairs, Beige, 4/Carton"/>
    <n v="67.88"/>
    <n v="2"/>
    <n v="0"/>
    <n v="18.327599999999997"/>
  </r>
  <r>
    <n v="7342"/>
    <x v="3653"/>
    <x v="2"/>
    <x v="711"/>
    <d v="2011-08-01T00:00:00"/>
    <s v="Standard Class"/>
    <s v="SG-20470"/>
    <s v="Sheri Gordon"/>
    <x v="0"/>
    <s v="United States"/>
    <s v="Atlanta"/>
    <x v="32"/>
    <n v="30318"/>
    <x v="0"/>
    <x v="49"/>
    <x v="1"/>
    <x v="2"/>
    <s v="Avery 485"/>
    <n v="162.88999999999999"/>
    <n v="13"/>
    <n v="0"/>
    <n v="76.558299999999988"/>
  </r>
  <r>
    <n v="7343"/>
    <x v="3653"/>
    <x v="2"/>
    <x v="711"/>
    <d v="2011-08-01T00:00:00"/>
    <s v="Standard Class"/>
    <s v="SG-20470"/>
    <s v="Sheri Gordon"/>
    <x v="0"/>
    <s v="United States"/>
    <s v="Atlanta"/>
    <x v="32"/>
    <n v="30318"/>
    <x v="0"/>
    <x v="1685"/>
    <x v="0"/>
    <x v="5"/>
    <s v="DAX Cubicle Frames, 8-1/2 x 11"/>
    <n v="25.71"/>
    <n v="3"/>
    <n v="0"/>
    <n v="9.2556000000000012"/>
  </r>
  <r>
    <n v="7344"/>
    <x v="3654"/>
    <x v="2"/>
    <x v="58"/>
    <d v="2012-01-01T00:00:00"/>
    <s v="Standard Class"/>
    <s v="TB-21520"/>
    <s v="Tracy Blumstein"/>
    <x v="0"/>
    <s v="United States"/>
    <s v="New York City"/>
    <x v="15"/>
    <n v="10009"/>
    <x v="3"/>
    <x v="911"/>
    <x v="1"/>
    <x v="4"/>
    <s v="Fellowes Bankers Box Stor/Drawer Steel Plus"/>
    <n v="191.88"/>
    <n v="6"/>
    <n v="0"/>
    <n v="19.188000000000002"/>
  </r>
  <r>
    <n v="7345"/>
    <x v="3655"/>
    <x v="3"/>
    <x v="157"/>
    <d v="2014-12-18T00:00:00"/>
    <s v="Standard Class"/>
    <s v="DV-13045"/>
    <s v="Darrin Van Huff"/>
    <x v="1"/>
    <s v="United States"/>
    <s v="Jacksonville"/>
    <x v="2"/>
    <n v="32216"/>
    <x v="0"/>
    <x v="188"/>
    <x v="0"/>
    <x v="3"/>
    <s v="BoxOffice By Design Rectangular and Half-Moon Meeting Room Tables"/>
    <n v="721.87500000000011"/>
    <n v="6"/>
    <n v="0.45"/>
    <n v="-420"/>
  </r>
  <r>
    <n v="7346"/>
    <x v="3655"/>
    <x v="3"/>
    <x v="157"/>
    <d v="2014-12-18T00:00:00"/>
    <s v="Standard Class"/>
    <s v="DV-13045"/>
    <s v="Darrin Van Huff"/>
    <x v="1"/>
    <s v="United States"/>
    <s v="Jacksonville"/>
    <x v="2"/>
    <n v="32216"/>
    <x v="0"/>
    <x v="461"/>
    <x v="2"/>
    <x v="7"/>
    <s v="Motorola HK250 Universal Bluetooth Headset"/>
    <n v="73.567999999999998"/>
    <n v="4"/>
    <n v="0.2"/>
    <n v="-16.552799999999994"/>
  </r>
  <r>
    <n v="7347"/>
    <x v="3655"/>
    <x v="3"/>
    <x v="157"/>
    <d v="2014-12-18T00:00:00"/>
    <s v="Standard Class"/>
    <s v="DV-13045"/>
    <s v="Darrin Van Huff"/>
    <x v="1"/>
    <s v="United States"/>
    <s v="Jacksonville"/>
    <x v="2"/>
    <n v="32216"/>
    <x v="0"/>
    <x v="207"/>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x v="405"/>
    <x v="0"/>
    <x v="1"/>
    <s v="Global Geo Office Task Chair, Gray"/>
    <n v="64.784000000000006"/>
    <n v="1"/>
    <n v="0.2"/>
    <n v="-12.147000000000009"/>
  </r>
  <r>
    <n v="7349"/>
    <x v="3656"/>
    <x v="2"/>
    <x v="223"/>
    <d v="2011-03-07T00:00:00"/>
    <s v="Standard Class"/>
    <s v="SC-20020"/>
    <s v="Sam Craven"/>
    <x v="0"/>
    <s v="United States"/>
    <s v="Houston"/>
    <x v="5"/>
    <n v="77095"/>
    <x v="2"/>
    <x v="1218"/>
    <x v="1"/>
    <x v="9"/>
    <s v="3.6 Cubic Foot Counter Height Office Refrigerator"/>
    <n v="176.77199999999996"/>
    <n v="3"/>
    <n v="0.8"/>
    <n v="-459.60720000000003"/>
  </r>
  <r>
    <n v="7350"/>
    <x v="3657"/>
    <x v="3"/>
    <x v="208"/>
    <d v="2014-10-28T00:00:00"/>
    <s v="Standard Class"/>
    <s v="JB-15400"/>
    <s v="Jennifer Braxton"/>
    <x v="1"/>
    <s v="United States"/>
    <s v="Milwaukee"/>
    <x v="6"/>
    <n v="53209"/>
    <x v="2"/>
    <x v="625"/>
    <x v="1"/>
    <x v="8"/>
    <s v="GBC Instant Report Kit"/>
    <n v="38.82"/>
    <n v="6"/>
    <n v="0"/>
    <n v="19.41"/>
  </r>
  <r>
    <n v="7351"/>
    <x v="3657"/>
    <x v="3"/>
    <x v="208"/>
    <d v="2014-10-28T00:00:00"/>
    <s v="Standard Class"/>
    <s v="JB-15400"/>
    <s v="Jennifer Braxton"/>
    <x v="1"/>
    <s v="United States"/>
    <s v="Milwaukee"/>
    <x v="6"/>
    <n v="53209"/>
    <x v="2"/>
    <x v="236"/>
    <x v="1"/>
    <x v="8"/>
    <s v="Acco 3-Hole Punch"/>
    <n v="21.9"/>
    <n v="5"/>
    <n v="0"/>
    <n v="10.511999999999999"/>
  </r>
  <r>
    <n v="7352"/>
    <x v="3658"/>
    <x v="3"/>
    <x v="468"/>
    <d v="2014-11-17T00:00:00"/>
    <s v="Standard Class"/>
    <s v="GH-14425"/>
    <s v="Gary Hwang"/>
    <x v="0"/>
    <s v="United States"/>
    <s v="Modesto"/>
    <x v="1"/>
    <n v="95351"/>
    <x v="1"/>
    <x v="404"/>
    <x v="2"/>
    <x v="11"/>
    <s v="Memorex Mini Travel Drive 16 GB USB 2.0 Flash Drive"/>
    <n v="111.79"/>
    <n v="7"/>
    <n v="0"/>
    <n v="43.598100000000002"/>
  </r>
  <r>
    <n v="7353"/>
    <x v="3659"/>
    <x v="3"/>
    <x v="633"/>
    <d v="2014-03-19T00:00:00"/>
    <s v="Second Class"/>
    <s v="MG-17650"/>
    <s v="Matthew Grinstein"/>
    <x v="2"/>
    <s v="United States"/>
    <s v="Lakewood"/>
    <x v="24"/>
    <n v="44107"/>
    <x v="3"/>
    <x v="918"/>
    <x v="2"/>
    <x v="7"/>
    <s v="Geemarc AmpliPOWER60"/>
    <n v="445.44"/>
    <n v="8"/>
    <n v="0.4"/>
    <n v="-81.664000000000044"/>
  </r>
  <r>
    <n v="7354"/>
    <x v="3660"/>
    <x v="0"/>
    <x v="897"/>
    <d v="2013-09-30T00:00:00"/>
    <s v="Standard Class"/>
    <s v="RD-19660"/>
    <s v="Robert Dilbeck"/>
    <x v="2"/>
    <s v="United States"/>
    <s v="Philadelphia"/>
    <x v="9"/>
    <n v="19134"/>
    <x v="3"/>
    <x v="617"/>
    <x v="1"/>
    <x v="2"/>
    <s v="Avery 476"/>
    <n v="16.520000000000003"/>
    <n v="5"/>
    <n v="0.2"/>
    <n v="5.368999999999998"/>
  </r>
  <r>
    <n v="7355"/>
    <x v="3661"/>
    <x v="3"/>
    <x v="695"/>
    <d v="2014-02-14T00:00:00"/>
    <s v="Standard Class"/>
    <s v="SN-20560"/>
    <s v="Skye Norling"/>
    <x v="2"/>
    <s v="United States"/>
    <s v="San Francisco"/>
    <x v="1"/>
    <n v="94109"/>
    <x v="1"/>
    <x v="1774"/>
    <x v="1"/>
    <x v="10"/>
    <s v="Xerox 1947"/>
    <n v="29.900000000000002"/>
    <n v="5"/>
    <n v="0"/>
    <n v="13.454999999999998"/>
  </r>
  <r>
    <n v="7356"/>
    <x v="3662"/>
    <x v="1"/>
    <x v="620"/>
    <d v="2013-01-02T00:00:00"/>
    <s v="Second Class"/>
    <s v="AH-10690"/>
    <s v="Anna Häberlin"/>
    <x v="1"/>
    <s v="United States"/>
    <s v="Detroit"/>
    <x v="12"/>
    <n v="48205"/>
    <x v="2"/>
    <x v="939"/>
    <x v="1"/>
    <x v="8"/>
    <s v="Fellowes Presentation Covers for Comb Binding Machines"/>
    <n v="116.4"/>
    <n v="8"/>
    <n v="0"/>
    <n v="52.379999999999995"/>
  </r>
  <r>
    <n v="7357"/>
    <x v="3663"/>
    <x v="0"/>
    <x v="790"/>
    <d v="2013-10-15T00:00:00"/>
    <s v="Standard Class"/>
    <s v="MZ-17335"/>
    <s v="Maria Zettner"/>
    <x v="2"/>
    <s v="United States"/>
    <s v="Phoenix"/>
    <x v="16"/>
    <n v="85023"/>
    <x v="1"/>
    <x v="1039"/>
    <x v="1"/>
    <x v="6"/>
    <s v="Newell 310"/>
    <n v="1.4080000000000001"/>
    <n v="1"/>
    <n v="0.2"/>
    <n v="0.15839999999999993"/>
  </r>
  <r>
    <n v="7358"/>
    <x v="3663"/>
    <x v="0"/>
    <x v="790"/>
    <d v="2013-10-15T00:00:00"/>
    <s v="Standard Class"/>
    <s v="MZ-17335"/>
    <s v="Maria Zettner"/>
    <x v="2"/>
    <s v="United States"/>
    <s v="Phoenix"/>
    <x v="16"/>
    <n v="85023"/>
    <x v="1"/>
    <x v="1060"/>
    <x v="0"/>
    <x v="5"/>
    <s v="Tenex 46&quot; x 60&quot; Computer Anti-Static Chairmat, Rectangular Shaped"/>
    <n v="169.56800000000001"/>
    <n v="2"/>
    <n v="0.2"/>
    <n v="0"/>
  </r>
  <r>
    <n v="7359"/>
    <x v="3664"/>
    <x v="2"/>
    <x v="125"/>
    <d v="2012-01-03T00:00:00"/>
    <s v="Second Class"/>
    <s v="AR-10345"/>
    <s v="Alex Russell"/>
    <x v="1"/>
    <s v="United States"/>
    <s v="Philadelphia"/>
    <x v="9"/>
    <n v="19143"/>
    <x v="3"/>
    <x v="599"/>
    <x v="2"/>
    <x v="7"/>
    <s v="ClearSounds CSC500 Amplified Spirit Phone Corded phone"/>
    <n v="251.96399999999994"/>
    <n v="6"/>
    <n v="0.4"/>
    <n v="-50.392799999999994"/>
  </r>
  <r>
    <n v="7360"/>
    <x v="3664"/>
    <x v="2"/>
    <x v="125"/>
    <d v="2012-01-03T00:00:00"/>
    <s v="Second Class"/>
    <s v="AR-10345"/>
    <s v="Alex Russell"/>
    <x v="1"/>
    <s v="United States"/>
    <s v="Philadelphia"/>
    <x v="9"/>
    <n v="19143"/>
    <x v="3"/>
    <x v="309"/>
    <x v="0"/>
    <x v="3"/>
    <s v="Hon 5100 Series Wood Tables"/>
    <n v="523.76400000000001"/>
    <n v="3"/>
    <n v="0.4"/>
    <n v="-192.04680000000008"/>
  </r>
  <r>
    <n v="7361"/>
    <x v="3665"/>
    <x v="0"/>
    <x v="408"/>
    <d v="2013-04-15T00:00:00"/>
    <s v="First Class"/>
    <s v="JF-15295"/>
    <s v="Jason Fortune-"/>
    <x v="0"/>
    <s v="United States"/>
    <s v="Los Angeles"/>
    <x v="1"/>
    <n v="90036"/>
    <x v="1"/>
    <x v="1145"/>
    <x v="1"/>
    <x v="10"/>
    <s v="Xerox 206"/>
    <n v="19.440000000000001"/>
    <n v="3"/>
    <n v="0"/>
    <n v="9.3312000000000008"/>
  </r>
  <r>
    <n v="7362"/>
    <x v="3665"/>
    <x v="0"/>
    <x v="408"/>
    <d v="2013-04-15T00:00:00"/>
    <s v="First Class"/>
    <s v="JF-15295"/>
    <s v="Jason Fortune-"/>
    <x v="0"/>
    <s v="United States"/>
    <s v="Los Angeles"/>
    <x v="1"/>
    <n v="90036"/>
    <x v="1"/>
    <x v="405"/>
    <x v="0"/>
    <x v="1"/>
    <s v="Global Geo Office Task Chair, Gray"/>
    <n v="194.35200000000003"/>
    <n v="3"/>
    <n v="0.2"/>
    <n v="-36.441000000000031"/>
  </r>
  <r>
    <n v="7363"/>
    <x v="3665"/>
    <x v="0"/>
    <x v="408"/>
    <d v="2013-04-15T00:00:00"/>
    <s v="First Class"/>
    <s v="JF-15295"/>
    <s v="Jason Fortune-"/>
    <x v="0"/>
    <s v="United States"/>
    <s v="Los Angeles"/>
    <x v="1"/>
    <n v="90036"/>
    <x v="1"/>
    <x v="785"/>
    <x v="1"/>
    <x v="8"/>
    <s v="Aluminum Screw Posts"/>
    <n v="36.624000000000002"/>
    <n v="3"/>
    <n v="0.2"/>
    <n v="13.734"/>
  </r>
  <r>
    <n v="7364"/>
    <x v="3666"/>
    <x v="0"/>
    <x v="85"/>
    <d v="2013-12-05T00:00:00"/>
    <s v="Standard Class"/>
    <s v="DS-13180"/>
    <s v="David Smith"/>
    <x v="1"/>
    <s v="United States"/>
    <s v="Philadelphia"/>
    <x v="9"/>
    <n v="19140"/>
    <x v="3"/>
    <x v="867"/>
    <x v="2"/>
    <x v="7"/>
    <s v="Wireless Extenders zBoost YX545 SOHO Signal Booster"/>
    <n v="340.18200000000002"/>
    <n v="3"/>
    <n v="0.4"/>
    <n v="-73.706100000000021"/>
  </r>
  <r>
    <n v="7365"/>
    <x v="3666"/>
    <x v="0"/>
    <x v="85"/>
    <d v="2013-12-05T00:00:00"/>
    <s v="Standard Class"/>
    <s v="DS-13180"/>
    <s v="David Smith"/>
    <x v="1"/>
    <s v="United States"/>
    <s v="Philadelphia"/>
    <x v="9"/>
    <n v="19140"/>
    <x v="3"/>
    <x v="1239"/>
    <x v="1"/>
    <x v="13"/>
    <s v="Translucent Push Pins by OIC"/>
    <n v="12.672000000000001"/>
    <n v="8"/>
    <n v="0.2"/>
    <n v="2.6927999999999992"/>
  </r>
  <r>
    <n v="7366"/>
    <x v="3666"/>
    <x v="0"/>
    <x v="85"/>
    <d v="2013-12-05T00:00:00"/>
    <s v="Standard Class"/>
    <s v="DS-13180"/>
    <s v="David Smith"/>
    <x v="1"/>
    <s v="United States"/>
    <s v="Philadelphia"/>
    <x v="9"/>
    <n v="19140"/>
    <x v="3"/>
    <x v="1426"/>
    <x v="1"/>
    <x v="8"/>
    <s v="GBC Plasticlear Binding Covers"/>
    <n v="6.8880000000000017"/>
    <n v="2"/>
    <n v="0.7"/>
    <n v="-5.0511999999999997"/>
  </r>
  <r>
    <n v="7367"/>
    <x v="3666"/>
    <x v="0"/>
    <x v="85"/>
    <d v="2013-12-05T00:00:00"/>
    <s v="Standard Class"/>
    <s v="DS-13180"/>
    <s v="David Smith"/>
    <x v="1"/>
    <s v="United States"/>
    <s v="Philadelphia"/>
    <x v="9"/>
    <n v="19140"/>
    <x v="3"/>
    <x v="1512"/>
    <x v="1"/>
    <x v="4"/>
    <s v="Tennsco Commercial Shelving"/>
    <n v="32.544000000000004"/>
    <n v="2"/>
    <n v="0.2"/>
    <n v="-7.7292000000000041"/>
  </r>
  <r>
    <n v="7368"/>
    <x v="3666"/>
    <x v="0"/>
    <x v="85"/>
    <d v="2013-12-05T00:00:00"/>
    <s v="Standard Class"/>
    <s v="DS-13180"/>
    <s v="David Smith"/>
    <x v="1"/>
    <s v="United States"/>
    <s v="Philadelphia"/>
    <x v="9"/>
    <n v="19140"/>
    <x v="3"/>
    <x v="474"/>
    <x v="0"/>
    <x v="1"/>
    <s v="Situations Contoured Folding Chairs, 4/Set"/>
    <n v="347.80200000000002"/>
    <n v="7"/>
    <n v="0.3"/>
    <n v="-24.842999999999961"/>
  </r>
  <r>
    <n v="7369"/>
    <x v="3667"/>
    <x v="3"/>
    <x v="4"/>
    <d v="2014-04-18T00:00:00"/>
    <s v="First Class"/>
    <s v="BP-11095"/>
    <s v="Bart Pistole"/>
    <x v="1"/>
    <s v="United States"/>
    <s v="Miami"/>
    <x v="2"/>
    <n v="33180"/>
    <x v="0"/>
    <x v="68"/>
    <x v="1"/>
    <x v="8"/>
    <s v="VariCap6 Expandable Binder"/>
    <n v="15.570000000000004"/>
    <n v="3"/>
    <n v="0.7"/>
    <n v="-11.936999999999998"/>
  </r>
  <r>
    <n v="7370"/>
    <x v="3668"/>
    <x v="1"/>
    <x v="1000"/>
    <d v="2012-03-11T00:00:00"/>
    <s v="Second Class"/>
    <s v="TG-21310"/>
    <s v="Toby Gnade"/>
    <x v="0"/>
    <s v="United States"/>
    <s v="Raleigh"/>
    <x v="3"/>
    <n v="27604"/>
    <x v="0"/>
    <x v="782"/>
    <x v="1"/>
    <x v="2"/>
    <s v="Avery 514"/>
    <n v="4.6079999999999997"/>
    <n v="2"/>
    <n v="0.2"/>
    <n v="1.6704000000000001"/>
  </r>
  <r>
    <n v="7371"/>
    <x v="3669"/>
    <x v="2"/>
    <x v="919"/>
    <d v="2011-11-01T00:00:00"/>
    <s v="Standard Class"/>
    <s v="BT-11395"/>
    <s v="Bill Tyler"/>
    <x v="1"/>
    <s v="United States"/>
    <s v="Garden City"/>
    <x v="41"/>
    <n v="67846"/>
    <x v="2"/>
    <x v="957"/>
    <x v="2"/>
    <x v="7"/>
    <s v="Digium D40 VoIP phone"/>
    <n v="257.98"/>
    <n v="2"/>
    <n v="0"/>
    <n v="74.8142"/>
  </r>
  <r>
    <n v="7372"/>
    <x v="3670"/>
    <x v="3"/>
    <x v="363"/>
    <d v="2014-01-10T00:00:00"/>
    <s v="Second Class"/>
    <s v="JF-15190"/>
    <s v="Jamie Frazer"/>
    <x v="0"/>
    <s v="United States"/>
    <s v="Long Beach"/>
    <x v="1"/>
    <n v="90805"/>
    <x v="1"/>
    <x v="4"/>
    <x v="1"/>
    <x v="4"/>
    <s v="Eldon Fold 'N Roll Cart System"/>
    <n v="153.78"/>
    <n v="11"/>
    <n v="0"/>
    <n v="44.596199999999996"/>
  </r>
  <r>
    <n v="7373"/>
    <x v="3670"/>
    <x v="3"/>
    <x v="363"/>
    <d v="2014-01-10T00:00:00"/>
    <s v="Second Class"/>
    <s v="JF-15190"/>
    <s v="Jamie Frazer"/>
    <x v="0"/>
    <s v="United States"/>
    <s v="Long Beach"/>
    <x v="1"/>
    <n v="90805"/>
    <x v="1"/>
    <x v="1512"/>
    <x v="1"/>
    <x v="4"/>
    <s v="Tennsco Commercial Shelving"/>
    <n v="61.019999999999996"/>
    <n v="3"/>
    <n v="0"/>
    <n v="0.61019999999999541"/>
  </r>
  <r>
    <n v="7374"/>
    <x v="3670"/>
    <x v="3"/>
    <x v="363"/>
    <d v="2014-01-10T00:00:00"/>
    <s v="Second Class"/>
    <s v="JF-15190"/>
    <s v="Jamie Frazer"/>
    <x v="0"/>
    <s v="United States"/>
    <s v="Long Beach"/>
    <x v="1"/>
    <n v="90805"/>
    <x v="1"/>
    <x v="1799"/>
    <x v="1"/>
    <x v="14"/>
    <s v="Acme Galleria Hot Forged Steel Scissors with Colored Handles"/>
    <n v="110.11"/>
    <n v="7"/>
    <n v="0"/>
    <n v="31.931899999999988"/>
  </r>
  <r>
    <n v="7375"/>
    <x v="3670"/>
    <x v="3"/>
    <x v="363"/>
    <d v="2014-01-10T00:00:00"/>
    <s v="Second Class"/>
    <s v="JF-15190"/>
    <s v="Jamie Frazer"/>
    <x v="0"/>
    <s v="United States"/>
    <s v="Long Beach"/>
    <x v="1"/>
    <n v="90805"/>
    <x v="1"/>
    <x v="550"/>
    <x v="1"/>
    <x v="13"/>
    <s v="Staples"/>
    <n v="7.89"/>
    <n v="1"/>
    <n v="0"/>
    <n v="3.5504999999999995"/>
  </r>
  <r>
    <n v="7376"/>
    <x v="3671"/>
    <x v="3"/>
    <x v="802"/>
    <d v="2014-08-21T00:00:00"/>
    <s v="Standard Class"/>
    <s v="MK-17905"/>
    <s v="Michael Kennedy"/>
    <x v="1"/>
    <s v="United States"/>
    <s v="San Diego"/>
    <x v="1"/>
    <n v="92037"/>
    <x v="1"/>
    <x v="491"/>
    <x v="1"/>
    <x v="8"/>
    <s v="GBC Prepunched Paper, 19-Hole, for Binding Systems, 24-lb"/>
    <n v="36.024000000000001"/>
    <n v="3"/>
    <n v="0.2"/>
    <n v="11.707799999999995"/>
  </r>
  <r>
    <n v="7377"/>
    <x v="3672"/>
    <x v="3"/>
    <x v="808"/>
    <d v="2014-11-06T00:00:00"/>
    <s v="First Class"/>
    <s v="GG-14650"/>
    <s v="Greg Guthrie"/>
    <x v="1"/>
    <s v="United States"/>
    <s v="Bloomington"/>
    <x v="10"/>
    <n v="61701"/>
    <x v="2"/>
    <x v="207"/>
    <x v="1"/>
    <x v="6"/>
    <s v="Stanley Bostitch Contemporary Electric Pencil Sharpeners"/>
    <n v="54.336000000000006"/>
    <n v="4"/>
    <n v="0.2"/>
    <n v="5.4336000000000002"/>
  </r>
  <r>
    <n v="7378"/>
    <x v="3673"/>
    <x v="2"/>
    <x v="111"/>
    <d v="2011-09-23T00:00:00"/>
    <s v="Standard Class"/>
    <s v="MC-18130"/>
    <s v="Mike Caudle"/>
    <x v="1"/>
    <s v="United States"/>
    <s v="Seattle"/>
    <x v="4"/>
    <n v="98115"/>
    <x v="1"/>
    <x v="421"/>
    <x v="1"/>
    <x v="4"/>
    <s v="Decoflex Hanging Personal Folder File, Blue"/>
    <n v="92.52"/>
    <n v="6"/>
    <n v="0"/>
    <n v="24.980400000000007"/>
  </r>
  <r>
    <n v="7379"/>
    <x v="3674"/>
    <x v="1"/>
    <x v="70"/>
    <d v="2012-05-31T00:00:00"/>
    <s v="Same Day"/>
    <s v="ML-18265"/>
    <s v="Muhammed Lee"/>
    <x v="0"/>
    <s v="United States"/>
    <s v="Fayetteville"/>
    <x v="3"/>
    <n v="28314"/>
    <x v="0"/>
    <x v="1046"/>
    <x v="1"/>
    <x v="6"/>
    <s v="Newell 347"/>
    <n v="10.272000000000002"/>
    <n v="3"/>
    <n v="0.2"/>
    <n v="1.1555999999999984"/>
  </r>
  <r>
    <n v="7380"/>
    <x v="3675"/>
    <x v="0"/>
    <x v="1160"/>
    <d v="2013-09-19T00:00:00"/>
    <s v="Standard Class"/>
    <s v="AG-10270"/>
    <s v="Alejandro Grove"/>
    <x v="0"/>
    <s v="United States"/>
    <s v="Omaha"/>
    <x v="8"/>
    <n v="68104"/>
    <x v="2"/>
    <x v="1033"/>
    <x v="1"/>
    <x v="4"/>
    <s v="Rogers Jumbo File, Granite"/>
    <n v="40.74"/>
    <n v="3"/>
    <n v="0"/>
    <n v="0.4073999999999991"/>
  </r>
  <r>
    <n v="7381"/>
    <x v="3675"/>
    <x v="0"/>
    <x v="1160"/>
    <d v="2013-09-19T00:00:00"/>
    <s v="Standard Class"/>
    <s v="AG-10270"/>
    <s v="Alejandro Grove"/>
    <x v="0"/>
    <s v="United States"/>
    <s v="Omaha"/>
    <x v="8"/>
    <n v="68104"/>
    <x v="2"/>
    <x v="1363"/>
    <x v="1"/>
    <x v="2"/>
    <s v="Avery 49"/>
    <n v="14.399999999999999"/>
    <n v="5"/>
    <n v="0"/>
    <n v="7.056"/>
  </r>
  <r>
    <n v="7382"/>
    <x v="3675"/>
    <x v="0"/>
    <x v="1160"/>
    <d v="2013-09-19T00:00:00"/>
    <s v="Standard Class"/>
    <s v="AG-10270"/>
    <s v="Alejandro Grove"/>
    <x v="0"/>
    <s v="United States"/>
    <s v="Omaha"/>
    <x v="8"/>
    <n v="68104"/>
    <x v="2"/>
    <x v="1507"/>
    <x v="2"/>
    <x v="7"/>
    <s v="BlueLounge Milo Smartphone Stand, White/Metallic"/>
    <n v="149.94999999999999"/>
    <n v="5"/>
    <n v="0"/>
    <n v="41.986000000000004"/>
  </r>
  <r>
    <n v="7383"/>
    <x v="3675"/>
    <x v="0"/>
    <x v="1160"/>
    <d v="2013-09-19T00:00:00"/>
    <s v="Standard Class"/>
    <s v="AG-10270"/>
    <s v="Alejandro Grove"/>
    <x v="0"/>
    <s v="United States"/>
    <s v="Omaha"/>
    <x v="8"/>
    <n v="68104"/>
    <x v="2"/>
    <x v="1566"/>
    <x v="1"/>
    <x v="14"/>
    <s v="Elite 5&quot; Scissors"/>
    <n v="16.899999999999999"/>
    <n v="2"/>
    <n v="0"/>
    <n v="5.0699999999999985"/>
  </r>
  <r>
    <n v="7384"/>
    <x v="3675"/>
    <x v="0"/>
    <x v="1160"/>
    <d v="2013-09-19T00:00:00"/>
    <s v="Standard Class"/>
    <s v="AG-10270"/>
    <s v="Alejandro Grove"/>
    <x v="0"/>
    <s v="United States"/>
    <s v="Omaha"/>
    <x v="8"/>
    <n v="68104"/>
    <x v="2"/>
    <x v="707"/>
    <x v="1"/>
    <x v="10"/>
    <s v="Things To Do Today Pad"/>
    <n v="17.61"/>
    <n v="3"/>
    <n v="0"/>
    <n v="8.4527999999999999"/>
  </r>
  <r>
    <n v="7385"/>
    <x v="3675"/>
    <x v="0"/>
    <x v="1160"/>
    <d v="2013-09-19T00:00:00"/>
    <s v="Standard Class"/>
    <s v="AG-10270"/>
    <s v="Alejandro Grove"/>
    <x v="0"/>
    <s v="United States"/>
    <s v="Omaha"/>
    <x v="8"/>
    <n v="68104"/>
    <x v="2"/>
    <x v="1141"/>
    <x v="1"/>
    <x v="9"/>
    <s v="Harmony Air Purifier"/>
    <n v="378"/>
    <n v="2"/>
    <n v="0"/>
    <n v="136.07999999999998"/>
  </r>
  <r>
    <n v="7386"/>
    <x v="3675"/>
    <x v="0"/>
    <x v="1160"/>
    <d v="2013-09-19T00:00:00"/>
    <s v="Standard Class"/>
    <s v="AG-10270"/>
    <s v="Alejandro Grove"/>
    <x v="0"/>
    <s v="United States"/>
    <s v="Omaha"/>
    <x v="8"/>
    <n v="68104"/>
    <x v="2"/>
    <x v="1017"/>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x v="821"/>
    <x v="1"/>
    <x v="4"/>
    <s v="Fellowes Mobile File Cart, Black"/>
    <n v="373.08"/>
    <n v="6"/>
    <n v="0"/>
    <n v="100.73160000000001"/>
  </r>
  <r>
    <n v="7388"/>
    <x v="3675"/>
    <x v="0"/>
    <x v="1160"/>
    <d v="2013-09-19T00:00:00"/>
    <s v="Standard Class"/>
    <s v="AG-10270"/>
    <s v="Alejandro Grove"/>
    <x v="0"/>
    <s v="United States"/>
    <s v="Omaha"/>
    <x v="8"/>
    <n v="68104"/>
    <x v="2"/>
    <x v="35"/>
    <x v="0"/>
    <x v="5"/>
    <s v="Electrix Architect's Clamp-On Swing Arm Lamp, Black"/>
    <n v="1336.4399999999998"/>
    <n v="14"/>
    <n v="0"/>
    <n v="387.56759999999986"/>
  </r>
  <r>
    <n v="7389"/>
    <x v="3675"/>
    <x v="0"/>
    <x v="1160"/>
    <d v="2013-09-19T00:00:00"/>
    <s v="Standard Class"/>
    <s v="AG-10270"/>
    <s v="Alejandro Grove"/>
    <x v="0"/>
    <s v="United States"/>
    <s v="Omaha"/>
    <x v="8"/>
    <n v="68104"/>
    <x v="2"/>
    <x v="1136"/>
    <x v="2"/>
    <x v="7"/>
    <s v="Mediabridge Sport Armband iPhone 5s"/>
    <n v="29.97"/>
    <n v="3"/>
    <n v="0"/>
    <n v="0.29969999999999963"/>
  </r>
  <r>
    <n v="7390"/>
    <x v="3676"/>
    <x v="3"/>
    <x v="1161"/>
    <d v="2014-12-04T00:00:00"/>
    <s v="Standard Class"/>
    <s v="TT-21070"/>
    <s v="Ted Trevino"/>
    <x v="0"/>
    <s v="United States"/>
    <s v="Chattanooga"/>
    <x v="18"/>
    <n v="37421"/>
    <x v="0"/>
    <x v="1"/>
    <x v="0"/>
    <x v="1"/>
    <s v="Hon Deluxe Fabric Upholstered Stacking Chairs, Rounded Back"/>
    <n v="390.36799999999999"/>
    <n v="2"/>
    <n v="0.2"/>
    <n v="48.795999999999978"/>
  </r>
  <r>
    <n v="7391"/>
    <x v="3676"/>
    <x v="3"/>
    <x v="1161"/>
    <d v="2014-12-04T00:00:00"/>
    <s v="Standard Class"/>
    <s v="TT-21070"/>
    <s v="Ted Trevino"/>
    <x v="0"/>
    <s v="United States"/>
    <s v="Chattanooga"/>
    <x v="18"/>
    <n v="37421"/>
    <x v="0"/>
    <x v="216"/>
    <x v="0"/>
    <x v="5"/>
    <s v="Executive Impressions 13&quot; Chairman Wall Clock"/>
    <n v="101.52000000000001"/>
    <n v="5"/>
    <n v="0.2"/>
    <n v="19.034999999999989"/>
  </r>
  <r>
    <n v="7392"/>
    <x v="3677"/>
    <x v="3"/>
    <x v="769"/>
    <d v="2014-12-08T00:00:00"/>
    <s v="Second Class"/>
    <s v="LT-16765"/>
    <s v="Larry Tron"/>
    <x v="0"/>
    <s v="United States"/>
    <s v="Fairfield"/>
    <x v="24"/>
    <n v="45014"/>
    <x v="3"/>
    <x v="1174"/>
    <x v="1"/>
    <x v="10"/>
    <s v="IBM Multi-Purpose Copy Paper, 8 1/2 x 11&quot;, Case"/>
    <n v="74.352000000000004"/>
    <n v="3"/>
    <n v="0.2"/>
    <n v="23.234999999999992"/>
  </r>
  <r>
    <n v="7393"/>
    <x v="3678"/>
    <x v="3"/>
    <x v="743"/>
    <d v="2014-05-07T00:00:00"/>
    <s v="Standard Class"/>
    <s v="DD-13570"/>
    <s v="Dorothy Dickinson"/>
    <x v="0"/>
    <s v="United States"/>
    <s v="Los Angeles"/>
    <x v="1"/>
    <n v="90049"/>
    <x v="1"/>
    <x v="1407"/>
    <x v="1"/>
    <x v="10"/>
    <s v="Adams &quot;While You Were Out&quot; Message Pads"/>
    <n v="15.700000000000001"/>
    <n v="5"/>
    <n v="0"/>
    <n v="7.0649999999999995"/>
  </r>
  <r>
    <n v="7394"/>
    <x v="3678"/>
    <x v="3"/>
    <x v="743"/>
    <d v="2014-05-07T00:00:00"/>
    <s v="Standard Class"/>
    <s v="DD-13570"/>
    <s v="Dorothy Dickinson"/>
    <x v="0"/>
    <s v="United States"/>
    <s v="Los Angeles"/>
    <x v="1"/>
    <n v="90049"/>
    <x v="1"/>
    <x v="1500"/>
    <x v="1"/>
    <x v="6"/>
    <s v="Newell 34"/>
    <n v="59.519999999999996"/>
    <n v="3"/>
    <n v="0"/>
    <n v="15.475200000000001"/>
  </r>
  <r>
    <n v="7395"/>
    <x v="3678"/>
    <x v="3"/>
    <x v="743"/>
    <d v="2014-05-07T00:00:00"/>
    <s v="Standard Class"/>
    <s v="DD-13570"/>
    <s v="Dorothy Dickinson"/>
    <x v="0"/>
    <s v="United States"/>
    <s v="Los Angeles"/>
    <x v="1"/>
    <n v="90049"/>
    <x v="1"/>
    <x v="320"/>
    <x v="1"/>
    <x v="10"/>
    <s v="Adams Phone Message Book, 200 Message Capacity, 8 1/16” x 11”"/>
    <n v="34.4"/>
    <n v="5"/>
    <n v="0"/>
    <n v="15.823999999999998"/>
  </r>
  <r>
    <n v="7396"/>
    <x v="3679"/>
    <x v="0"/>
    <x v="591"/>
    <d v="2013-12-31T00:00:00"/>
    <s v="Standard Class"/>
    <s v="DB-12970"/>
    <s v="Darren Budd"/>
    <x v="1"/>
    <s v="United States"/>
    <s v="New York City"/>
    <x v="15"/>
    <n v="10024"/>
    <x v="3"/>
    <x v="971"/>
    <x v="0"/>
    <x v="3"/>
    <s v="Bevis Oval Conference Table, Walnut"/>
    <n v="313.17599999999999"/>
    <n v="2"/>
    <n v="0.4"/>
    <n v="-120.05080000000007"/>
  </r>
  <r>
    <n v="7397"/>
    <x v="3679"/>
    <x v="0"/>
    <x v="591"/>
    <d v="2013-12-31T00:00:00"/>
    <s v="Standard Class"/>
    <s v="DB-12970"/>
    <s v="Darren Budd"/>
    <x v="1"/>
    <s v="United States"/>
    <s v="New York City"/>
    <x v="15"/>
    <n v="10024"/>
    <x v="3"/>
    <x v="623"/>
    <x v="0"/>
    <x v="1"/>
    <s v="Hon 4070 Series Pagoda Round Back Stacking Chairs"/>
    <n v="866.64599999999996"/>
    <n v="3"/>
    <n v="0.1"/>
    <n v="173.32919999999999"/>
  </r>
  <r>
    <n v="7398"/>
    <x v="3680"/>
    <x v="2"/>
    <x v="587"/>
    <d v="2011-09-30T00:00:00"/>
    <s v="Same Day"/>
    <s v="DM-12955"/>
    <s v="Dario Medina"/>
    <x v="1"/>
    <s v="United States"/>
    <s v="Fairfield"/>
    <x v="24"/>
    <n v="45014"/>
    <x v="3"/>
    <x v="190"/>
    <x v="1"/>
    <x v="9"/>
    <s v="Eureka Sanitaire  Commercial Upright"/>
    <n v="795.40800000000013"/>
    <n v="6"/>
    <n v="0.2"/>
    <n v="59.655599999999993"/>
  </r>
  <r>
    <n v="7399"/>
    <x v="3681"/>
    <x v="2"/>
    <x v="136"/>
    <d v="2011-07-15T00:00:00"/>
    <s v="Second Class"/>
    <s v="ME-17725"/>
    <s v="Max Engle"/>
    <x v="0"/>
    <s v="United States"/>
    <s v="Chicago"/>
    <x v="10"/>
    <n v="60610"/>
    <x v="2"/>
    <x v="1050"/>
    <x v="1"/>
    <x v="10"/>
    <s v="Xerox 1949"/>
    <n v="35.856000000000002"/>
    <n v="9"/>
    <n v="0.2"/>
    <n v="12.997800000000003"/>
  </r>
  <r>
    <n v="7400"/>
    <x v="3681"/>
    <x v="2"/>
    <x v="136"/>
    <d v="2011-07-15T00:00:00"/>
    <s v="Second Class"/>
    <s v="ME-17725"/>
    <s v="Max Engle"/>
    <x v="0"/>
    <s v="United States"/>
    <s v="Chicago"/>
    <x v="10"/>
    <n v="60610"/>
    <x v="2"/>
    <x v="540"/>
    <x v="2"/>
    <x v="11"/>
    <s v="Verbatim 25 GB 6x Blu-ray Single Layer Recordable Disc, 1/Pack"/>
    <n v="23.840000000000003"/>
    <n v="4"/>
    <n v="0.2"/>
    <n v="3.2779999999999987"/>
  </r>
  <r>
    <n v="7401"/>
    <x v="3682"/>
    <x v="0"/>
    <x v="162"/>
    <d v="2013-09-14T00:00:00"/>
    <s v="Standard Class"/>
    <s v="TR-21325"/>
    <s v="Toby Ritter"/>
    <x v="0"/>
    <s v="United States"/>
    <s v="Seattle"/>
    <x v="4"/>
    <n v="98103"/>
    <x v="1"/>
    <x v="484"/>
    <x v="0"/>
    <x v="5"/>
    <s v="Howard Miller 11-1/2&quot; Diameter Grantwood Wall Clock"/>
    <n v="43.13"/>
    <n v="1"/>
    <n v="0"/>
    <n v="14.664200000000001"/>
  </r>
  <r>
    <n v="7402"/>
    <x v="3682"/>
    <x v="0"/>
    <x v="162"/>
    <d v="2013-09-14T00:00:00"/>
    <s v="Standard Class"/>
    <s v="TR-21325"/>
    <s v="Toby Ritter"/>
    <x v="0"/>
    <s v="United States"/>
    <s v="Seattle"/>
    <x v="4"/>
    <n v="98103"/>
    <x v="1"/>
    <x v="249"/>
    <x v="1"/>
    <x v="10"/>
    <s v="Ampad Gold Fibre Wirebound Steno Books, 6&quot; x 9&quot;, Gregg Ruled"/>
    <n v="30.87"/>
    <n v="7"/>
    <n v="0"/>
    <n v="14.200199999999999"/>
  </r>
  <r>
    <n v="7403"/>
    <x v="3683"/>
    <x v="3"/>
    <x v="634"/>
    <d v="2014-08-11T00:00:00"/>
    <s v="Standard Class"/>
    <s v="SH-20395"/>
    <s v="Shahid Hopkins"/>
    <x v="0"/>
    <s v="United States"/>
    <s v="New York City"/>
    <x v="15"/>
    <n v="10011"/>
    <x v="3"/>
    <x v="354"/>
    <x v="1"/>
    <x v="14"/>
    <s v="Acme 10&quot; Easy Grip Assistive Scissors"/>
    <n v="70.12"/>
    <n v="4"/>
    <n v="0"/>
    <n v="21.035999999999994"/>
  </r>
  <r>
    <n v="7404"/>
    <x v="3684"/>
    <x v="1"/>
    <x v="263"/>
    <d v="2012-05-19T00:00:00"/>
    <s v="Standard Class"/>
    <s v="CB-12535"/>
    <s v="Claudia Bergmann"/>
    <x v="1"/>
    <s v="United States"/>
    <s v="Camarillo"/>
    <x v="1"/>
    <n v="93010"/>
    <x v="1"/>
    <x v="574"/>
    <x v="0"/>
    <x v="0"/>
    <s v="Bush Andora Bookcase, Maple/Graphite Gray Finish"/>
    <n v="509.95749999999992"/>
    <n v="5"/>
    <n v="0.15"/>
    <n v="41.996499999999941"/>
  </r>
  <r>
    <n v="7405"/>
    <x v="3684"/>
    <x v="1"/>
    <x v="263"/>
    <d v="2012-05-19T00:00:00"/>
    <s v="Standard Class"/>
    <s v="CB-12535"/>
    <s v="Claudia Bergmann"/>
    <x v="1"/>
    <s v="United States"/>
    <s v="Camarillo"/>
    <x v="1"/>
    <n v="93010"/>
    <x v="1"/>
    <x v="514"/>
    <x v="0"/>
    <x v="5"/>
    <s v="Dana Halogen Swing-Arm Architect Lamp"/>
    <n v="122.91"/>
    <n v="3"/>
    <n v="0"/>
    <n v="34.414800000000007"/>
  </r>
  <r>
    <n v="7406"/>
    <x v="3684"/>
    <x v="1"/>
    <x v="263"/>
    <d v="2012-05-19T00:00:00"/>
    <s v="Standard Class"/>
    <s v="CB-12535"/>
    <s v="Claudia Bergmann"/>
    <x v="1"/>
    <s v="United States"/>
    <s v="Camarillo"/>
    <x v="1"/>
    <n v="93010"/>
    <x v="1"/>
    <x v="1225"/>
    <x v="0"/>
    <x v="1"/>
    <s v="Novimex Fabric Task Chair"/>
    <n v="97.567999999999998"/>
    <n v="2"/>
    <n v="0.2"/>
    <n v="-6.0980000000000025"/>
  </r>
  <r>
    <n v="7407"/>
    <x v="3684"/>
    <x v="1"/>
    <x v="263"/>
    <d v="2012-05-19T00:00:00"/>
    <s v="Standard Class"/>
    <s v="CB-12535"/>
    <s v="Claudia Bergmann"/>
    <x v="1"/>
    <s v="United States"/>
    <s v="Camarillo"/>
    <x v="1"/>
    <n v="93010"/>
    <x v="1"/>
    <x v="1496"/>
    <x v="0"/>
    <x v="1"/>
    <s v="Global Leather and Oak Executive Chair, Black"/>
    <n v="722.35200000000009"/>
    <n v="3"/>
    <n v="0.2"/>
    <n v="81.264599999999916"/>
  </r>
  <r>
    <n v="7408"/>
    <x v="3685"/>
    <x v="3"/>
    <x v="176"/>
    <d v="2014-01-22T00:00:00"/>
    <s v="First Class"/>
    <s v="ML-17410"/>
    <s v="Maris LaWare"/>
    <x v="0"/>
    <s v="United States"/>
    <s v="Chicago"/>
    <x v="10"/>
    <n v="60653"/>
    <x v="2"/>
    <x v="745"/>
    <x v="1"/>
    <x v="2"/>
    <s v="Avery File Folder Labels"/>
    <n v="11.52"/>
    <n v="5"/>
    <n v="0.2"/>
    <n v="4.1760000000000002"/>
  </r>
  <r>
    <n v="7409"/>
    <x v="3686"/>
    <x v="0"/>
    <x v="198"/>
    <d v="2013-06-07T00:00:00"/>
    <s v="Standard Class"/>
    <s v="JG-15310"/>
    <s v="Jason Gross"/>
    <x v="1"/>
    <s v="United States"/>
    <s v="Los Angeles"/>
    <x v="1"/>
    <n v="90032"/>
    <x v="1"/>
    <x v="1478"/>
    <x v="0"/>
    <x v="5"/>
    <s v="36X48 HARDFLOOR CHAIRMAT"/>
    <n v="167.84"/>
    <n v="8"/>
    <n v="0"/>
    <n v="11.748799999999989"/>
  </r>
  <r>
    <n v="7410"/>
    <x v="3687"/>
    <x v="2"/>
    <x v="918"/>
    <d v="2011-04-12T00:00:00"/>
    <s v="Standard Class"/>
    <s v="JS-15880"/>
    <s v="John Stevenson"/>
    <x v="0"/>
    <s v="United States"/>
    <s v="Toledo"/>
    <x v="24"/>
    <n v="43615"/>
    <x v="3"/>
    <x v="1666"/>
    <x v="0"/>
    <x v="3"/>
    <s v="Riverside Furniture Stanwyck Manor Table Series"/>
    <n v="172.11"/>
    <n v="1"/>
    <n v="0.4"/>
    <n v="-94.660500000000013"/>
  </r>
  <r>
    <n v="7411"/>
    <x v="3688"/>
    <x v="2"/>
    <x v="149"/>
    <d v="2011-07-24T00:00:00"/>
    <s v="First Class"/>
    <s v="AG-10270"/>
    <s v="Alejandro Grove"/>
    <x v="0"/>
    <s v="United States"/>
    <s v="New York City"/>
    <x v="15"/>
    <n v="10011"/>
    <x v="3"/>
    <x v="959"/>
    <x v="2"/>
    <x v="11"/>
    <s v="Case Logic 2.4GHz Wireless Keyboard"/>
    <n v="99.98"/>
    <n v="2"/>
    <n v="0"/>
    <n v="7.9983999999999895"/>
  </r>
  <r>
    <n v="7412"/>
    <x v="3689"/>
    <x v="3"/>
    <x v="1109"/>
    <d v="2014-06-04T00:00:00"/>
    <s v="Standard Class"/>
    <s v="MG-17890"/>
    <s v="Michael Granlund"/>
    <x v="2"/>
    <s v="United States"/>
    <s v="Tigard"/>
    <x v="21"/>
    <n v="97224"/>
    <x v="1"/>
    <x v="1602"/>
    <x v="2"/>
    <x v="7"/>
    <s v="LG G3"/>
    <n v="156.79200000000003"/>
    <n v="1"/>
    <n v="0.2"/>
    <n v="17.639099999999985"/>
  </r>
  <r>
    <n v="7413"/>
    <x v="3689"/>
    <x v="3"/>
    <x v="1109"/>
    <d v="2014-06-04T00:00:00"/>
    <s v="Standard Class"/>
    <s v="MG-17890"/>
    <s v="Michael Granlund"/>
    <x v="2"/>
    <s v="United States"/>
    <s v="Tigard"/>
    <x v="21"/>
    <n v="97224"/>
    <x v="1"/>
    <x v="176"/>
    <x v="2"/>
    <x v="11"/>
    <s v="SanDisk Ultra 32 GB MicroSDHC Class 10 Memory Card"/>
    <n v="35.360000000000007"/>
    <n v="2"/>
    <n v="0.2"/>
    <n v="-3.0939999999999994"/>
  </r>
  <r>
    <n v="7414"/>
    <x v="3689"/>
    <x v="3"/>
    <x v="1109"/>
    <d v="2014-06-04T00:00:00"/>
    <s v="Standard Class"/>
    <s v="MG-17890"/>
    <s v="Michael Granlund"/>
    <x v="2"/>
    <s v="United States"/>
    <s v="Tigard"/>
    <x v="21"/>
    <n v="97224"/>
    <x v="1"/>
    <x v="1793"/>
    <x v="0"/>
    <x v="5"/>
    <s v="Tensor Brushed Steel Torchiere Floor Lamp"/>
    <n v="13.591999999999999"/>
    <n v="1"/>
    <n v="0.2"/>
    <n v="-0.33980000000000032"/>
  </r>
  <r>
    <n v="7415"/>
    <x v="3690"/>
    <x v="0"/>
    <x v="69"/>
    <d v="2013-03-16T00:00:00"/>
    <s v="Second Class"/>
    <s v="SC-20770"/>
    <s v="Stewart Carmichael"/>
    <x v="1"/>
    <s v="United States"/>
    <s v="Philadelphia"/>
    <x v="9"/>
    <n v="19134"/>
    <x v="3"/>
    <x v="157"/>
    <x v="0"/>
    <x v="1"/>
    <s v="SAFCO Arco Folding Chair"/>
    <n v="386.67999999999995"/>
    <n v="2"/>
    <n v="0.3"/>
    <n v="-5.5240000000000293"/>
  </r>
  <r>
    <n v="7416"/>
    <x v="3690"/>
    <x v="0"/>
    <x v="69"/>
    <d v="2013-03-16T00:00:00"/>
    <s v="Second Class"/>
    <s v="SC-20770"/>
    <s v="Stewart Carmichael"/>
    <x v="1"/>
    <s v="United States"/>
    <s v="Philadelphia"/>
    <x v="9"/>
    <n v="19134"/>
    <x v="3"/>
    <x v="1523"/>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x v="716"/>
    <x v="2"/>
    <x v="7"/>
    <s v="Polycom CX600 IP Phone VoIP phone"/>
    <n v="539.91"/>
    <n v="3"/>
    <n v="0.4"/>
    <n v="-116.98049999999998"/>
  </r>
  <r>
    <n v="7418"/>
    <x v="3690"/>
    <x v="0"/>
    <x v="69"/>
    <d v="2013-03-16T00:00:00"/>
    <s v="Second Class"/>
    <s v="SC-20770"/>
    <s v="Stewart Carmichael"/>
    <x v="1"/>
    <s v="United States"/>
    <s v="Philadelphia"/>
    <x v="9"/>
    <n v="19134"/>
    <x v="3"/>
    <x v="1540"/>
    <x v="1"/>
    <x v="10"/>
    <s v="Speediset Carbonless Redi-Letter 7&quot; x 8 1/2&quot;"/>
    <n v="41.240000000000009"/>
    <n v="5"/>
    <n v="0.2"/>
    <n v="13.918499999999998"/>
  </r>
  <r>
    <n v="7419"/>
    <x v="3690"/>
    <x v="0"/>
    <x v="69"/>
    <d v="2013-03-16T00:00:00"/>
    <s v="Second Class"/>
    <s v="SC-20770"/>
    <s v="Stewart Carmichael"/>
    <x v="1"/>
    <s v="United States"/>
    <s v="Philadelphia"/>
    <x v="9"/>
    <n v="19134"/>
    <x v="3"/>
    <x v="1591"/>
    <x v="1"/>
    <x v="8"/>
    <s v="Ibico EB-19 Dual Function Manual Binding System"/>
    <n v="51.897000000000013"/>
    <n v="1"/>
    <n v="0.7"/>
    <n v="-41.517600000000002"/>
  </r>
  <r>
    <n v="7420"/>
    <x v="3690"/>
    <x v="0"/>
    <x v="69"/>
    <d v="2013-03-16T00:00:00"/>
    <s v="Second Class"/>
    <s v="SC-20770"/>
    <s v="Stewart Carmichael"/>
    <x v="1"/>
    <s v="United States"/>
    <s v="Philadelphia"/>
    <x v="9"/>
    <n v="19134"/>
    <x v="3"/>
    <x v="942"/>
    <x v="1"/>
    <x v="4"/>
    <s v="SAFCO Commercial Wire Shelving, Black"/>
    <n v="552.55999999999995"/>
    <n v="5"/>
    <n v="0.2"/>
    <n v="-138.13999999999999"/>
  </r>
  <r>
    <n v="7421"/>
    <x v="3690"/>
    <x v="0"/>
    <x v="69"/>
    <d v="2013-03-16T00:00:00"/>
    <s v="Second Class"/>
    <s v="SC-20770"/>
    <s v="Stewart Carmichael"/>
    <x v="1"/>
    <s v="United States"/>
    <s v="Philadelphia"/>
    <x v="9"/>
    <n v="19134"/>
    <x v="3"/>
    <x v="1087"/>
    <x v="1"/>
    <x v="8"/>
    <s v="GBC VeloBind Cover Sets"/>
    <n v="23.160000000000004"/>
    <n v="5"/>
    <n v="0.7"/>
    <n v="-15.439999999999998"/>
  </r>
  <r>
    <n v="7422"/>
    <x v="3690"/>
    <x v="0"/>
    <x v="69"/>
    <d v="2013-03-16T00:00:00"/>
    <s v="Second Class"/>
    <s v="SC-20770"/>
    <s v="Stewart Carmichael"/>
    <x v="1"/>
    <s v="United States"/>
    <s v="Philadelphia"/>
    <x v="9"/>
    <n v="19134"/>
    <x v="3"/>
    <x v="1819"/>
    <x v="1"/>
    <x v="4"/>
    <s v="Space Solutions Industrial Galvanized Steel Shelving."/>
    <n v="126.08"/>
    <n v="2"/>
    <n v="0.2"/>
    <n v="-28.367999999999984"/>
  </r>
  <r>
    <n v="7423"/>
    <x v="3690"/>
    <x v="0"/>
    <x v="69"/>
    <d v="2013-03-16T00:00:00"/>
    <s v="Second Class"/>
    <s v="SC-20770"/>
    <s v="Stewart Carmichael"/>
    <x v="1"/>
    <s v="United States"/>
    <s v="Philadelphia"/>
    <x v="9"/>
    <n v="19134"/>
    <x v="3"/>
    <x v="206"/>
    <x v="2"/>
    <x v="15"/>
    <s v="Okidata MB491 Multifunction Printer"/>
    <n v="449.1"/>
    <n v="3"/>
    <n v="0.7"/>
    <n v="-643.70999999999981"/>
  </r>
  <r>
    <n v="7424"/>
    <x v="3691"/>
    <x v="3"/>
    <x v="318"/>
    <d v="2014-04-15T00:00:00"/>
    <s v="Standard Class"/>
    <s v="BS-11755"/>
    <s v="Bruce Stewart"/>
    <x v="0"/>
    <s v="United States"/>
    <s v="Philadelphia"/>
    <x v="9"/>
    <n v="19143"/>
    <x v="3"/>
    <x v="130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x v="677"/>
    <x v="0"/>
    <x v="5"/>
    <s v="Linden 10&quot; Round Wall Clock, Black"/>
    <n v="36.671999999999997"/>
    <n v="3"/>
    <n v="0.2"/>
    <n v="6.4176000000000002"/>
  </r>
  <r>
    <n v="7426"/>
    <x v="3692"/>
    <x v="0"/>
    <x v="674"/>
    <d v="2013-06-28T00:00:00"/>
    <s v="Second Class"/>
    <s v="LC-17140"/>
    <s v="Logan Currie"/>
    <x v="0"/>
    <s v="United States"/>
    <s v="Houston"/>
    <x v="5"/>
    <n v="77070"/>
    <x v="2"/>
    <x v="64"/>
    <x v="0"/>
    <x v="1"/>
    <s v="Global Value Mid-Back Manager's Chair, Gray"/>
    <n v="85.245999999999995"/>
    <n v="2"/>
    <n v="0.3"/>
    <n v="-6.0890000000000057"/>
  </r>
  <r>
    <n v="7427"/>
    <x v="3692"/>
    <x v="0"/>
    <x v="674"/>
    <d v="2013-06-28T00:00:00"/>
    <s v="Second Class"/>
    <s v="LC-17140"/>
    <s v="Logan Currie"/>
    <x v="0"/>
    <s v="United States"/>
    <s v="Houston"/>
    <x v="5"/>
    <n v="77070"/>
    <x v="2"/>
    <x v="1535"/>
    <x v="0"/>
    <x v="5"/>
    <s v="Eldon Executive Woodline II Cherry Finish Desk Accessories"/>
    <n v="32.712000000000003"/>
    <n v="2"/>
    <n v="0.6"/>
    <n v="-26.169599999999996"/>
  </r>
  <r>
    <n v="7428"/>
    <x v="3693"/>
    <x v="2"/>
    <x v="461"/>
    <d v="2011-03-21T00:00:00"/>
    <s v="Standard Class"/>
    <s v="MH-17440"/>
    <s v="Mark Haberlin"/>
    <x v="1"/>
    <s v="United States"/>
    <s v="Jackson"/>
    <x v="35"/>
    <n v="39212"/>
    <x v="0"/>
    <x v="536"/>
    <x v="1"/>
    <x v="8"/>
    <s v="Acco Pressboard Covers with Storage Hooks, 9 1/2&quot; x 11&quot;, Executive Red"/>
    <n v="11.43"/>
    <n v="3"/>
    <n v="0"/>
    <n v="5.3720999999999997"/>
  </r>
  <r>
    <n v="7429"/>
    <x v="3693"/>
    <x v="2"/>
    <x v="461"/>
    <d v="2011-03-21T00:00:00"/>
    <s v="Standard Class"/>
    <s v="MH-17440"/>
    <s v="Mark Haberlin"/>
    <x v="1"/>
    <s v="United States"/>
    <s v="Jackson"/>
    <x v="35"/>
    <n v="39212"/>
    <x v="0"/>
    <x v="338"/>
    <x v="1"/>
    <x v="8"/>
    <s v="GBC Twin Loop Wire Binding Elements, 9/16&quot; Spine, Black"/>
    <n v="30.44"/>
    <n v="2"/>
    <n v="0"/>
    <n v="14.9156"/>
  </r>
  <r>
    <n v="7430"/>
    <x v="3693"/>
    <x v="2"/>
    <x v="461"/>
    <d v="2011-03-21T00:00:00"/>
    <s v="Standard Class"/>
    <s v="MH-17440"/>
    <s v="Mark Haberlin"/>
    <x v="1"/>
    <s v="United States"/>
    <s v="Jackson"/>
    <x v="35"/>
    <n v="39212"/>
    <x v="0"/>
    <x v="219"/>
    <x v="1"/>
    <x v="10"/>
    <s v="Xerox 1957"/>
    <n v="12.96"/>
    <n v="2"/>
    <n v="0"/>
    <n v="6.3504000000000005"/>
  </r>
  <r>
    <n v="7431"/>
    <x v="3693"/>
    <x v="2"/>
    <x v="461"/>
    <d v="2011-03-21T00:00:00"/>
    <s v="Standard Class"/>
    <s v="MH-17440"/>
    <s v="Mark Haberlin"/>
    <x v="1"/>
    <s v="United States"/>
    <s v="Jackson"/>
    <x v="35"/>
    <n v="39212"/>
    <x v="0"/>
    <x v="1732"/>
    <x v="1"/>
    <x v="10"/>
    <s v="EcoTones Memo Sheets"/>
    <n v="16"/>
    <n v="4"/>
    <n v="0"/>
    <n v="7.68"/>
  </r>
  <r>
    <n v="7432"/>
    <x v="3693"/>
    <x v="2"/>
    <x v="461"/>
    <d v="2011-03-21T00:00:00"/>
    <s v="Standard Class"/>
    <s v="MH-17440"/>
    <s v="Mark Haberlin"/>
    <x v="1"/>
    <s v="United States"/>
    <s v="Jackson"/>
    <x v="35"/>
    <n v="39212"/>
    <x v="0"/>
    <x v="930"/>
    <x v="1"/>
    <x v="9"/>
    <s v="Belkin 6 Outlet Metallic Surge Strip"/>
    <n v="32.67"/>
    <n v="3"/>
    <n v="0"/>
    <n v="8.4942000000000011"/>
  </r>
  <r>
    <n v="7433"/>
    <x v="3694"/>
    <x v="2"/>
    <x v="128"/>
    <d v="2011-08-13T00:00:00"/>
    <s v="Standard Class"/>
    <s v="RD-19720"/>
    <s v="Roger Demir"/>
    <x v="0"/>
    <s v="United States"/>
    <s v="Phoenix"/>
    <x v="16"/>
    <n v="85023"/>
    <x v="1"/>
    <x v="802"/>
    <x v="1"/>
    <x v="13"/>
    <s v="Super Bands, 12/Pack"/>
    <n v="4.4640000000000004"/>
    <n v="3"/>
    <n v="0.2"/>
    <n v="-0.94859999999999989"/>
  </r>
  <r>
    <n v="7434"/>
    <x v="3694"/>
    <x v="2"/>
    <x v="128"/>
    <d v="2011-08-13T00:00:00"/>
    <s v="Standard Class"/>
    <s v="RD-19720"/>
    <s v="Roger Demir"/>
    <x v="0"/>
    <s v="United States"/>
    <s v="Phoenix"/>
    <x v="16"/>
    <n v="85023"/>
    <x v="1"/>
    <x v="799"/>
    <x v="1"/>
    <x v="8"/>
    <s v="Avery Hole Reinforcements"/>
    <n v="9.3450000000000024"/>
    <n v="5"/>
    <n v="0.7"/>
    <n v="-6.5414999999999992"/>
  </r>
  <r>
    <n v="7435"/>
    <x v="3695"/>
    <x v="1"/>
    <x v="353"/>
    <d v="2012-07-31T00:00:00"/>
    <s v="Standard Class"/>
    <s v="BP-11095"/>
    <s v="Bart Pistole"/>
    <x v="1"/>
    <s v="United States"/>
    <s v="Oxnard"/>
    <x v="1"/>
    <n v="93030"/>
    <x v="1"/>
    <x v="536"/>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x v="308"/>
    <x v="1"/>
    <x v="8"/>
    <s v="Tuff Stuff Recycled Round Ring Binders"/>
    <n v="23.136000000000003"/>
    <n v="6"/>
    <n v="0.2"/>
    <n v="8.3867999999999991"/>
  </r>
  <r>
    <n v="7437"/>
    <x v="3695"/>
    <x v="1"/>
    <x v="353"/>
    <d v="2012-07-31T00:00:00"/>
    <s v="Standard Class"/>
    <s v="BP-11095"/>
    <s v="Bart Pistole"/>
    <x v="1"/>
    <s v="United States"/>
    <s v="Oxnard"/>
    <x v="1"/>
    <n v="93030"/>
    <x v="1"/>
    <x v="1167"/>
    <x v="1"/>
    <x v="6"/>
    <s v="Newell 334"/>
    <n v="99.2"/>
    <n v="5"/>
    <n v="0"/>
    <n v="25.792000000000002"/>
  </r>
  <r>
    <n v="7438"/>
    <x v="3696"/>
    <x v="2"/>
    <x v="1162"/>
    <d v="2011-02-20T00:00:00"/>
    <s v="Standard Class"/>
    <s v="BF-11020"/>
    <s v="Barry Französisch"/>
    <x v="1"/>
    <s v="United States"/>
    <s v="Seattle"/>
    <x v="4"/>
    <n v="98105"/>
    <x v="1"/>
    <x v="880"/>
    <x v="1"/>
    <x v="8"/>
    <s v="Pressboard Data Binders by Wilson Jones"/>
    <n v="21.36"/>
    <n v="5"/>
    <n v="0.2"/>
    <n v="7.2089999999999996"/>
  </r>
  <r>
    <n v="7439"/>
    <x v="3697"/>
    <x v="1"/>
    <x v="539"/>
    <d v="2012-03-27T00:00:00"/>
    <s v="Second Class"/>
    <s v="CP-12085"/>
    <s v="Cathy Prescott"/>
    <x v="1"/>
    <s v="United States"/>
    <s v="Covington"/>
    <x v="4"/>
    <n v="98042"/>
    <x v="1"/>
    <x v="1441"/>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x v="605"/>
    <x v="1"/>
    <x v="8"/>
    <s v="Acco Translucent Poly Ring Binders"/>
    <n v="18.72"/>
    <n v="5"/>
    <n v="0.2"/>
    <n v="6.5519999999999996"/>
  </r>
  <r>
    <n v="7441"/>
    <x v="3698"/>
    <x v="3"/>
    <x v="264"/>
    <d v="2014-09-07T00:00:00"/>
    <s v="Standard Class"/>
    <s v="JL-15235"/>
    <s v="Janet Lee"/>
    <x v="0"/>
    <s v="United States"/>
    <s v="Los Angeles"/>
    <x v="1"/>
    <n v="90049"/>
    <x v="1"/>
    <x v="1116"/>
    <x v="0"/>
    <x v="3"/>
    <s v="Hon 2111 Invitation Series Straight Table"/>
    <n v="236.52800000000002"/>
    <n v="2"/>
    <n v="0.2"/>
    <n v="-2.9566000000000088"/>
  </r>
  <r>
    <n v="7442"/>
    <x v="3699"/>
    <x v="1"/>
    <x v="547"/>
    <d v="2012-11-18T00:00:00"/>
    <s v="First Class"/>
    <s v="JG-15805"/>
    <s v="John Grady"/>
    <x v="1"/>
    <s v="United States"/>
    <s v="San Diego"/>
    <x v="1"/>
    <n v="92105"/>
    <x v="1"/>
    <x v="165"/>
    <x v="1"/>
    <x v="2"/>
    <s v="Avery 51"/>
    <n v="18.899999999999999"/>
    <n v="3"/>
    <n v="0"/>
    <n v="8.6939999999999991"/>
  </r>
  <r>
    <n v="7443"/>
    <x v="3700"/>
    <x v="2"/>
    <x v="337"/>
    <d v="2011-12-11T00:00:00"/>
    <s v="First Class"/>
    <s v="VP-21760"/>
    <s v="Victoria Pisteka"/>
    <x v="1"/>
    <s v="United States"/>
    <s v="Brownsville"/>
    <x v="5"/>
    <n v="78521"/>
    <x v="2"/>
    <x v="128"/>
    <x v="1"/>
    <x v="10"/>
    <s v="Xerox 195"/>
    <n v="10.688000000000001"/>
    <n v="2"/>
    <n v="0.2"/>
    <n v="3.7407999999999997"/>
  </r>
  <r>
    <n v="7444"/>
    <x v="3700"/>
    <x v="2"/>
    <x v="337"/>
    <d v="2011-12-11T00:00:00"/>
    <s v="First Class"/>
    <s v="VP-21760"/>
    <s v="Victoria Pisteka"/>
    <x v="1"/>
    <s v="United States"/>
    <s v="Brownsville"/>
    <x v="5"/>
    <n v="78521"/>
    <x v="2"/>
    <x v="595"/>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x v="778"/>
    <x v="1"/>
    <x v="10"/>
    <s v="Xerox 2"/>
    <n v="5.1840000000000011"/>
    <n v="1"/>
    <n v="0.2"/>
    <n v="1.8144"/>
  </r>
  <r>
    <n v="7446"/>
    <x v="3701"/>
    <x v="3"/>
    <x v="447"/>
    <d v="2014-02-08T00:00:00"/>
    <s v="Second Class"/>
    <s v="RD-19810"/>
    <s v="Ross DeVincentis"/>
    <x v="2"/>
    <s v="United States"/>
    <s v="Chicago"/>
    <x v="10"/>
    <n v="60610"/>
    <x v="2"/>
    <x v="1522"/>
    <x v="1"/>
    <x v="10"/>
    <s v="Xerox 1893"/>
    <n v="65.584000000000003"/>
    <n v="2"/>
    <n v="0.2"/>
    <n v="23.7742"/>
  </r>
  <r>
    <n v="7447"/>
    <x v="3701"/>
    <x v="3"/>
    <x v="447"/>
    <d v="2014-02-08T00:00:00"/>
    <s v="Second Class"/>
    <s v="RD-19810"/>
    <s v="Ross DeVincentis"/>
    <x v="2"/>
    <s v="United States"/>
    <s v="Chicago"/>
    <x v="10"/>
    <n v="60610"/>
    <x v="2"/>
    <x v="1281"/>
    <x v="0"/>
    <x v="5"/>
    <s v="Eldon Cleatmat Chair Mats for Medium Pile Carpets"/>
    <n v="22.200000000000003"/>
    <n v="1"/>
    <n v="0.6"/>
    <n v="-26.084999999999994"/>
  </r>
  <r>
    <n v="7448"/>
    <x v="3701"/>
    <x v="3"/>
    <x v="447"/>
    <d v="2014-02-08T00:00:00"/>
    <s v="Second Class"/>
    <s v="RD-19810"/>
    <s v="Ross DeVincentis"/>
    <x v="2"/>
    <s v="United States"/>
    <s v="Chicago"/>
    <x v="10"/>
    <n v="60610"/>
    <x v="2"/>
    <x v="976"/>
    <x v="1"/>
    <x v="10"/>
    <s v="Xerox 189"/>
    <n v="419.4"/>
    <n v="5"/>
    <n v="0.2"/>
    <n v="146.79"/>
  </r>
  <r>
    <n v="7449"/>
    <x v="3702"/>
    <x v="3"/>
    <x v="343"/>
    <d v="2014-11-15T00:00:00"/>
    <s v="First Class"/>
    <s v="MH-18025"/>
    <s v="Michelle Huthwaite"/>
    <x v="0"/>
    <s v="United States"/>
    <s v="Knoxville"/>
    <x v="18"/>
    <n v="37918"/>
    <x v="0"/>
    <x v="642"/>
    <x v="0"/>
    <x v="5"/>
    <s v="Executive Impressions 14&quot; Contract Wall Clock"/>
    <n v="88.920000000000016"/>
    <n v="5"/>
    <n v="0.2"/>
    <n v="14.449499999999986"/>
  </r>
  <r>
    <n v="7450"/>
    <x v="3703"/>
    <x v="3"/>
    <x v="697"/>
    <d v="2014-09-23T00:00:00"/>
    <s v="Second Class"/>
    <s v="SJ-20125"/>
    <s v="Sanjit Jacobs"/>
    <x v="2"/>
    <s v="United States"/>
    <s v="Houston"/>
    <x v="5"/>
    <n v="77036"/>
    <x v="2"/>
    <x v="105"/>
    <x v="1"/>
    <x v="6"/>
    <s v="Newell Chalk Holder"/>
    <n v="9.9120000000000008"/>
    <n v="3"/>
    <n v="0.2"/>
    <n v="3.2213999999999996"/>
  </r>
  <r>
    <n v="7451"/>
    <x v="3703"/>
    <x v="3"/>
    <x v="697"/>
    <d v="2014-09-23T00:00:00"/>
    <s v="Second Class"/>
    <s v="SJ-20125"/>
    <s v="Sanjit Jacobs"/>
    <x v="2"/>
    <s v="United States"/>
    <s v="Houston"/>
    <x v="5"/>
    <n v="77036"/>
    <x v="2"/>
    <x v="1209"/>
    <x v="0"/>
    <x v="1"/>
    <s v="Global Wood Trimmed Manager's Task Chair, Khaki"/>
    <n v="318.43"/>
    <n v="5"/>
    <n v="0.3"/>
    <n v="-77.333000000000013"/>
  </r>
  <r>
    <n v="7452"/>
    <x v="3703"/>
    <x v="3"/>
    <x v="697"/>
    <d v="2014-09-23T00:00:00"/>
    <s v="Second Class"/>
    <s v="SJ-20125"/>
    <s v="Sanjit Jacobs"/>
    <x v="2"/>
    <s v="United States"/>
    <s v="Houston"/>
    <x v="5"/>
    <n v="77036"/>
    <x v="2"/>
    <x v="326"/>
    <x v="1"/>
    <x v="8"/>
    <s v="Wilson Jones “Snap” Scratch Pad Binder Tool for Ring Binders"/>
    <n v="5.7999999999999989"/>
    <n v="5"/>
    <n v="0.8"/>
    <n v="-10.15"/>
  </r>
  <r>
    <n v="7453"/>
    <x v="3703"/>
    <x v="3"/>
    <x v="697"/>
    <d v="2014-09-23T00:00:00"/>
    <s v="Second Class"/>
    <s v="SJ-20125"/>
    <s v="Sanjit Jacobs"/>
    <x v="2"/>
    <s v="United States"/>
    <s v="Houston"/>
    <x v="5"/>
    <n v="77036"/>
    <x v="2"/>
    <x v="1538"/>
    <x v="2"/>
    <x v="7"/>
    <s v="Polycom VoiceStation 500 Conference phone"/>
    <n v="1415.76"/>
    <n v="6"/>
    <n v="0.2"/>
    <n v="88.48500000000007"/>
  </r>
  <r>
    <n v="7454"/>
    <x v="3704"/>
    <x v="3"/>
    <x v="643"/>
    <d v="2014-07-02T00:00:00"/>
    <s v="Standard Class"/>
    <s v="FM-14380"/>
    <s v="Fred McMath"/>
    <x v="0"/>
    <s v="United States"/>
    <s v="Bolingbrook"/>
    <x v="10"/>
    <n v="60440"/>
    <x v="2"/>
    <x v="918"/>
    <x v="2"/>
    <x v="7"/>
    <s v="Geemarc AmpliPOWER60"/>
    <n v="148.47999999999999"/>
    <n v="2"/>
    <n v="0.2"/>
    <n v="16.703999999999986"/>
  </r>
  <r>
    <n v="7455"/>
    <x v="3705"/>
    <x v="0"/>
    <x v="679"/>
    <d v="2013-08-05T00:00:00"/>
    <s v="Standard Class"/>
    <s v="KH-16360"/>
    <s v="Katherine Hughes"/>
    <x v="0"/>
    <s v="United States"/>
    <s v="Chicago"/>
    <x v="10"/>
    <n v="60623"/>
    <x v="2"/>
    <x v="1387"/>
    <x v="1"/>
    <x v="2"/>
    <s v="Avery 498"/>
    <n v="9.2480000000000011"/>
    <n v="4"/>
    <n v="0.2"/>
    <n v="3.1212"/>
  </r>
  <r>
    <n v="7456"/>
    <x v="3705"/>
    <x v="0"/>
    <x v="679"/>
    <d v="2013-08-05T00:00:00"/>
    <s v="Standard Class"/>
    <s v="KH-16360"/>
    <s v="Katherine Hughes"/>
    <x v="0"/>
    <s v="United States"/>
    <s v="Chicago"/>
    <x v="10"/>
    <n v="60623"/>
    <x v="2"/>
    <x v="486"/>
    <x v="1"/>
    <x v="4"/>
    <s v="Tennsco 16-Compartment Lockers with Coat Rack"/>
    <n v="1036.624"/>
    <n v="2"/>
    <n v="0.2"/>
    <n v="51.831200000000024"/>
  </r>
  <r>
    <n v="7457"/>
    <x v="3706"/>
    <x v="1"/>
    <x v="392"/>
    <d v="2012-04-18T00:00:00"/>
    <s v="First Class"/>
    <s v="LL-16840"/>
    <s v="Lauren Leatherbury"/>
    <x v="0"/>
    <s v="United States"/>
    <s v="Waynesboro"/>
    <x v="17"/>
    <n v="22980"/>
    <x v="0"/>
    <x v="11"/>
    <x v="2"/>
    <x v="7"/>
    <s v="Konftel 250 Conference phone - Charcoal black"/>
    <n v="569.64"/>
    <n v="2"/>
    <n v="0"/>
    <n v="148.10640000000001"/>
  </r>
  <r>
    <n v="7458"/>
    <x v="3706"/>
    <x v="1"/>
    <x v="392"/>
    <d v="2012-04-18T00:00:00"/>
    <s v="First Class"/>
    <s v="LL-16840"/>
    <s v="Lauren Leatherbury"/>
    <x v="0"/>
    <s v="United States"/>
    <s v="Waynesboro"/>
    <x v="17"/>
    <n v="22980"/>
    <x v="0"/>
    <x v="624"/>
    <x v="1"/>
    <x v="8"/>
    <s v="Cardinal EasyOpen D-Ring Binders"/>
    <n v="9.14"/>
    <n v="1"/>
    <n v="0"/>
    <n v="4.57"/>
  </r>
  <r>
    <n v="7459"/>
    <x v="3706"/>
    <x v="1"/>
    <x v="392"/>
    <d v="2012-04-18T00:00:00"/>
    <s v="First Class"/>
    <s v="LL-16840"/>
    <s v="Lauren Leatherbury"/>
    <x v="0"/>
    <s v="United States"/>
    <s v="Waynesboro"/>
    <x v="17"/>
    <n v="22980"/>
    <x v="0"/>
    <x v="1304"/>
    <x v="0"/>
    <x v="5"/>
    <s v="Tenex Antistatic Computer Chair Mats"/>
    <n v="1196.8599999999999"/>
    <n v="7"/>
    <n v="0"/>
    <n v="119.68599999999989"/>
  </r>
  <r>
    <n v="7460"/>
    <x v="3706"/>
    <x v="1"/>
    <x v="392"/>
    <d v="2012-04-18T00:00:00"/>
    <s v="First Class"/>
    <s v="LL-16840"/>
    <s v="Lauren Leatherbury"/>
    <x v="0"/>
    <s v="United States"/>
    <s v="Waynesboro"/>
    <x v="17"/>
    <n v="22980"/>
    <x v="0"/>
    <x v="672"/>
    <x v="0"/>
    <x v="0"/>
    <s v="O'Sullivan 3-Shelf Heavy-Duty Bookcases"/>
    <n v="523.26"/>
    <n v="9"/>
    <n v="0"/>
    <n v="125.58240000000001"/>
  </r>
  <r>
    <n v="7461"/>
    <x v="3707"/>
    <x v="1"/>
    <x v="347"/>
    <d v="2012-04-14T00:00:00"/>
    <s v="Second Class"/>
    <s v="AR-10540"/>
    <s v="Andy Reiter"/>
    <x v="0"/>
    <s v="United States"/>
    <s v="Los Angeles"/>
    <x v="1"/>
    <n v="90004"/>
    <x v="1"/>
    <x v="1687"/>
    <x v="2"/>
    <x v="16"/>
    <s v="Canon PC-428 Personal Copier"/>
    <n v="639.96800000000007"/>
    <n v="4"/>
    <n v="0.2"/>
    <n v="215.98919999999998"/>
  </r>
  <r>
    <n v="7462"/>
    <x v="3707"/>
    <x v="1"/>
    <x v="347"/>
    <d v="2012-04-14T00:00:00"/>
    <s v="Second Class"/>
    <s v="AR-10540"/>
    <s v="Andy Reiter"/>
    <x v="0"/>
    <s v="United States"/>
    <s v="Los Angeles"/>
    <x v="1"/>
    <n v="90004"/>
    <x v="1"/>
    <x v="813"/>
    <x v="1"/>
    <x v="10"/>
    <s v="Staples"/>
    <n v="52.76"/>
    <n v="2"/>
    <n v="0"/>
    <n v="24.269599999999997"/>
  </r>
  <r>
    <n v="7463"/>
    <x v="3708"/>
    <x v="1"/>
    <x v="914"/>
    <d v="2012-03-01T00:00:00"/>
    <s v="Second Class"/>
    <s v="NP-18670"/>
    <s v="Nora Paige"/>
    <x v="0"/>
    <s v="United States"/>
    <s v="Seattle"/>
    <x v="4"/>
    <n v="98105"/>
    <x v="1"/>
    <x v="333"/>
    <x v="2"/>
    <x v="11"/>
    <s v="Microsoft Natural Keyboard Elite"/>
    <n v="538.92000000000007"/>
    <n v="9"/>
    <n v="0"/>
    <n v="80.837999999999994"/>
  </r>
  <r>
    <n v="7464"/>
    <x v="3709"/>
    <x v="0"/>
    <x v="162"/>
    <d v="2013-09-16T00:00:00"/>
    <s v="Standard Class"/>
    <s v="LP-17095"/>
    <s v="Liz Preis"/>
    <x v="0"/>
    <s v="United States"/>
    <s v="Visalia"/>
    <x v="1"/>
    <n v="93277"/>
    <x v="1"/>
    <x v="1453"/>
    <x v="1"/>
    <x v="6"/>
    <s v="Eberhard Faber 3 1/2&quot; Golf Pencils"/>
    <n v="14.88"/>
    <n v="2"/>
    <n v="0"/>
    <n v="3.7200000000000006"/>
  </r>
  <r>
    <n v="7465"/>
    <x v="3709"/>
    <x v="0"/>
    <x v="162"/>
    <d v="2013-09-16T00:00:00"/>
    <s v="Standard Class"/>
    <s v="LP-17095"/>
    <s v="Liz Preis"/>
    <x v="0"/>
    <s v="United States"/>
    <s v="Visalia"/>
    <x v="1"/>
    <n v="93277"/>
    <x v="1"/>
    <x v="1532"/>
    <x v="1"/>
    <x v="10"/>
    <s v="Xerox 1900"/>
    <n v="34.24"/>
    <n v="8"/>
    <n v="0"/>
    <n v="15.407999999999998"/>
  </r>
  <r>
    <n v="7466"/>
    <x v="3709"/>
    <x v="0"/>
    <x v="162"/>
    <d v="2013-09-16T00:00:00"/>
    <s v="Standard Class"/>
    <s v="LP-17095"/>
    <s v="Liz Preis"/>
    <x v="0"/>
    <s v="United States"/>
    <s v="Visalia"/>
    <x v="1"/>
    <n v="93277"/>
    <x v="1"/>
    <x v="533"/>
    <x v="1"/>
    <x v="4"/>
    <s v="Mini 13-1/2 Capacity Data Binder Rack, Pearl"/>
    <n v="261.74"/>
    <n v="2"/>
    <n v="0"/>
    <n v="65.435000000000002"/>
  </r>
  <r>
    <n v="7467"/>
    <x v="3710"/>
    <x v="0"/>
    <x v="288"/>
    <d v="2013-05-24T00:00:00"/>
    <s v="Standard Class"/>
    <s v="AH-10690"/>
    <s v="Anna Häberlin"/>
    <x v="1"/>
    <s v="United States"/>
    <s v="Los Angeles"/>
    <x v="1"/>
    <n v="90008"/>
    <x v="1"/>
    <x v="1644"/>
    <x v="1"/>
    <x v="9"/>
    <s v="Staples"/>
    <n v="87.84"/>
    <n v="8"/>
    <n v="0"/>
    <n v="23.716800000000006"/>
  </r>
  <r>
    <n v="7468"/>
    <x v="3711"/>
    <x v="3"/>
    <x v="343"/>
    <d v="2014-11-16T00:00:00"/>
    <s v="Second Class"/>
    <s v="TB-21190"/>
    <s v="Thomas Brumley"/>
    <x v="2"/>
    <s v="United States"/>
    <s v="Los Angeles"/>
    <x v="1"/>
    <n v="90045"/>
    <x v="1"/>
    <x v="698"/>
    <x v="0"/>
    <x v="5"/>
    <s v="Dax Clear Box Frame"/>
    <n v="34.92"/>
    <n v="4"/>
    <n v="0"/>
    <n v="11.872799999999998"/>
  </r>
  <r>
    <n v="7469"/>
    <x v="3712"/>
    <x v="2"/>
    <x v="1114"/>
    <d v="2011-09-20T00:00:00"/>
    <s v="Standard Class"/>
    <s v="AA-10315"/>
    <s v="Alex Avila"/>
    <x v="0"/>
    <s v="United States"/>
    <s v="New York City"/>
    <x v="15"/>
    <n v="10011"/>
    <x v="3"/>
    <x v="811"/>
    <x v="1"/>
    <x v="10"/>
    <s v="Staples"/>
    <n v="14.940000000000001"/>
    <n v="3"/>
    <n v="0"/>
    <n v="7.0218000000000007"/>
  </r>
  <r>
    <n v="7470"/>
    <x v="3712"/>
    <x v="2"/>
    <x v="1114"/>
    <d v="2011-09-20T00:00:00"/>
    <s v="Standard Class"/>
    <s v="AA-10315"/>
    <s v="Alex Avila"/>
    <x v="0"/>
    <s v="United States"/>
    <s v="New York City"/>
    <x v="15"/>
    <n v="10011"/>
    <x v="3"/>
    <x v="1027"/>
    <x v="0"/>
    <x v="5"/>
    <s v="Master Caster Door Stop, Large Neon Orange"/>
    <n v="14.56"/>
    <n v="2"/>
    <n v="0"/>
    <n v="6.2608000000000015"/>
  </r>
  <r>
    <n v="7471"/>
    <x v="3713"/>
    <x v="1"/>
    <x v="426"/>
    <d v="2012-09-20T00:00:00"/>
    <s v="Standard Class"/>
    <s v="AC-10615"/>
    <s v="Ann Chong"/>
    <x v="1"/>
    <s v="United States"/>
    <s v="Philadelphia"/>
    <x v="9"/>
    <n v="19143"/>
    <x v="3"/>
    <x v="98"/>
    <x v="1"/>
    <x v="8"/>
    <s v="Avery Hidden Tab Dividers for Binding Systems"/>
    <n v="3.5760000000000005"/>
    <n v="4"/>
    <n v="0.7"/>
    <n v="-2.8608000000000002"/>
  </r>
  <r>
    <n v="7472"/>
    <x v="3713"/>
    <x v="1"/>
    <x v="426"/>
    <d v="2012-09-20T00:00:00"/>
    <s v="Standard Class"/>
    <s v="AC-10615"/>
    <s v="Ann Chong"/>
    <x v="1"/>
    <s v="United States"/>
    <s v="Philadelphia"/>
    <x v="9"/>
    <n v="19143"/>
    <x v="3"/>
    <x v="196"/>
    <x v="1"/>
    <x v="4"/>
    <s v="Gould Plastics 18-Pocket Panel Bin, 34w x 5-1/4d x 20-1/2h"/>
    <n v="147.184"/>
    <n v="2"/>
    <n v="0.2"/>
    <n v="-29.436800000000012"/>
  </r>
  <r>
    <n v="7473"/>
    <x v="3714"/>
    <x v="0"/>
    <x v="949"/>
    <d v="2013-07-04T00:00:00"/>
    <s v="First Class"/>
    <s v="EM-14140"/>
    <s v="Eugene Moren"/>
    <x v="2"/>
    <s v="United States"/>
    <s v="Lehi"/>
    <x v="7"/>
    <n v="84043"/>
    <x v="1"/>
    <x v="1327"/>
    <x v="2"/>
    <x v="16"/>
    <s v="Hewlett Packard 310 Color Digital Copier"/>
    <n v="1499.95"/>
    <n v="5"/>
    <n v="0"/>
    <n v="449.9849999999999"/>
  </r>
  <r>
    <n v="7474"/>
    <x v="3715"/>
    <x v="0"/>
    <x v="342"/>
    <d v="2013-04-16T00:00:00"/>
    <s v="Standard Class"/>
    <s v="QJ-19255"/>
    <s v="Quincy Jones"/>
    <x v="1"/>
    <s v="United States"/>
    <s v="Chicago"/>
    <x v="10"/>
    <n v="60653"/>
    <x v="2"/>
    <x v="753"/>
    <x v="1"/>
    <x v="6"/>
    <s v="BIC Brite Liner Grip Highlighters, Assorted, 5/Pack"/>
    <n v="13.568000000000001"/>
    <n v="4"/>
    <n v="0.2"/>
    <n v="3.2223999999999995"/>
  </r>
  <r>
    <n v="7475"/>
    <x v="3716"/>
    <x v="2"/>
    <x v="1037"/>
    <d v="2011-01-11T00:00:00"/>
    <s v="Standard Class"/>
    <s v="ME-17320"/>
    <s v="Maria Etezadi"/>
    <x v="2"/>
    <s v="United States"/>
    <s v="Henderson"/>
    <x v="0"/>
    <n v="42420"/>
    <x v="0"/>
    <x v="120"/>
    <x v="0"/>
    <x v="1"/>
    <s v="Global Deluxe High-Back Manager's Chair"/>
    <n v="2573.8200000000002"/>
    <n v="9"/>
    <n v="0"/>
    <n v="746.40779999999972"/>
  </r>
  <r>
    <n v="7476"/>
    <x v="3716"/>
    <x v="2"/>
    <x v="1037"/>
    <d v="2011-01-11T00:00:00"/>
    <s v="Standard Class"/>
    <s v="ME-17320"/>
    <s v="Maria Etezadi"/>
    <x v="2"/>
    <s v="United States"/>
    <s v="Henderson"/>
    <x v="0"/>
    <n v="42420"/>
    <x v="0"/>
    <x v="569"/>
    <x v="1"/>
    <x v="8"/>
    <s v="Ibico Hi-Tech Manual Binding System"/>
    <n v="609.98"/>
    <n v="2"/>
    <n v="0"/>
    <n v="274.49099999999999"/>
  </r>
  <r>
    <n v="7477"/>
    <x v="3716"/>
    <x v="2"/>
    <x v="1037"/>
    <d v="2011-01-11T00:00:00"/>
    <s v="Standard Class"/>
    <s v="ME-17320"/>
    <s v="Maria Etezadi"/>
    <x v="2"/>
    <s v="United States"/>
    <s v="Henderson"/>
    <x v="0"/>
    <n v="42420"/>
    <x v="0"/>
    <x v="448"/>
    <x v="1"/>
    <x v="6"/>
    <s v="Rogers Handheld Barrel Pencil Sharpener"/>
    <n v="5.48"/>
    <n v="2"/>
    <n v="0"/>
    <n v="1.4796000000000005"/>
  </r>
  <r>
    <n v="7478"/>
    <x v="3716"/>
    <x v="2"/>
    <x v="1037"/>
    <d v="2011-01-11T00:00:00"/>
    <s v="Standard Class"/>
    <s v="ME-17320"/>
    <s v="Maria Etezadi"/>
    <x v="2"/>
    <s v="United States"/>
    <s v="Henderson"/>
    <x v="0"/>
    <n v="42420"/>
    <x v="0"/>
    <x v="34"/>
    <x v="2"/>
    <x v="7"/>
    <s v="GE 30524EE4"/>
    <n v="391.98"/>
    <n v="2"/>
    <n v="0"/>
    <n v="113.67419999999998"/>
  </r>
  <r>
    <n v="7479"/>
    <x v="3716"/>
    <x v="2"/>
    <x v="1037"/>
    <d v="2011-01-11T00:00:00"/>
    <s v="Standard Class"/>
    <s v="ME-17320"/>
    <s v="Maria Etezadi"/>
    <x v="2"/>
    <s v="United States"/>
    <s v="Henderson"/>
    <x v="0"/>
    <n v="42420"/>
    <x v="0"/>
    <x v="867"/>
    <x v="2"/>
    <x v="7"/>
    <s v="Wireless Extenders zBoost YX545 SOHO Signal Booster"/>
    <n v="755.96"/>
    <n v="4"/>
    <n v="0"/>
    <n v="204.10919999999999"/>
  </r>
  <r>
    <n v="7480"/>
    <x v="3716"/>
    <x v="2"/>
    <x v="1037"/>
    <d v="2011-01-11T00:00:00"/>
    <s v="Standard Class"/>
    <s v="ME-17320"/>
    <s v="Maria Etezadi"/>
    <x v="2"/>
    <s v="United States"/>
    <s v="Henderson"/>
    <x v="0"/>
    <n v="42420"/>
    <x v="0"/>
    <x v="1506"/>
    <x v="1"/>
    <x v="13"/>
    <s v="Alliance Super-Size Bands, Assorted Sizes"/>
    <n v="31.12"/>
    <n v="4"/>
    <n v="0"/>
    <n v="0.31119999999999948"/>
  </r>
  <r>
    <n v="7481"/>
    <x v="3716"/>
    <x v="2"/>
    <x v="1037"/>
    <d v="2011-01-11T00:00:00"/>
    <s v="Standard Class"/>
    <s v="ME-17320"/>
    <s v="Maria Etezadi"/>
    <x v="2"/>
    <s v="United States"/>
    <s v="Henderson"/>
    <x v="0"/>
    <n v="42420"/>
    <x v="0"/>
    <x v="783"/>
    <x v="1"/>
    <x v="10"/>
    <s v="Southworth 25% Cotton Granite Paper &amp; Envelopes"/>
    <n v="6.54"/>
    <n v="1"/>
    <n v="0"/>
    <n v="3.0084"/>
  </r>
  <r>
    <n v="7482"/>
    <x v="3717"/>
    <x v="0"/>
    <x v="142"/>
    <d v="2013-09-04T00:00:00"/>
    <s v="Second Class"/>
    <s v="LB-16795"/>
    <s v="Laurel Beltran"/>
    <x v="2"/>
    <s v="United States"/>
    <s v="Huntington Beach"/>
    <x v="1"/>
    <n v="92646"/>
    <x v="1"/>
    <x v="118"/>
    <x v="1"/>
    <x v="12"/>
    <s v="Globe Weis Peel &amp; Seel First Class Envelopes"/>
    <n v="12.78"/>
    <n v="1"/>
    <n v="0"/>
    <n v="5.7509999999999994"/>
  </r>
  <r>
    <n v="7483"/>
    <x v="3718"/>
    <x v="2"/>
    <x v="865"/>
    <d v="2011-09-30T00:00:00"/>
    <s v="Standard Class"/>
    <s v="JP-16135"/>
    <s v="Julie Prescott"/>
    <x v="2"/>
    <s v="United States"/>
    <s v="New York City"/>
    <x v="15"/>
    <n v="10011"/>
    <x v="3"/>
    <x v="68"/>
    <x v="1"/>
    <x v="8"/>
    <s v="Avery Binding System Hidden Tab Executive Style Index Sets"/>
    <n v="18.463999999999999"/>
    <n v="4"/>
    <n v="0.2"/>
    <n v="6.9239999999999995"/>
  </r>
  <r>
    <n v="7484"/>
    <x v="3719"/>
    <x v="2"/>
    <x v="534"/>
    <d v="2011-12-17T00:00:00"/>
    <s v="Second Class"/>
    <s v="EB-13705"/>
    <s v="Ed Braxton"/>
    <x v="1"/>
    <s v="United States"/>
    <s v="Philadelphia"/>
    <x v="9"/>
    <n v="19140"/>
    <x v="3"/>
    <x v="1209"/>
    <x v="0"/>
    <x v="1"/>
    <s v="Global Wood Trimmed Manager's Task Chair, Khaki"/>
    <n v="445.80200000000002"/>
    <n v="7"/>
    <n v="0.3"/>
    <n v="-108.26620000000001"/>
  </r>
  <r>
    <n v="7485"/>
    <x v="3720"/>
    <x v="3"/>
    <x v="116"/>
    <d v="2015-01-03T00:00:00"/>
    <s v="Standard Class"/>
    <s v="CS-12400"/>
    <s v="Christopher Schild"/>
    <x v="2"/>
    <s v="United States"/>
    <s v="Fargo"/>
    <x v="46"/>
    <n v="58103"/>
    <x v="2"/>
    <x v="1820"/>
    <x v="1"/>
    <x v="6"/>
    <s v="Staples"/>
    <n v="2.48"/>
    <n v="1"/>
    <n v="0"/>
    <n v="0.86799999999999988"/>
  </r>
  <r>
    <n v="7486"/>
    <x v="3720"/>
    <x v="3"/>
    <x v="116"/>
    <d v="2015-01-03T00:00:00"/>
    <s v="Standard Class"/>
    <s v="CS-12400"/>
    <s v="Christopher Schild"/>
    <x v="2"/>
    <s v="United States"/>
    <s v="Fargo"/>
    <x v="46"/>
    <n v="58103"/>
    <x v="2"/>
    <x v="1499"/>
    <x v="1"/>
    <x v="8"/>
    <s v="Wilson Jones Impact Binders"/>
    <n v="25.9"/>
    <n v="5"/>
    <n v="0"/>
    <n v="12.690999999999999"/>
  </r>
  <r>
    <n v="7487"/>
    <x v="3721"/>
    <x v="1"/>
    <x v="546"/>
    <d v="2012-12-24T00:00:00"/>
    <s v="Second Class"/>
    <s v="PM-19135"/>
    <s v="Peter McVee"/>
    <x v="2"/>
    <s v="United States"/>
    <s v="Dover"/>
    <x v="38"/>
    <n v="3820"/>
    <x v="3"/>
    <x v="1331"/>
    <x v="1"/>
    <x v="10"/>
    <s v="Xerox 1903"/>
    <n v="29.900000000000002"/>
    <n v="5"/>
    <n v="0"/>
    <n v="14.651"/>
  </r>
  <r>
    <n v="7488"/>
    <x v="3721"/>
    <x v="1"/>
    <x v="546"/>
    <d v="2012-12-24T00:00:00"/>
    <s v="Second Class"/>
    <s v="PM-19135"/>
    <s v="Peter McVee"/>
    <x v="2"/>
    <s v="United States"/>
    <s v="Dover"/>
    <x v="38"/>
    <n v="3820"/>
    <x v="3"/>
    <x v="1287"/>
    <x v="2"/>
    <x v="11"/>
    <s v="Logitech diNovo Edge Keyboard"/>
    <n v="2249.91"/>
    <n v="9"/>
    <n v="0"/>
    <n v="517.47930000000008"/>
  </r>
  <r>
    <n v="7489"/>
    <x v="3721"/>
    <x v="1"/>
    <x v="546"/>
    <d v="2012-12-24T00:00:00"/>
    <s v="Second Class"/>
    <s v="PM-19135"/>
    <s v="Peter McVee"/>
    <x v="2"/>
    <s v="United States"/>
    <s v="Dover"/>
    <x v="38"/>
    <n v="3820"/>
    <x v="3"/>
    <x v="215"/>
    <x v="0"/>
    <x v="3"/>
    <s v="Bretford Rectangular Conference Table Tops"/>
    <n v="1053.164"/>
    <n v="4"/>
    <n v="0.3"/>
    <n v="-105.31639999999993"/>
  </r>
  <r>
    <n v="7490"/>
    <x v="3722"/>
    <x v="3"/>
    <x v="60"/>
    <d v="2014-11-10T00:00:00"/>
    <s v="Standard Class"/>
    <s v="AA-10645"/>
    <s v="Anna Andreadi"/>
    <x v="0"/>
    <s v="United States"/>
    <s v="San Diego"/>
    <x v="1"/>
    <n v="92105"/>
    <x v="1"/>
    <x v="860"/>
    <x v="1"/>
    <x v="10"/>
    <s v="Xerox 1996"/>
    <n v="12.96"/>
    <n v="2"/>
    <n v="0"/>
    <n v="6.2208000000000006"/>
  </r>
  <r>
    <n v="7491"/>
    <x v="3723"/>
    <x v="1"/>
    <x v="229"/>
    <d v="2012-09-16T00:00:00"/>
    <s v="Standard Class"/>
    <s v="FA-14230"/>
    <s v="Frank Atkinson"/>
    <x v="1"/>
    <s v="United States"/>
    <s v="Los Angeles"/>
    <x v="1"/>
    <n v="90032"/>
    <x v="1"/>
    <x v="90"/>
    <x v="0"/>
    <x v="5"/>
    <s v="Seth Thomas 13 1/2&quot; Wall Clock"/>
    <n v="106.68"/>
    <n v="6"/>
    <n v="0"/>
    <n v="33.070799999999991"/>
  </r>
  <r>
    <n v="7492"/>
    <x v="3724"/>
    <x v="3"/>
    <x v="673"/>
    <d v="2014-11-17T00:00:00"/>
    <s v="Same Day"/>
    <s v="CM-12190"/>
    <s v="Charlotte Melton"/>
    <x v="0"/>
    <s v="United States"/>
    <s v="Utica"/>
    <x v="15"/>
    <n v="13501"/>
    <x v="3"/>
    <x v="1730"/>
    <x v="2"/>
    <x v="7"/>
    <s v="iOttie HLCRIO102 Car Mount"/>
    <n v="119.94"/>
    <n v="6"/>
    <n v="0"/>
    <n v="5.9969999999999857"/>
  </r>
  <r>
    <n v="7493"/>
    <x v="3725"/>
    <x v="3"/>
    <x v="220"/>
    <d v="2014-09-17T00:00:00"/>
    <s v="Standard Class"/>
    <s v="CC-12475"/>
    <s v="Cindy Chapman"/>
    <x v="0"/>
    <s v="United States"/>
    <s v="Houston"/>
    <x v="5"/>
    <n v="77070"/>
    <x v="2"/>
    <x v="1433"/>
    <x v="1"/>
    <x v="10"/>
    <s v="Xerox 1953"/>
    <n v="10.272000000000002"/>
    <n v="3"/>
    <n v="0.2"/>
    <n v="3.2099999999999982"/>
  </r>
  <r>
    <n v="7494"/>
    <x v="3725"/>
    <x v="3"/>
    <x v="220"/>
    <d v="2014-09-17T00:00:00"/>
    <s v="Standard Class"/>
    <s v="CC-12475"/>
    <s v="Cindy Chapman"/>
    <x v="0"/>
    <s v="United States"/>
    <s v="Houston"/>
    <x v="5"/>
    <n v="77070"/>
    <x v="2"/>
    <x v="1213"/>
    <x v="0"/>
    <x v="3"/>
    <s v="Bevis Round Conference Table Top &amp; Single Column Base"/>
    <n v="512.19000000000005"/>
    <n v="5"/>
    <n v="0.3"/>
    <n v="-65.853000000000009"/>
  </r>
  <r>
    <n v="7495"/>
    <x v="3725"/>
    <x v="3"/>
    <x v="220"/>
    <d v="2014-09-17T00:00:00"/>
    <s v="Standard Class"/>
    <s v="CC-12475"/>
    <s v="Cindy Chapman"/>
    <x v="0"/>
    <s v="United States"/>
    <s v="Houston"/>
    <x v="5"/>
    <n v="77070"/>
    <x v="2"/>
    <x v="1034"/>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x v="757"/>
    <x v="1"/>
    <x v="8"/>
    <s v="Acco Suede Grain Vinyl Round Ring Binder"/>
    <n v="4.4479999999999995"/>
    <n v="2"/>
    <n v="0.2"/>
    <n v="1.4455999999999996"/>
  </r>
  <r>
    <n v="7497"/>
    <x v="3726"/>
    <x v="3"/>
    <x v="1163"/>
    <d v="2014-07-19T00:00:00"/>
    <s v="Standard Class"/>
    <s v="TC-21295"/>
    <s v="Toby Carlisle"/>
    <x v="0"/>
    <s v="United States"/>
    <s v="Westminster"/>
    <x v="1"/>
    <n v="92683"/>
    <x v="1"/>
    <x v="737"/>
    <x v="0"/>
    <x v="5"/>
    <s v="Deflect-o RollaMat Studded, Beveled Mat for Medium Pile Carpeting"/>
    <n v="276.69"/>
    <n v="3"/>
    <n v="0"/>
    <n v="49.804199999999994"/>
  </r>
  <r>
    <n v="7498"/>
    <x v="3726"/>
    <x v="3"/>
    <x v="1163"/>
    <d v="2014-07-19T00:00:00"/>
    <s v="Standard Class"/>
    <s v="TC-21295"/>
    <s v="Toby Carlisle"/>
    <x v="0"/>
    <s v="United States"/>
    <s v="Westminster"/>
    <x v="1"/>
    <n v="92683"/>
    <x v="1"/>
    <x v="310"/>
    <x v="1"/>
    <x v="13"/>
    <s v="OIC Binder Clips, Mini, 1/4&quot; Capacity, Black"/>
    <n v="4.96"/>
    <n v="4"/>
    <n v="0"/>
    <n v="2.3311999999999999"/>
  </r>
  <r>
    <n v="7499"/>
    <x v="3726"/>
    <x v="3"/>
    <x v="1163"/>
    <d v="2014-07-19T00:00:00"/>
    <s v="Standard Class"/>
    <s v="TC-21295"/>
    <s v="Toby Carlisle"/>
    <x v="0"/>
    <s v="United States"/>
    <s v="Westminster"/>
    <x v="1"/>
    <n v="92683"/>
    <x v="1"/>
    <x v="30"/>
    <x v="1"/>
    <x v="6"/>
    <s v="BOSTON Model 1800 Electric Pencil Sharpeners, Putty/Woodgrain"/>
    <n v="71.92"/>
    <n v="4"/>
    <n v="0"/>
    <n v="20.856799999999993"/>
  </r>
  <r>
    <n v="7500"/>
    <x v="3726"/>
    <x v="3"/>
    <x v="1163"/>
    <d v="2014-07-19T00:00:00"/>
    <s v="Standard Class"/>
    <s v="TC-21295"/>
    <s v="Toby Carlisle"/>
    <x v="0"/>
    <s v="United States"/>
    <s v="Westminster"/>
    <x v="1"/>
    <n v="92683"/>
    <x v="1"/>
    <x v="191"/>
    <x v="0"/>
    <x v="5"/>
    <s v="Eldon 200 Class Desk Accessories, Burgundy"/>
    <n v="18.84"/>
    <n v="3"/>
    <n v="0"/>
    <n v="7.9128000000000007"/>
  </r>
  <r>
    <n v="7501"/>
    <x v="3726"/>
    <x v="3"/>
    <x v="1163"/>
    <d v="2014-07-19T00:00:00"/>
    <s v="Standard Class"/>
    <s v="TC-21295"/>
    <s v="Toby Carlisle"/>
    <x v="0"/>
    <s v="United States"/>
    <s v="Westminster"/>
    <x v="1"/>
    <n v="92683"/>
    <x v="1"/>
    <x v="437"/>
    <x v="2"/>
    <x v="11"/>
    <s v="Sony Micro Vault Click 8 GB USB 2.0 Flash Drive"/>
    <n v="140.97"/>
    <n v="3"/>
    <n v="0"/>
    <n v="19.735800000000005"/>
  </r>
  <r>
    <n v="7502"/>
    <x v="3726"/>
    <x v="3"/>
    <x v="1163"/>
    <d v="2014-07-19T00:00:00"/>
    <s v="Standard Class"/>
    <s v="TC-21295"/>
    <s v="Toby Carlisle"/>
    <x v="0"/>
    <s v="United States"/>
    <s v="Westminster"/>
    <x v="1"/>
    <n v="92683"/>
    <x v="1"/>
    <x v="34"/>
    <x v="2"/>
    <x v="7"/>
    <s v="GE 30524EE4"/>
    <n v="470.37600000000009"/>
    <n v="3"/>
    <n v="0.2"/>
    <n v="52.917299999999955"/>
  </r>
  <r>
    <n v="7503"/>
    <x v="3727"/>
    <x v="3"/>
    <x v="983"/>
    <d v="2014-03-31T00:00:00"/>
    <s v="Same Day"/>
    <s v="TB-21400"/>
    <s v="Tom Boeckenhauer"/>
    <x v="0"/>
    <s v="United States"/>
    <s v="Los Angeles"/>
    <x v="1"/>
    <n v="90036"/>
    <x v="1"/>
    <x v="1279"/>
    <x v="1"/>
    <x v="6"/>
    <s v="Manco Dry-Lighter Erasable Highlighter"/>
    <n v="6.08"/>
    <n v="2"/>
    <n v="0"/>
    <n v="2.0671999999999997"/>
  </r>
  <r>
    <n v="7504"/>
    <x v="3727"/>
    <x v="3"/>
    <x v="983"/>
    <d v="2014-03-31T00:00:00"/>
    <s v="Same Day"/>
    <s v="TB-21400"/>
    <s v="Tom Boeckenhauer"/>
    <x v="0"/>
    <s v="United States"/>
    <s v="Los Angeles"/>
    <x v="1"/>
    <n v="90036"/>
    <x v="1"/>
    <x v="53"/>
    <x v="2"/>
    <x v="7"/>
    <s v="AT&amp;T CL83451 4-Handset Telephone"/>
    <n v="164.79200000000003"/>
    <n v="1"/>
    <n v="0.2"/>
    <n v="18.539099999999991"/>
  </r>
  <r>
    <n v="7505"/>
    <x v="3728"/>
    <x v="0"/>
    <x v="1011"/>
    <d v="2013-02-04T00:00:00"/>
    <s v="Second Class"/>
    <s v="JK-15325"/>
    <s v="Jason Klamczynski"/>
    <x v="1"/>
    <s v="United States"/>
    <s v="Atlantic City"/>
    <x v="30"/>
    <n v="8401"/>
    <x v="3"/>
    <x v="1040"/>
    <x v="1"/>
    <x v="12"/>
    <s v="Staples"/>
    <n v="23.36"/>
    <n v="2"/>
    <n v="0"/>
    <n v="11.68"/>
  </r>
  <r>
    <n v="7506"/>
    <x v="3729"/>
    <x v="3"/>
    <x v="110"/>
    <d v="2014-06-14T00:00:00"/>
    <s v="Standard Class"/>
    <s v="BW-11200"/>
    <s v="Ben Wallace"/>
    <x v="0"/>
    <s v="United States"/>
    <s v="Skokie"/>
    <x v="10"/>
    <n v="60076"/>
    <x v="2"/>
    <x v="338"/>
    <x v="1"/>
    <x v="8"/>
    <s v="GBC Twin Loop Wire Binding Elements, 9/16&quot; Spine, Black"/>
    <n v="12.175999999999998"/>
    <n v="4"/>
    <n v="0.8"/>
    <n v="-18.872800000000009"/>
  </r>
  <r>
    <n v="7507"/>
    <x v="3730"/>
    <x v="2"/>
    <x v="981"/>
    <d v="2011-11-06T00:00:00"/>
    <s v="Standard Class"/>
    <s v="SH-20395"/>
    <s v="Shahid Hopkins"/>
    <x v="0"/>
    <s v="United States"/>
    <s v="San Francisco"/>
    <x v="1"/>
    <n v="94122"/>
    <x v="1"/>
    <x v="1129"/>
    <x v="2"/>
    <x v="7"/>
    <s v="AT&amp;T CL82213"/>
    <n v="46.384"/>
    <n v="2"/>
    <n v="0.2"/>
    <n v="5.2181999999999924"/>
  </r>
  <r>
    <n v="7508"/>
    <x v="3730"/>
    <x v="2"/>
    <x v="981"/>
    <d v="2011-11-06T00:00:00"/>
    <s v="Standard Class"/>
    <s v="SH-20395"/>
    <s v="Shahid Hopkins"/>
    <x v="0"/>
    <s v="United States"/>
    <s v="San Francisco"/>
    <x v="1"/>
    <n v="94122"/>
    <x v="1"/>
    <x v="245"/>
    <x v="1"/>
    <x v="4"/>
    <s v="Adjustable Depth Letter/Legal Cart"/>
    <n v="362.92"/>
    <n v="2"/>
    <n v="0"/>
    <n v="105.24679999999995"/>
  </r>
  <r>
    <n v="7509"/>
    <x v="3731"/>
    <x v="3"/>
    <x v="1163"/>
    <d v="2014-07-19T00:00:00"/>
    <s v="Standard Class"/>
    <s v="JL-15835"/>
    <s v="John Lee"/>
    <x v="0"/>
    <s v="United States"/>
    <s v="Columbus"/>
    <x v="24"/>
    <n v="43229"/>
    <x v="3"/>
    <x v="820"/>
    <x v="1"/>
    <x v="10"/>
    <s v="Xerox 1950"/>
    <n v="9.2480000000000011"/>
    <n v="2"/>
    <n v="0.2"/>
    <n v="3.3524000000000003"/>
  </r>
  <r>
    <n v="7510"/>
    <x v="3731"/>
    <x v="3"/>
    <x v="1163"/>
    <d v="2014-07-19T00:00:00"/>
    <s v="Standard Class"/>
    <s v="JL-15835"/>
    <s v="John Lee"/>
    <x v="0"/>
    <s v="United States"/>
    <s v="Columbus"/>
    <x v="24"/>
    <n v="43229"/>
    <x v="3"/>
    <x v="754"/>
    <x v="2"/>
    <x v="7"/>
    <s v="Samsung Galaxy S III - 16GB - pebble blue (T-Mobile)"/>
    <n v="1889.9459999999999"/>
    <n v="9"/>
    <n v="0.4"/>
    <n v="-377.98919999999998"/>
  </r>
  <r>
    <n v="7511"/>
    <x v="3731"/>
    <x v="3"/>
    <x v="1163"/>
    <d v="2014-07-19T00:00:00"/>
    <s v="Standard Class"/>
    <s v="JL-15835"/>
    <s v="John Lee"/>
    <x v="0"/>
    <s v="United States"/>
    <s v="Columbus"/>
    <x v="24"/>
    <n v="43229"/>
    <x v="3"/>
    <x v="170"/>
    <x v="1"/>
    <x v="4"/>
    <s v="Tenex File Box, Personal Filing Tote with Lid, Black"/>
    <n v="62.040000000000006"/>
    <n v="5"/>
    <n v="0.2"/>
    <n v="4.6530000000000022"/>
  </r>
  <r>
    <n v="7512"/>
    <x v="3731"/>
    <x v="3"/>
    <x v="1163"/>
    <d v="2014-07-19T00:00:00"/>
    <s v="Standard Class"/>
    <s v="JL-15835"/>
    <s v="John Lee"/>
    <x v="0"/>
    <s v="United States"/>
    <s v="Columbus"/>
    <x v="24"/>
    <n v="43229"/>
    <x v="3"/>
    <x v="1071"/>
    <x v="0"/>
    <x v="5"/>
    <s v="GE 48&quot; Fluorescent Tube, Cool White Energy Saver, 34 Watts, 30/Box"/>
    <n v="396.92000000000007"/>
    <n v="5"/>
    <n v="0.2"/>
    <n v="148.845"/>
  </r>
  <r>
    <n v="7513"/>
    <x v="3731"/>
    <x v="3"/>
    <x v="1163"/>
    <d v="2014-07-19T00:00:00"/>
    <s v="Standard Class"/>
    <s v="JL-15835"/>
    <s v="John Lee"/>
    <x v="0"/>
    <s v="United States"/>
    <s v="Columbus"/>
    <x v="24"/>
    <n v="43229"/>
    <x v="3"/>
    <x v="1354"/>
    <x v="1"/>
    <x v="4"/>
    <s v="SAFCO Mobile Desk Side File, Wire Frame"/>
    <n v="239.45599999999999"/>
    <n v="7"/>
    <n v="0.2"/>
    <n v="17.959200000000003"/>
  </r>
  <r>
    <n v="7514"/>
    <x v="3731"/>
    <x v="3"/>
    <x v="1163"/>
    <d v="2014-07-19T00:00:00"/>
    <s v="Standard Class"/>
    <s v="JL-15835"/>
    <s v="John Lee"/>
    <x v="0"/>
    <s v="United States"/>
    <s v="Columbus"/>
    <x v="24"/>
    <n v="43229"/>
    <x v="3"/>
    <x v="346"/>
    <x v="1"/>
    <x v="6"/>
    <s v="Crayola Colored Pencils"/>
    <n v="13.120000000000001"/>
    <n v="5"/>
    <n v="0.2"/>
    <n v="2.1319999999999988"/>
  </r>
  <r>
    <n v="7515"/>
    <x v="3732"/>
    <x v="3"/>
    <x v="34"/>
    <d v="2014-12-13T00:00:00"/>
    <s v="Second Class"/>
    <s v="JL-15835"/>
    <s v="John Lee"/>
    <x v="0"/>
    <s v="United States"/>
    <s v="Richmond"/>
    <x v="0"/>
    <n v="40475"/>
    <x v="0"/>
    <x v="908"/>
    <x v="1"/>
    <x v="8"/>
    <s v="XtraLife ClearVue Slant-D Ring Binder, White, 3&quot;"/>
    <n v="29.36"/>
    <n v="2"/>
    <n v="0"/>
    <n v="13.505599999999999"/>
  </r>
  <r>
    <n v="7516"/>
    <x v="3732"/>
    <x v="3"/>
    <x v="34"/>
    <d v="2014-12-13T00:00:00"/>
    <s v="Second Class"/>
    <s v="JL-15835"/>
    <s v="John Lee"/>
    <x v="0"/>
    <s v="United States"/>
    <s v="Richmond"/>
    <x v="0"/>
    <n v="40475"/>
    <x v="0"/>
    <x v="1428"/>
    <x v="1"/>
    <x v="9"/>
    <s v="Belkin F9M820V08 8 Outlet Surge"/>
    <n v="214.89999999999998"/>
    <n v="5"/>
    <n v="0"/>
    <n v="62.32099999999997"/>
  </r>
  <r>
    <n v="7517"/>
    <x v="3732"/>
    <x v="3"/>
    <x v="34"/>
    <d v="2014-12-13T00:00:00"/>
    <s v="Second Class"/>
    <s v="JL-15835"/>
    <s v="John Lee"/>
    <x v="0"/>
    <s v="United States"/>
    <s v="Richmond"/>
    <x v="0"/>
    <n v="40475"/>
    <x v="0"/>
    <x v="122"/>
    <x v="1"/>
    <x v="8"/>
    <s v="Avery Durable Slant Ring Binders, No Labels"/>
    <n v="15.92"/>
    <n v="4"/>
    <n v="0"/>
    <n v="7.4824000000000002"/>
  </r>
  <r>
    <n v="7518"/>
    <x v="3732"/>
    <x v="3"/>
    <x v="34"/>
    <d v="2014-12-13T00:00:00"/>
    <s v="Second Class"/>
    <s v="JL-15835"/>
    <s v="John Lee"/>
    <x v="0"/>
    <s v="United States"/>
    <s v="Richmond"/>
    <x v="0"/>
    <n v="40475"/>
    <x v="0"/>
    <x v="825"/>
    <x v="2"/>
    <x v="11"/>
    <s v="Logitech ClearChat Comfort/USB Headset H390"/>
    <n v="146.44999999999999"/>
    <n v="5"/>
    <n v="0"/>
    <n v="48.328499999999991"/>
  </r>
  <r>
    <n v="7519"/>
    <x v="3732"/>
    <x v="3"/>
    <x v="34"/>
    <d v="2014-12-13T00:00:00"/>
    <s v="Second Class"/>
    <s v="JL-15835"/>
    <s v="John Lee"/>
    <x v="0"/>
    <s v="United States"/>
    <s v="Richmond"/>
    <x v="0"/>
    <n v="40475"/>
    <x v="0"/>
    <x v="464"/>
    <x v="1"/>
    <x v="4"/>
    <s v="Eldon Gobal File Keepers"/>
    <n v="15.14"/>
    <n v="1"/>
    <n v="0"/>
    <n v="0.60559999999999903"/>
  </r>
  <r>
    <n v="7520"/>
    <x v="3732"/>
    <x v="3"/>
    <x v="34"/>
    <d v="2014-12-13T00:00:00"/>
    <s v="Second Class"/>
    <s v="JL-15835"/>
    <s v="John Lee"/>
    <x v="0"/>
    <s v="United States"/>
    <s v="Richmond"/>
    <x v="0"/>
    <n v="40475"/>
    <x v="0"/>
    <x v="1568"/>
    <x v="1"/>
    <x v="2"/>
    <s v="Avery 492"/>
    <n v="5.76"/>
    <n v="2"/>
    <n v="0"/>
    <n v="2.6495999999999995"/>
  </r>
  <r>
    <n v="7521"/>
    <x v="3732"/>
    <x v="3"/>
    <x v="34"/>
    <d v="2014-12-13T00:00:00"/>
    <s v="Second Class"/>
    <s v="JL-15835"/>
    <s v="John Lee"/>
    <x v="0"/>
    <s v="United States"/>
    <s v="Richmond"/>
    <x v="0"/>
    <n v="40475"/>
    <x v="0"/>
    <x v="890"/>
    <x v="2"/>
    <x v="16"/>
    <s v="Canon Imageclass D680 Copier / Fax"/>
    <n v="1399.98"/>
    <n v="2"/>
    <n v="0"/>
    <n v="629.99099999999999"/>
  </r>
  <r>
    <n v="7522"/>
    <x v="3733"/>
    <x v="0"/>
    <x v="64"/>
    <d v="2013-09-12T00:00:00"/>
    <s v="Standard Class"/>
    <s v="MD-17350"/>
    <s v="Maribeth Dona"/>
    <x v="0"/>
    <s v="United States"/>
    <s v="Lancaster"/>
    <x v="24"/>
    <n v="43130"/>
    <x v="3"/>
    <x v="528"/>
    <x v="1"/>
    <x v="8"/>
    <s v="Recycled Easel Ring Binders"/>
    <n v="8.9520000000000017"/>
    <n v="2"/>
    <n v="0.7"/>
    <n v="-7.4600000000000009"/>
  </r>
  <r>
    <n v="7523"/>
    <x v="3733"/>
    <x v="0"/>
    <x v="64"/>
    <d v="2013-09-12T00:00:00"/>
    <s v="Standard Class"/>
    <s v="MD-17350"/>
    <s v="Maribeth Dona"/>
    <x v="0"/>
    <s v="United States"/>
    <s v="Lancaster"/>
    <x v="24"/>
    <n v="43130"/>
    <x v="3"/>
    <x v="1181"/>
    <x v="1"/>
    <x v="8"/>
    <s v="Pressboard Hanging Data Binders for Unburst Sheets"/>
    <n v="8.8560000000000016"/>
    <n v="6"/>
    <n v="0.7"/>
    <n v="-6.4944000000000024"/>
  </r>
  <r>
    <n v="7524"/>
    <x v="3733"/>
    <x v="0"/>
    <x v="64"/>
    <d v="2013-09-12T00:00:00"/>
    <s v="Standard Class"/>
    <s v="MD-17350"/>
    <s v="Maribeth Dona"/>
    <x v="0"/>
    <s v="United States"/>
    <s v="Lancaster"/>
    <x v="24"/>
    <n v="43130"/>
    <x v="3"/>
    <x v="212"/>
    <x v="0"/>
    <x v="1"/>
    <s v="Global Push Button Manager's Chair, Indigo"/>
    <n v="85.245999999999995"/>
    <n v="2"/>
    <n v="0.3"/>
    <n v="-1.217800000000004"/>
  </r>
  <r>
    <n v="7525"/>
    <x v="3734"/>
    <x v="2"/>
    <x v="1076"/>
    <d v="2011-09-16T00:00:00"/>
    <s v="Standard Class"/>
    <s v="CL-12565"/>
    <s v="Clay Ludtke"/>
    <x v="0"/>
    <s v="United States"/>
    <s v="Gresham"/>
    <x v="21"/>
    <n v="97030"/>
    <x v="1"/>
    <x v="776"/>
    <x v="1"/>
    <x v="12"/>
    <s v="Peel &amp; Seel Envelopes"/>
    <n v="21.728000000000002"/>
    <n v="7"/>
    <n v="0.2"/>
    <n v="7.6047999999999991"/>
  </r>
  <r>
    <n v="7526"/>
    <x v="3734"/>
    <x v="2"/>
    <x v="1076"/>
    <d v="2011-09-16T00:00:00"/>
    <s v="Standard Class"/>
    <s v="CL-12565"/>
    <s v="Clay Ludtke"/>
    <x v="0"/>
    <s v="United States"/>
    <s v="Gresham"/>
    <x v="21"/>
    <n v="97030"/>
    <x v="1"/>
    <x v="873"/>
    <x v="0"/>
    <x v="1"/>
    <s v="GuestStacker Chair with Chrome Finish Legs"/>
    <n v="1487.04"/>
    <n v="5"/>
    <n v="0.2"/>
    <n v="148.70400000000006"/>
  </r>
  <r>
    <n v="7527"/>
    <x v="3735"/>
    <x v="3"/>
    <x v="986"/>
    <d v="2014-09-27T00:00:00"/>
    <s v="Same Day"/>
    <s v="RA-19885"/>
    <s v="Ruben Ausman"/>
    <x v="1"/>
    <s v="United States"/>
    <s v="San Francisco"/>
    <x v="1"/>
    <n v="94109"/>
    <x v="1"/>
    <x v="1606"/>
    <x v="1"/>
    <x v="12"/>
    <s v="Staples"/>
    <n v="71.88"/>
    <n v="6"/>
    <n v="0"/>
    <n v="33.064799999999998"/>
  </r>
  <r>
    <n v="7528"/>
    <x v="3735"/>
    <x v="3"/>
    <x v="986"/>
    <d v="2014-09-27T00:00:00"/>
    <s v="Same Day"/>
    <s v="RA-19885"/>
    <s v="Ruben Ausman"/>
    <x v="1"/>
    <s v="United States"/>
    <s v="San Francisco"/>
    <x v="1"/>
    <n v="94109"/>
    <x v="1"/>
    <x v="1392"/>
    <x v="0"/>
    <x v="5"/>
    <s v="Stackable Trays"/>
    <n v="9.24"/>
    <n v="3"/>
    <n v="0"/>
    <n v="2.9567999999999994"/>
  </r>
  <r>
    <n v="7529"/>
    <x v="3735"/>
    <x v="3"/>
    <x v="986"/>
    <d v="2014-09-27T00:00:00"/>
    <s v="Same Day"/>
    <s v="RA-19885"/>
    <s v="Ruben Ausman"/>
    <x v="1"/>
    <s v="United States"/>
    <s v="San Francisco"/>
    <x v="1"/>
    <n v="94109"/>
    <x v="1"/>
    <x v="1357"/>
    <x v="1"/>
    <x v="10"/>
    <s v="Xerox 1895"/>
    <n v="35.880000000000003"/>
    <n v="6"/>
    <n v="0"/>
    <n v="16.146000000000001"/>
  </r>
  <r>
    <n v="7530"/>
    <x v="3735"/>
    <x v="3"/>
    <x v="986"/>
    <d v="2014-09-27T00:00:00"/>
    <s v="Same Day"/>
    <s v="RA-19885"/>
    <s v="Ruben Ausman"/>
    <x v="1"/>
    <s v="United States"/>
    <s v="San Francisco"/>
    <x v="1"/>
    <n v="94109"/>
    <x v="1"/>
    <x v="20"/>
    <x v="1"/>
    <x v="8"/>
    <s v="Wilson Jones Hanging View Binder, White, 1&quot;"/>
    <n v="17.04"/>
    <n v="3"/>
    <n v="0.2"/>
    <n v="5.5379999999999985"/>
  </r>
  <r>
    <n v="7531"/>
    <x v="3735"/>
    <x v="3"/>
    <x v="986"/>
    <d v="2014-09-27T00:00:00"/>
    <s v="Same Day"/>
    <s v="RA-19885"/>
    <s v="Ruben Ausman"/>
    <x v="1"/>
    <s v="United States"/>
    <s v="San Francisco"/>
    <x v="1"/>
    <n v="94109"/>
    <x v="1"/>
    <x v="760"/>
    <x v="1"/>
    <x v="8"/>
    <s v="Fellowes PB300 Plastic Comb Binding Machine"/>
    <n v="931.17600000000016"/>
    <n v="3"/>
    <n v="0.2"/>
    <n v="314.27190000000002"/>
  </r>
  <r>
    <n v="7532"/>
    <x v="3736"/>
    <x v="0"/>
    <x v="26"/>
    <d v="2013-06-20T00:00:00"/>
    <s v="First Class"/>
    <s v="LC-16885"/>
    <s v="Lena Creighton"/>
    <x v="0"/>
    <s v="United States"/>
    <s v="Longmont"/>
    <x v="22"/>
    <n v="80501"/>
    <x v="1"/>
    <x v="1319"/>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x v="531"/>
    <x v="0"/>
    <x v="1"/>
    <s v="Global Manager's Adjustable Task Chair, Storm"/>
    <n v="483.13599999999997"/>
    <n v="4"/>
    <n v="0.2"/>
    <n v="54.352799999999945"/>
  </r>
  <r>
    <n v="7534"/>
    <x v="3737"/>
    <x v="3"/>
    <x v="906"/>
    <d v="2014-03-02T00:00:00"/>
    <s v="Standard Class"/>
    <s v="SW-20245"/>
    <s v="Scot Wooten"/>
    <x v="0"/>
    <s v="United States"/>
    <s v="Greenville"/>
    <x v="3"/>
    <n v="27834"/>
    <x v="0"/>
    <x v="812"/>
    <x v="0"/>
    <x v="1"/>
    <s v="Global High-Back Leather Tilter, Burgundy"/>
    <n v="196.78399999999999"/>
    <n v="2"/>
    <n v="0.2"/>
    <n v="-22.138200000000012"/>
  </r>
  <r>
    <n v="7535"/>
    <x v="3737"/>
    <x v="3"/>
    <x v="906"/>
    <d v="2014-03-02T00:00:00"/>
    <s v="Standard Class"/>
    <s v="SW-20245"/>
    <s v="Scot Wooten"/>
    <x v="0"/>
    <s v="United States"/>
    <s v="Greenville"/>
    <x v="3"/>
    <n v="27834"/>
    <x v="0"/>
    <x v="266"/>
    <x v="0"/>
    <x v="0"/>
    <s v="Bush Westfield Collection Bookcases, Medium Cherry Finish"/>
    <n v="231.92000000000002"/>
    <n v="5"/>
    <n v="0.2"/>
    <n v="5.7980000000000018"/>
  </r>
  <r>
    <n v="7536"/>
    <x v="3738"/>
    <x v="3"/>
    <x v="185"/>
    <d v="2014-04-08T00:00:00"/>
    <s v="Standard Class"/>
    <s v="HG-14965"/>
    <s v="Henry Goldwyn"/>
    <x v="1"/>
    <s v="United States"/>
    <s v="Los Angeles"/>
    <x v="1"/>
    <n v="90004"/>
    <x v="1"/>
    <x v="558"/>
    <x v="1"/>
    <x v="14"/>
    <s v="Acme Tagit Stainless Steel Antibacterial Scissors"/>
    <n v="29.700000000000003"/>
    <n v="3"/>
    <n v="0"/>
    <n v="8.0190000000000001"/>
  </r>
  <r>
    <n v="7537"/>
    <x v="3739"/>
    <x v="3"/>
    <x v="734"/>
    <d v="2014-12-09T00:00:00"/>
    <s v="Standard Class"/>
    <s v="MV-17485"/>
    <s v="Mark Van Huff"/>
    <x v="0"/>
    <s v="United States"/>
    <s v="Houston"/>
    <x v="5"/>
    <n v="77041"/>
    <x v="2"/>
    <x v="1793"/>
    <x v="0"/>
    <x v="5"/>
    <s v="Tensor Brushed Steel Torchiere Floor Lamp"/>
    <n v="13.591999999999999"/>
    <n v="2"/>
    <n v="0.6"/>
    <n v="-14.271599999999999"/>
  </r>
  <r>
    <n v="7538"/>
    <x v="3740"/>
    <x v="0"/>
    <x v="317"/>
    <d v="2013-02-22T00:00:00"/>
    <s v="Second Class"/>
    <s v="GT-14710"/>
    <s v="Greg Tran"/>
    <x v="0"/>
    <s v="United States"/>
    <s v="San Francisco"/>
    <x v="1"/>
    <n v="94109"/>
    <x v="1"/>
    <x v="129"/>
    <x v="1"/>
    <x v="10"/>
    <s v="Xerox 1880"/>
    <n v="70.88"/>
    <n v="2"/>
    <n v="0"/>
    <n v="33.313599999999994"/>
  </r>
  <r>
    <n v="7539"/>
    <x v="3741"/>
    <x v="3"/>
    <x v="574"/>
    <d v="2014-12-07T00:00:00"/>
    <s v="Standard Class"/>
    <s v="BS-11380"/>
    <s v="Bill Stewart"/>
    <x v="1"/>
    <s v="United States"/>
    <s v="Denver"/>
    <x v="22"/>
    <n v="80219"/>
    <x v="1"/>
    <x v="384"/>
    <x v="1"/>
    <x v="4"/>
    <s v="Letter Size Cart"/>
    <n v="114.28800000000001"/>
    <n v="1"/>
    <n v="0.2"/>
    <n v="12.857399999999984"/>
  </r>
  <r>
    <n v="7540"/>
    <x v="3741"/>
    <x v="3"/>
    <x v="574"/>
    <d v="2014-12-07T00:00:00"/>
    <s v="Standard Class"/>
    <s v="BS-11380"/>
    <s v="Bill Stewart"/>
    <x v="1"/>
    <s v="United States"/>
    <s v="Denver"/>
    <x v="22"/>
    <n v="80219"/>
    <x v="1"/>
    <x v="785"/>
    <x v="1"/>
    <x v="8"/>
    <s v="Aluminum Screw Posts"/>
    <n v="36.624000000000002"/>
    <n v="8"/>
    <n v="0.7"/>
    <n v="-24.41599999999999"/>
  </r>
  <r>
    <n v="7541"/>
    <x v="3741"/>
    <x v="3"/>
    <x v="574"/>
    <d v="2014-12-07T00:00:00"/>
    <s v="Standard Class"/>
    <s v="BS-11380"/>
    <s v="Bill Stewart"/>
    <x v="1"/>
    <s v="United States"/>
    <s v="Denver"/>
    <x v="22"/>
    <n v="80219"/>
    <x v="1"/>
    <x v="1659"/>
    <x v="0"/>
    <x v="0"/>
    <s v="Hon 4-Shelf Metal Bookcases"/>
    <n v="242.35200000000003"/>
    <n v="8"/>
    <n v="0.7"/>
    <n v="-363.52799999999991"/>
  </r>
  <r>
    <n v="7542"/>
    <x v="3741"/>
    <x v="3"/>
    <x v="574"/>
    <d v="2014-12-07T00:00:00"/>
    <s v="Standard Class"/>
    <s v="BS-11380"/>
    <s v="Bill Stewart"/>
    <x v="1"/>
    <s v="United States"/>
    <s v="Denver"/>
    <x v="22"/>
    <n v="80219"/>
    <x v="1"/>
    <x v="1670"/>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x v="1060"/>
    <x v="0"/>
    <x v="5"/>
    <s v="Tenex 46&quot; x 60&quot; Computer Anti-Static Chairmat, Rectangular Shaped"/>
    <n v="508.70400000000006"/>
    <n v="6"/>
    <n v="0.2"/>
    <n v="0"/>
  </r>
  <r>
    <n v="7544"/>
    <x v="3741"/>
    <x v="3"/>
    <x v="574"/>
    <d v="2014-12-07T00:00:00"/>
    <s v="Standard Class"/>
    <s v="BS-11380"/>
    <s v="Bill Stewart"/>
    <x v="1"/>
    <s v="United States"/>
    <s v="Denver"/>
    <x v="22"/>
    <n v="80219"/>
    <x v="1"/>
    <x v="1378"/>
    <x v="2"/>
    <x v="7"/>
    <s v="Macally Suction Cup Mount"/>
    <n v="57.36"/>
    <n v="6"/>
    <n v="0.2"/>
    <n v="-14.34"/>
  </r>
  <r>
    <n v="7545"/>
    <x v="3741"/>
    <x v="3"/>
    <x v="574"/>
    <d v="2014-12-07T00:00:00"/>
    <s v="Standard Class"/>
    <s v="BS-11380"/>
    <s v="Bill Stewart"/>
    <x v="1"/>
    <s v="United States"/>
    <s v="Denver"/>
    <x v="22"/>
    <n v="80219"/>
    <x v="1"/>
    <x v="629"/>
    <x v="0"/>
    <x v="1"/>
    <s v="Hon GuestStacker Chair"/>
    <n v="906.68000000000006"/>
    <n v="5"/>
    <n v="0.2"/>
    <n v="68.001000000000033"/>
  </r>
  <r>
    <n v="7546"/>
    <x v="3742"/>
    <x v="2"/>
    <x v="982"/>
    <d v="2011-10-15T00:00:00"/>
    <s v="Standard Class"/>
    <s v="CM-12715"/>
    <s v="Craig Molinari"/>
    <x v="1"/>
    <s v="United States"/>
    <s v="Huntsville"/>
    <x v="5"/>
    <n v="77340"/>
    <x v="2"/>
    <x v="1521"/>
    <x v="2"/>
    <x v="7"/>
    <s v="Motorola Droid Maxx"/>
    <n v="719.95200000000011"/>
    <n v="6"/>
    <n v="0.2"/>
    <n v="71.995200000000011"/>
  </r>
  <r>
    <n v="7547"/>
    <x v="3742"/>
    <x v="2"/>
    <x v="982"/>
    <d v="2011-10-15T00:00:00"/>
    <s v="Standard Class"/>
    <s v="CM-12715"/>
    <s v="Craig Molinari"/>
    <x v="1"/>
    <s v="United States"/>
    <s v="Huntsville"/>
    <x v="5"/>
    <n v="77340"/>
    <x v="2"/>
    <x v="524"/>
    <x v="2"/>
    <x v="7"/>
    <s v="Cisco 8x8 Inc. 6753i IP Business Phone System"/>
    <n v="755.94400000000019"/>
    <n v="7"/>
    <n v="0.2"/>
    <n v="66.145099999999957"/>
  </r>
  <r>
    <n v="7548"/>
    <x v="3742"/>
    <x v="2"/>
    <x v="982"/>
    <d v="2011-10-15T00:00:00"/>
    <s v="Standard Class"/>
    <s v="CM-12715"/>
    <s v="Craig Molinari"/>
    <x v="1"/>
    <s v="United States"/>
    <s v="Huntsville"/>
    <x v="5"/>
    <n v="77340"/>
    <x v="2"/>
    <x v="1224"/>
    <x v="1"/>
    <x v="8"/>
    <s v="GBC Personal VeloBind Strips"/>
    <n v="11.979999999999997"/>
    <n v="5"/>
    <n v="0.8"/>
    <n v="-19.16800000000001"/>
  </r>
  <r>
    <n v="7549"/>
    <x v="3742"/>
    <x v="2"/>
    <x v="982"/>
    <d v="2011-10-15T00:00:00"/>
    <s v="Standard Class"/>
    <s v="CM-12715"/>
    <s v="Craig Molinari"/>
    <x v="1"/>
    <s v="United States"/>
    <s v="Huntsville"/>
    <x v="5"/>
    <n v="77340"/>
    <x v="2"/>
    <x v="307"/>
    <x v="1"/>
    <x v="8"/>
    <s v="Avery Non-Stick Binders"/>
    <n v="0.8979999999999998"/>
    <n v="1"/>
    <n v="0.8"/>
    <n v="-1.5715000000000008"/>
  </r>
  <r>
    <n v="7550"/>
    <x v="3743"/>
    <x v="0"/>
    <x v="64"/>
    <d v="2013-09-08T00:00:00"/>
    <s v="First Class"/>
    <s v="EM-13825"/>
    <s v="Elizabeth Moffitt"/>
    <x v="1"/>
    <s v="United States"/>
    <s v="Houston"/>
    <x v="5"/>
    <n v="77036"/>
    <x v="2"/>
    <x v="1381"/>
    <x v="0"/>
    <x v="5"/>
    <s v="Executive Impressions 12&quot; Wall Clock"/>
    <n v="21.204000000000004"/>
    <n v="3"/>
    <n v="0.6"/>
    <n v="-11.662199999999999"/>
  </r>
  <r>
    <n v="7551"/>
    <x v="3744"/>
    <x v="2"/>
    <x v="1164"/>
    <d v="2011-11-25T00:00:00"/>
    <s v="Standard Class"/>
    <s v="KH-16330"/>
    <s v="Katharine Harms"/>
    <x v="1"/>
    <s v="United States"/>
    <s v="New York City"/>
    <x v="15"/>
    <n v="10024"/>
    <x v="3"/>
    <x v="1758"/>
    <x v="1"/>
    <x v="12"/>
    <s v="Peel &amp; Seel Recycled Catalog Envelopes, Brown"/>
    <n v="34.74"/>
    <n v="3"/>
    <n v="0"/>
    <n v="17.37"/>
  </r>
  <r>
    <n v="7552"/>
    <x v="3744"/>
    <x v="2"/>
    <x v="1164"/>
    <d v="2011-11-25T00:00:00"/>
    <s v="Standard Class"/>
    <s v="KH-16330"/>
    <s v="Katharine Harms"/>
    <x v="1"/>
    <s v="United States"/>
    <s v="New York City"/>
    <x v="15"/>
    <n v="10024"/>
    <x v="3"/>
    <x v="872"/>
    <x v="2"/>
    <x v="7"/>
    <s v="Toshiba IPT2010-SD IP Telephone"/>
    <n v="833.94"/>
    <n v="6"/>
    <n v="0"/>
    <n v="216.8244"/>
  </r>
  <r>
    <n v="7553"/>
    <x v="3744"/>
    <x v="2"/>
    <x v="1164"/>
    <d v="2011-11-25T00:00:00"/>
    <s v="Standard Class"/>
    <s v="KH-16330"/>
    <s v="Katharine Harms"/>
    <x v="1"/>
    <s v="United States"/>
    <s v="New York City"/>
    <x v="15"/>
    <n v="10024"/>
    <x v="3"/>
    <x v="806"/>
    <x v="1"/>
    <x v="8"/>
    <s v="3M Organizer Strips"/>
    <n v="12.96"/>
    <n v="3"/>
    <n v="0.2"/>
    <n v="4.5359999999999996"/>
  </r>
  <r>
    <n v="7554"/>
    <x v="3744"/>
    <x v="2"/>
    <x v="1164"/>
    <d v="2011-11-25T00:00:00"/>
    <s v="Standard Class"/>
    <s v="KH-16330"/>
    <s v="Katharine Harms"/>
    <x v="1"/>
    <s v="United States"/>
    <s v="New York City"/>
    <x v="15"/>
    <n v="10024"/>
    <x v="3"/>
    <x v="1396"/>
    <x v="1"/>
    <x v="10"/>
    <s v="Xerox 2000"/>
    <n v="25.92"/>
    <n v="4"/>
    <n v="0"/>
    <n v="12.441600000000001"/>
  </r>
  <r>
    <n v="7555"/>
    <x v="3745"/>
    <x v="2"/>
    <x v="1025"/>
    <d v="2011-05-14T00:00:00"/>
    <s v="Second Class"/>
    <s v="AF-10885"/>
    <s v="Art Foster"/>
    <x v="0"/>
    <s v="United States"/>
    <s v="Philadelphia"/>
    <x v="9"/>
    <n v="19134"/>
    <x v="3"/>
    <x v="899"/>
    <x v="0"/>
    <x v="0"/>
    <s v="Bestar Classic Bookcase"/>
    <n v="349.96499999999997"/>
    <n v="7"/>
    <n v="0.5"/>
    <n v="-216.97830000000002"/>
  </r>
  <r>
    <n v="7556"/>
    <x v="3745"/>
    <x v="2"/>
    <x v="1025"/>
    <d v="2011-05-14T00:00:00"/>
    <s v="Second Class"/>
    <s v="AF-10885"/>
    <s v="Art Foster"/>
    <x v="0"/>
    <s v="United States"/>
    <s v="Philadelphia"/>
    <x v="9"/>
    <n v="19134"/>
    <x v="3"/>
    <x v="796"/>
    <x v="1"/>
    <x v="6"/>
    <s v="DIXON Ticonderoga Erasable Checking Pencils"/>
    <n v="22.32"/>
    <n v="5"/>
    <n v="0.2"/>
    <n v="5.3010000000000002"/>
  </r>
  <r>
    <n v="7557"/>
    <x v="3746"/>
    <x v="3"/>
    <x v="344"/>
    <d v="2014-12-03T00:00:00"/>
    <s v="Standard Class"/>
    <s v="JR-16210"/>
    <s v="Justin Ritter"/>
    <x v="1"/>
    <s v="United States"/>
    <s v="Columbus"/>
    <x v="14"/>
    <n v="47201"/>
    <x v="2"/>
    <x v="954"/>
    <x v="1"/>
    <x v="10"/>
    <s v="Xerox 1909"/>
    <n v="158.28"/>
    <n v="6"/>
    <n v="0"/>
    <n v="72.808799999999991"/>
  </r>
  <r>
    <n v="7558"/>
    <x v="3746"/>
    <x v="3"/>
    <x v="344"/>
    <d v="2014-12-03T00:00:00"/>
    <s v="Standard Class"/>
    <s v="JR-16210"/>
    <s v="Justin Ritter"/>
    <x v="1"/>
    <s v="United States"/>
    <s v="Columbus"/>
    <x v="14"/>
    <n v="47201"/>
    <x v="2"/>
    <x v="896"/>
    <x v="1"/>
    <x v="8"/>
    <s v="GBC DocuBind P100 Manual Binding Machine"/>
    <n v="497.93999999999994"/>
    <n v="3"/>
    <n v="0"/>
    <n v="224.07299999999998"/>
  </r>
  <r>
    <n v="7559"/>
    <x v="3747"/>
    <x v="2"/>
    <x v="301"/>
    <d v="2011-11-05T00:00:00"/>
    <s v="Standard Class"/>
    <s v="DL-12925"/>
    <s v="Daniel Lacy"/>
    <x v="0"/>
    <s v="United States"/>
    <s v="Long Beach"/>
    <x v="15"/>
    <n v="11561"/>
    <x v="3"/>
    <x v="159"/>
    <x v="1"/>
    <x v="9"/>
    <s v="Kensington 7 Outlet MasterPiece Power Center"/>
    <n v="533.93999999999994"/>
    <n v="3"/>
    <n v="0"/>
    <n v="154.84259999999995"/>
  </r>
  <r>
    <n v="7560"/>
    <x v="3747"/>
    <x v="2"/>
    <x v="301"/>
    <d v="2011-11-05T00:00:00"/>
    <s v="Standard Class"/>
    <s v="DL-12925"/>
    <s v="Daniel Lacy"/>
    <x v="0"/>
    <s v="United States"/>
    <s v="Long Beach"/>
    <x v="15"/>
    <n v="11561"/>
    <x v="3"/>
    <x v="964"/>
    <x v="1"/>
    <x v="10"/>
    <s v="Xerox 1934"/>
    <n v="167.94"/>
    <n v="3"/>
    <n v="0"/>
    <n v="82.290599999999998"/>
  </r>
  <r>
    <n v="7561"/>
    <x v="3747"/>
    <x v="2"/>
    <x v="301"/>
    <d v="2011-11-05T00:00:00"/>
    <s v="Standard Class"/>
    <s v="DL-12925"/>
    <s v="Daniel Lacy"/>
    <x v="0"/>
    <s v="United States"/>
    <s v="Long Beach"/>
    <x v="15"/>
    <n v="11561"/>
    <x v="3"/>
    <x v="1226"/>
    <x v="0"/>
    <x v="5"/>
    <s v="Master Big Foot Doorstop, Beige"/>
    <n v="31.68"/>
    <n v="6"/>
    <n v="0"/>
    <n v="9.8207999999999984"/>
  </r>
  <r>
    <n v="7562"/>
    <x v="3748"/>
    <x v="0"/>
    <x v="945"/>
    <d v="2014-01-02T00:00:00"/>
    <s v="First Class"/>
    <s v="BD-11605"/>
    <s v="Brian Dahlen"/>
    <x v="0"/>
    <s v="United States"/>
    <s v="Lancaster"/>
    <x v="9"/>
    <n v="17602"/>
    <x v="3"/>
    <x v="1"/>
    <x v="0"/>
    <x v="1"/>
    <s v="Hon Deluxe Fabric Upholstered Stacking Chairs, Rounded Back"/>
    <n v="170.78599999999997"/>
    <n v="1"/>
    <n v="0.3"/>
    <n v="0"/>
  </r>
  <r>
    <n v="7563"/>
    <x v="3749"/>
    <x v="0"/>
    <x v="323"/>
    <d v="2013-09-08T00:00:00"/>
    <s v="Standard Class"/>
    <s v="RB-19570"/>
    <s v="Rob Beeghly"/>
    <x v="0"/>
    <s v="United States"/>
    <s v="Chicago"/>
    <x v="10"/>
    <n v="60610"/>
    <x v="2"/>
    <x v="1638"/>
    <x v="0"/>
    <x v="0"/>
    <s v="Safco Value Mate Steel Bookcase, Baked Enamel Finish on Steel, Black"/>
    <n v="198.744"/>
    <n v="4"/>
    <n v="0.3"/>
    <n v="0"/>
  </r>
  <r>
    <n v="7564"/>
    <x v="3750"/>
    <x v="3"/>
    <x v="361"/>
    <d v="2014-10-08T00:00:00"/>
    <s v="First Class"/>
    <s v="RB-19795"/>
    <s v="Ross Baird"/>
    <x v="2"/>
    <s v="United States"/>
    <s v="Denver"/>
    <x v="22"/>
    <n v="80219"/>
    <x v="1"/>
    <x v="685"/>
    <x v="2"/>
    <x v="11"/>
    <s v="Logitech MX Performance Wireless Mouse"/>
    <n v="63.824000000000005"/>
    <n v="2"/>
    <n v="0.2"/>
    <n v="13.562599999999998"/>
  </r>
  <r>
    <n v="7565"/>
    <x v="3751"/>
    <x v="0"/>
    <x v="806"/>
    <d v="2013-02-01T00:00:00"/>
    <s v="Second Class"/>
    <s v="TB-21250"/>
    <s v="Tim Brockman"/>
    <x v="0"/>
    <s v="United States"/>
    <s v="Seattle"/>
    <x v="4"/>
    <n v="98103"/>
    <x v="1"/>
    <x v="1349"/>
    <x v="0"/>
    <x v="1"/>
    <s v="Global Deluxe High-Back Office Chair in Storm"/>
    <n v="435.16800000000006"/>
    <n v="4"/>
    <n v="0.2"/>
    <n v="-59.835600000000042"/>
  </r>
  <r>
    <n v="7566"/>
    <x v="3751"/>
    <x v="0"/>
    <x v="806"/>
    <d v="2013-02-01T00:00:00"/>
    <s v="Second Class"/>
    <s v="TB-21250"/>
    <s v="Tim Brockman"/>
    <x v="0"/>
    <s v="United States"/>
    <s v="Seattle"/>
    <x v="4"/>
    <n v="98103"/>
    <x v="1"/>
    <x v="1195"/>
    <x v="0"/>
    <x v="0"/>
    <s v="O'Sullivan 2-Shelf Heavy-Duty Bookcases"/>
    <n v="48.58"/>
    <n v="1"/>
    <n v="0"/>
    <n v="7.7728000000000037"/>
  </r>
  <r>
    <n v="7567"/>
    <x v="3752"/>
    <x v="3"/>
    <x v="81"/>
    <d v="2014-04-24T00:00:00"/>
    <s v="First Class"/>
    <s v="KN-16390"/>
    <s v="Katherine Nockton"/>
    <x v="1"/>
    <s v="United States"/>
    <s v="Houston"/>
    <x v="5"/>
    <n v="77070"/>
    <x v="2"/>
    <x v="84"/>
    <x v="2"/>
    <x v="11"/>
    <s v="Logitech LS21 Speaker System - PC Multimedia - 2.1-CH - Wired"/>
    <n v="47.975999999999999"/>
    <n v="3"/>
    <n v="0.2"/>
    <n v="8.3957999999999942"/>
  </r>
  <r>
    <n v="7568"/>
    <x v="3752"/>
    <x v="3"/>
    <x v="81"/>
    <d v="2014-04-24T00:00:00"/>
    <s v="First Class"/>
    <s v="KN-16390"/>
    <s v="Katherine Nockton"/>
    <x v="1"/>
    <s v="United States"/>
    <s v="Houston"/>
    <x v="5"/>
    <n v="77070"/>
    <x v="2"/>
    <x v="1483"/>
    <x v="1"/>
    <x v="10"/>
    <s v="Xerox 230"/>
    <n v="20.736000000000004"/>
    <n v="4"/>
    <n v="0.2"/>
    <n v="7.2576000000000001"/>
  </r>
  <r>
    <n v="7569"/>
    <x v="3753"/>
    <x v="2"/>
    <x v="29"/>
    <d v="2011-12-10T00:00:00"/>
    <s v="Standard Class"/>
    <s v="RL-19615"/>
    <s v="Rob Lucas"/>
    <x v="0"/>
    <s v="United States"/>
    <s v="Los Angeles"/>
    <x v="1"/>
    <n v="90045"/>
    <x v="1"/>
    <x v="425"/>
    <x v="1"/>
    <x v="6"/>
    <s v="Prang Colored Pencils"/>
    <n v="26.46"/>
    <n v="9"/>
    <n v="0"/>
    <n v="11.907"/>
  </r>
  <r>
    <n v="7570"/>
    <x v="3753"/>
    <x v="2"/>
    <x v="29"/>
    <d v="2011-12-10T00:00:00"/>
    <s v="Standard Class"/>
    <s v="RL-19615"/>
    <s v="Rob Lucas"/>
    <x v="0"/>
    <s v="United States"/>
    <s v="Los Angeles"/>
    <x v="1"/>
    <n v="90045"/>
    <x v="1"/>
    <x v="1635"/>
    <x v="1"/>
    <x v="10"/>
    <s v="Xerox 1933"/>
    <n v="49.12"/>
    <n v="4"/>
    <n v="0"/>
    <n v="23.086399999999998"/>
  </r>
  <r>
    <n v="7571"/>
    <x v="3753"/>
    <x v="2"/>
    <x v="29"/>
    <d v="2011-12-10T00:00:00"/>
    <s v="Standard Class"/>
    <s v="RL-19615"/>
    <s v="Rob Lucas"/>
    <x v="0"/>
    <s v="United States"/>
    <s v="Los Angeles"/>
    <x v="1"/>
    <n v="90045"/>
    <x v="1"/>
    <x v="659"/>
    <x v="1"/>
    <x v="13"/>
    <s v="Advantus Plastic Paper Clips"/>
    <n v="15"/>
    <n v="3"/>
    <n v="0"/>
    <n v="7.1999999999999993"/>
  </r>
  <r>
    <n v="7572"/>
    <x v="3754"/>
    <x v="2"/>
    <x v="618"/>
    <d v="2011-10-26T00:00:00"/>
    <s v="Standard Class"/>
    <s v="FH-14275"/>
    <s v="Frank Hawley"/>
    <x v="1"/>
    <s v="United States"/>
    <s v="Newport News"/>
    <x v="17"/>
    <n v="23602"/>
    <x v="0"/>
    <x v="41"/>
    <x v="1"/>
    <x v="4"/>
    <s v="Eldon Base for stackable storage shelf, platinum"/>
    <n v="194.7"/>
    <n v="5"/>
    <n v="0"/>
    <n v="9.7349999999999781"/>
  </r>
  <r>
    <n v="7573"/>
    <x v="3754"/>
    <x v="2"/>
    <x v="618"/>
    <d v="2011-10-26T00:00:00"/>
    <s v="Standard Class"/>
    <s v="FH-14275"/>
    <s v="Frank Hawley"/>
    <x v="1"/>
    <s v="United States"/>
    <s v="Newport News"/>
    <x v="17"/>
    <n v="23602"/>
    <x v="0"/>
    <x v="1116"/>
    <x v="0"/>
    <x v="3"/>
    <s v="Hon 2111 Invitation Series Straight Table"/>
    <n v="591.32000000000005"/>
    <n v="4"/>
    <n v="0"/>
    <n v="112.35079999999999"/>
  </r>
  <r>
    <n v="7574"/>
    <x v="3754"/>
    <x v="2"/>
    <x v="618"/>
    <d v="2011-10-26T00:00:00"/>
    <s v="Standard Class"/>
    <s v="FH-14275"/>
    <s v="Frank Hawley"/>
    <x v="1"/>
    <s v="United States"/>
    <s v="Newport News"/>
    <x v="17"/>
    <n v="23602"/>
    <x v="0"/>
    <x v="888"/>
    <x v="1"/>
    <x v="6"/>
    <s v="SANFORD Liquid Accent Tank-Style Highlighters"/>
    <n v="2.84"/>
    <n v="1"/>
    <n v="0"/>
    <n v="0.88039999999999985"/>
  </r>
  <r>
    <n v="7575"/>
    <x v="3755"/>
    <x v="1"/>
    <x v="575"/>
    <d v="2012-12-12T00:00:00"/>
    <s v="Standard Class"/>
    <s v="YS-21880"/>
    <s v="Yana Sorensen"/>
    <x v="1"/>
    <s v="United States"/>
    <s v="Los Angeles"/>
    <x v="1"/>
    <n v="90036"/>
    <x v="1"/>
    <x v="16"/>
    <x v="1"/>
    <x v="4"/>
    <s v="Stur-D-Stor Shelving, Vertical 5-Shelf: 72&quot;H x 36&quot;W x 18 1/2&quot;D"/>
    <n v="221.96"/>
    <n v="2"/>
    <n v="0"/>
    <n v="4.4391999999999996"/>
  </r>
  <r>
    <n v="7576"/>
    <x v="3755"/>
    <x v="1"/>
    <x v="575"/>
    <d v="2012-12-12T00:00:00"/>
    <s v="Standard Class"/>
    <s v="YS-21880"/>
    <s v="Yana Sorensen"/>
    <x v="1"/>
    <s v="United States"/>
    <s v="Los Angeles"/>
    <x v="1"/>
    <n v="90036"/>
    <x v="1"/>
    <x v="1013"/>
    <x v="2"/>
    <x v="11"/>
    <s v="WD My Passport Ultra 500GB Portable External Hard Drive"/>
    <n v="236"/>
    <n v="4"/>
    <n v="0"/>
    <n v="40.119999999999976"/>
  </r>
  <r>
    <n v="7577"/>
    <x v="3756"/>
    <x v="2"/>
    <x v="981"/>
    <d v="2011-11-07T00:00:00"/>
    <s v="Second Class"/>
    <s v="SW-20755"/>
    <s v="Steven Ward"/>
    <x v="1"/>
    <s v="United States"/>
    <s v="Seattle"/>
    <x v="4"/>
    <n v="98115"/>
    <x v="1"/>
    <x v="917"/>
    <x v="2"/>
    <x v="11"/>
    <s v="Maxell 74 Minute CD-R Spindle, 50/Pack"/>
    <n v="41.94"/>
    <n v="2"/>
    <n v="0"/>
    <n v="15.098399999999998"/>
  </r>
  <r>
    <n v="7578"/>
    <x v="3756"/>
    <x v="2"/>
    <x v="981"/>
    <d v="2011-11-07T00:00:00"/>
    <s v="Second Class"/>
    <s v="SW-20755"/>
    <s v="Steven Ward"/>
    <x v="1"/>
    <s v="United States"/>
    <s v="Seattle"/>
    <x v="4"/>
    <n v="98115"/>
    <x v="1"/>
    <x v="984"/>
    <x v="2"/>
    <x v="7"/>
    <s v="Samsung Rugby III"/>
    <n v="52.792000000000002"/>
    <n v="1"/>
    <n v="0.2"/>
    <n v="4.6193000000000026"/>
  </r>
  <r>
    <n v="7579"/>
    <x v="3757"/>
    <x v="0"/>
    <x v="122"/>
    <d v="2013-12-22T00:00:00"/>
    <s v="First Class"/>
    <s v="PN-18775"/>
    <s v="Parhena Norris"/>
    <x v="2"/>
    <s v="United States"/>
    <s v="Omaha"/>
    <x v="8"/>
    <n v="68104"/>
    <x v="2"/>
    <x v="499"/>
    <x v="0"/>
    <x v="1"/>
    <s v="Hon Every-Day Series Multi-Task Chairs"/>
    <n v="563.93999999999994"/>
    <n v="3"/>
    <n v="0"/>
    <n v="112.78800000000001"/>
  </r>
  <r>
    <n v="7580"/>
    <x v="3758"/>
    <x v="1"/>
    <x v="521"/>
    <d v="2012-11-27T00:00:00"/>
    <s v="Second Class"/>
    <s v="AT-10735"/>
    <s v="Annie Thurman"/>
    <x v="0"/>
    <s v="United States"/>
    <s v="Morristown"/>
    <x v="30"/>
    <n v="7960"/>
    <x v="3"/>
    <x v="1739"/>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x v="879"/>
    <x v="1"/>
    <x v="6"/>
    <s v="Newell 315"/>
    <n v="17.940000000000001"/>
    <n v="3"/>
    <n v="0"/>
    <n v="4.4850000000000003"/>
  </r>
  <r>
    <n v="7582"/>
    <x v="3759"/>
    <x v="1"/>
    <x v="863"/>
    <d v="2012-08-16T00:00:00"/>
    <s v="First Class"/>
    <s v="EJ-13720"/>
    <s v="Ed Jacobs"/>
    <x v="0"/>
    <s v="United States"/>
    <s v="Philadelphia"/>
    <x v="9"/>
    <n v="19143"/>
    <x v="3"/>
    <x v="718"/>
    <x v="1"/>
    <x v="4"/>
    <s v="Fellowes High-Stak Drawer Files"/>
    <n v="422.85599999999999"/>
    <n v="3"/>
    <n v="0.2"/>
    <n v="15.857099999999974"/>
  </r>
  <r>
    <n v="7583"/>
    <x v="3760"/>
    <x v="1"/>
    <x v="392"/>
    <d v="2012-04-21T00:00:00"/>
    <s v="Standard Class"/>
    <s v="DM-13345"/>
    <s v="Denise Monton"/>
    <x v="1"/>
    <s v="United States"/>
    <s v="New York City"/>
    <x v="15"/>
    <n v="10024"/>
    <x v="3"/>
    <x v="56"/>
    <x v="0"/>
    <x v="1"/>
    <s v="Novimex Turbo Task Chair"/>
    <n v="127.76400000000001"/>
    <n v="2"/>
    <n v="0.1"/>
    <n v="2.8392000000000017"/>
  </r>
  <r>
    <n v="7584"/>
    <x v="3761"/>
    <x v="2"/>
    <x v="90"/>
    <d v="2011-03-25T00:00:00"/>
    <s v="Standard Class"/>
    <s v="KH-16690"/>
    <s v="Kristen Hastings"/>
    <x v="1"/>
    <s v="United States"/>
    <s v="Springfield"/>
    <x v="17"/>
    <n v="22153"/>
    <x v="0"/>
    <x v="1577"/>
    <x v="2"/>
    <x v="7"/>
    <s v="Samsung Galaxy S4 Active"/>
    <n v="3499.9300000000003"/>
    <n v="7"/>
    <n v="0"/>
    <n v="909.98180000000025"/>
  </r>
  <r>
    <n v="7585"/>
    <x v="3761"/>
    <x v="2"/>
    <x v="90"/>
    <d v="2011-03-25T00:00:00"/>
    <s v="Standard Class"/>
    <s v="KH-16690"/>
    <s v="Kristen Hastings"/>
    <x v="1"/>
    <s v="United States"/>
    <s v="Springfield"/>
    <x v="17"/>
    <n v="22153"/>
    <x v="0"/>
    <x v="1568"/>
    <x v="1"/>
    <x v="2"/>
    <s v="Avery 492"/>
    <n v="14.399999999999999"/>
    <n v="5"/>
    <n v="0"/>
    <n v="6.6239999999999988"/>
  </r>
  <r>
    <n v="7586"/>
    <x v="3761"/>
    <x v="2"/>
    <x v="90"/>
    <d v="2011-03-25T00:00:00"/>
    <s v="Standard Class"/>
    <s v="KH-16690"/>
    <s v="Kristen Hastings"/>
    <x v="1"/>
    <s v="United States"/>
    <s v="Springfield"/>
    <x v="17"/>
    <n v="22153"/>
    <x v="0"/>
    <x v="1127"/>
    <x v="1"/>
    <x v="10"/>
    <s v="Xerox 1919"/>
    <n v="122.97"/>
    <n v="3"/>
    <n v="0"/>
    <n v="60.255300000000005"/>
  </r>
  <r>
    <n v="7587"/>
    <x v="3761"/>
    <x v="2"/>
    <x v="90"/>
    <d v="2011-03-25T00:00:00"/>
    <s v="Standard Class"/>
    <s v="KH-16690"/>
    <s v="Kristen Hastings"/>
    <x v="1"/>
    <s v="United States"/>
    <s v="Springfield"/>
    <x v="17"/>
    <n v="22153"/>
    <x v="0"/>
    <x v="372"/>
    <x v="1"/>
    <x v="6"/>
    <s v="American Pencil"/>
    <n v="9.32"/>
    <n v="4"/>
    <n v="0"/>
    <n v="2.702799999999999"/>
  </r>
  <r>
    <n v="7588"/>
    <x v="3761"/>
    <x v="2"/>
    <x v="90"/>
    <d v="2011-03-25T00:00:00"/>
    <s v="Standard Class"/>
    <s v="KH-16690"/>
    <s v="Kristen Hastings"/>
    <x v="1"/>
    <s v="United States"/>
    <s v="Springfield"/>
    <x v="17"/>
    <n v="22153"/>
    <x v="0"/>
    <x v="800"/>
    <x v="1"/>
    <x v="8"/>
    <s v="Wilson Jones Ledger-Size, Piano-Hinge Binder, 2&quot;, Blue"/>
    <n v="122.94"/>
    <n v="3"/>
    <n v="0"/>
    <n v="59.011199999999988"/>
  </r>
  <r>
    <n v="7589"/>
    <x v="3762"/>
    <x v="3"/>
    <x v="673"/>
    <d v="2014-11-23T00:00:00"/>
    <s v="Standard Class"/>
    <s v="MB-18085"/>
    <s v="Mick Brown"/>
    <x v="0"/>
    <s v="United States"/>
    <s v="Roseville"/>
    <x v="1"/>
    <n v="95661"/>
    <x v="1"/>
    <x v="1137"/>
    <x v="0"/>
    <x v="5"/>
    <s v="DAX Cubicle Frames - 8x10"/>
    <n v="17.309999999999999"/>
    <n v="3"/>
    <n v="0"/>
    <n v="5.1929999999999996"/>
  </r>
  <r>
    <n v="7590"/>
    <x v="3763"/>
    <x v="1"/>
    <x v="12"/>
    <d v="2012-09-29T00:00:00"/>
    <s v="Standard Class"/>
    <s v="DK-12895"/>
    <s v="Dana Kaydos"/>
    <x v="0"/>
    <s v="United States"/>
    <s v="Rockford"/>
    <x v="10"/>
    <n v="61107"/>
    <x v="2"/>
    <x v="1243"/>
    <x v="1"/>
    <x v="6"/>
    <s v="Boston KS Multi-Size Manual Pencil Sharpener"/>
    <n v="128.744"/>
    <n v="7"/>
    <n v="0.2"/>
    <n v="12.874400000000001"/>
  </r>
  <r>
    <n v="7591"/>
    <x v="3764"/>
    <x v="0"/>
    <x v="64"/>
    <d v="2013-09-10T00:00:00"/>
    <s v="Standard Class"/>
    <s v="DB-13210"/>
    <s v="Dean Braden"/>
    <x v="0"/>
    <s v="United States"/>
    <s v="Philadelphia"/>
    <x v="9"/>
    <n v="19134"/>
    <x v="3"/>
    <x v="74"/>
    <x v="0"/>
    <x v="5"/>
    <s v="6&quot; Cubicle Wall Clock, Black"/>
    <n v="58.248000000000005"/>
    <n v="9"/>
    <n v="0.2"/>
    <n v="11.649599999999996"/>
  </r>
  <r>
    <n v="7592"/>
    <x v="3764"/>
    <x v="0"/>
    <x v="64"/>
    <d v="2013-09-10T00:00:00"/>
    <s v="Standard Class"/>
    <s v="DB-13210"/>
    <s v="Dean Braden"/>
    <x v="0"/>
    <s v="United States"/>
    <s v="Philadelphia"/>
    <x v="9"/>
    <n v="19134"/>
    <x v="3"/>
    <x v="64"/>
    <x v="0"/>
    <x v="1"/>
    <s v="Global Task Chair, Black"/>
    <n v="71.245999999999995"/>
    <n v="2"/>
    <n v="0.3"/>
    <n v="-19.338199999999993"/>
  </r>
  <r>
    <n v="7593"/>
    <x v="3764"/>
    <x v="0"/>
    <x v="64"/>
    <d v="2013-09-10T00:00:00"/>
    <s v="Standard Class"/>
    <s v="DB-13210"/>
    <s v="Dean Braden"/>
    <x v="0"/>
    <s v="United States"/>
    <s v="Philadelphia"/>
    <x v="9"/>
    <n v="19134"/>
    <x v="3"/>
    <x v="965"/>
    <x v="1"/>
    <x v="6"/>
    <s v="Newell 329"/>
    <n v="7.8719999999999999"/>
    <n v="3"/>
    <n v="0.2"/>
    <n v="0.59039999999999937"/>
  </r>
  <r>
    <n v="7594"/>
    <x v="3764"/>
    <x v="0"/>
    <x v="64"/>
    <d v="2013-09-10T00:00:00"/>
    <s v="Standard Class"/>
    <s v="DB-13210"/>
    <s v="Dean Braden"/>
    <x v="0"/>
    <s v="United States"/>
    <s v="Philadelphia"/>
    <x v="9"/>
    <n v="19134"/>
    <x v="3"/>
    <x v="774"/>
    <x v="0"/>
    <x v="1"/>
    <s v="Global Comet Stacking Arm Chair"/>
    <n v="887.27099999999984"/>
    <n v="3"/>
    <n v="0.3"/>
    <n v="-63.376499999999965"/>
  </r>
  <r>
    <n v="7595"/>
    <x v="3765"/>
    <x v="3"/>
    <x v="693"/>
    <d v="2014-04-25T00:00:00"/>
    <s v="Standard Class"/>
    <s v="CV-12295"/>
    <s v="Christina VanderZanden"/>
    <x v="0"/>
    <s v="United States"/>
    <s v="Detroit"/>
    <x v="12"/>
    <n v="48234"/>
    <x v="2"/>
    <x v="542"/>
    <x v="1"/>
    <x v="8"/>
    <s v="Premium Transparent Presentation Covers by GBC"/>
    <n v="146.86000000000001"/>
    <n v="7"/>
    <n v="0"/>
    <n v="70.492799999999988"/>
  </r>
  <r>
    <n v="7596"/>
    <x v="3765"/>
    <x v="3"/>
    <x v="693"/>
    <d v="2014-04-25T00:00:00"/>
    <s v="Standard Class"/>
    <s v="CV-12295"/>
    <s v="Christina VanderZanden"/>
    <x v="0"/>
    <s v="United States"/>
    <s v="Detroit"/>
    <x v="12"/>
    <n v="48234"/>
    <x v="2"/>
    <x v="624"/>
    <x v="1"/>
    <x v="8"/>
    <s v="Cardinal EasyOpen D-Ring Binders"/>
    <n v="36.56"/>
    <n v="4"/>
    <n v="0"/>
    <n v="18.28"/>
  </r>
  <r>
    <n v="7597"/>
    <x v="3766"/>
    <x v="1"/>
    <x v="925"/>
    <d v="2012-06-19T00:00:00"/>
    <s v="Standard Class"/>
    <s v="GK-14620"/>
    <s v="Grace Kelly"/>
    <x v="1"/>
    <s v="United States"/>
    <s v="Los Angeles"/>
    <x v="1"/>
    <n v="90004"/>
    <x v="1"/>
    <x v="539"/>
    <x v="2"/>
    <x v="7"/>
    <s v="Jabra SPEAK 410"/>
    <n v="225.57599999999996"/>
    <n v="3"/>
    <n v="0.2"/>
    <n v="22.557600000000008"/>
  </r>
  <r>
    <n v="7598"/>
    <x v="3767"/>
    <x v="2"/>
    <x v="328"/>
    <d v="2011-09-22T00:00:00"/>
    <s v="Standard Class"/>
    <s v="JA-15970"/>
    <s v="Joseph Airdo"/>
    <x v="0"/>
    <s v="United States"/>
    <s v="Springfield"/>
    <x v="21"/>
    <n v="97477"/>
    <x v="1"/>
    <x v="1355"/>
    <x v="1"/>
    <x v="6"/>
    <s v="Newell 313"/>
    <n v="5.2480000000000002"/>
    <n v="2"/>
    <n v="0.2"/>
    <n v="0.45920000000000027"/>
  </r>
  <r>
    <n v="7599"/>
    <x v="3767"/>
    <x v="2"/>
    <x v="328"/>
    <d v="2011-09-22T00:00:00"/>
    <s v="Standard Class"/>
    <s v="JA-15970"/>
    <s v="Joseph Airdo"/>
    <x v="0"/>
    <s v="United States"/>
    <s v="Springfield"/>
    <x v="21"/>
    <n v="97477"/>
    <x v="1"/>
    <x v="947"/>
    <x v="1"/>
    <x v="6"/>
    <s v="Boston 16701 Slimline Battery Pencil Sharpener"/>
    <n v="38.256"/>
    <n v="3"/>
    <n v="0.2"/>
    <n v="4.7819999999999947"/>
  </r>
  <r>
    <n v="7600"/>
    <x v="3767"/>
    <x v="2"/>
    <x v="328"/>
    <d v="2011-09-22T00:00:00"/>
    <s v="Standard Class"/>
    <s v="JA-15970"/>
    <s v="Joseph Airdo"/>
    <x v="0"/>
    <s v="United States"/>
    <s v="Springfield"/>
    <x v="21"/>
    <n v="97477"/>
    <x v="1"/>
    <x v="1603"/>
    <x v="1"/>
    <x v="10"/>
    <s v="Riverleaf Stik-Withit Designer Note Cubes"/>
    <n v="40.24"/>
    <n v="5"/>
    <n v="0.2"/>
    <n v="13.078000000000001"/>
  </r>
  <r>
    <n v="7601"/>
    <x v="3767"/>
    <x v="2"/>
    <x v="328"/>
    <d v="2011-09-22T00:00:00"/>
    <s v="Standard Class"/>
    <s v="JA-15970"/>
    <s v="Joseph Airdo"/>
    <x v="0"/>
    <s v="United States"/>
    <s v="Springfield"/>
    <x v="21"/>
    <n v="97477"/>
    <x v="1"/>
    <x v="1821"/>
    <x v="2"/>
    <x v="15"/>
    <s v="Plantronics Single Ear Headset"/>
    <n v="29.925000000000001"/>
    <n v="5"/>
    <n v="0.7"/>
    <n v="-21.944999999999993"/>
  </r>
  <r>
    <n v="7602"/>
    <x v="3767"/>
    <x v="2"/>
    <x v="328"/>
    <d v="2011-09-22T00:00:00"/>
    <s v="Standard Class"/>
    <s v="JA-15970"/>
    <s v="Joseph Airdo"/>
    <x v="0"/>
    <s v="United States"/>
    <s v="Springfield"/>
    <x v="21"/>
    <n v="97477"/>
    <x v="1"/>
    <x v="334"/>
    <x v="1"/>
    <x v="10"/>
    <s v="Xerox 1960"/>
    <n v="148.70400000000001"/>
    <n v="6"/>
    <n v="0.2"/>
    <n v="46.469999999999985"/>
  </r>
  <r>
    <n v="7603"/>
    <x v="3767"/>
    <x v="2"/>
    <x v="328"/>
    <d v="2011-09-22T00:00:00"/>
    <s v="Standard Class"/>
    <s v="JA-15970"/>
    <s v="Joseph Airdo"/>
    <x v="0"/>
    <s v="United States"/>
    <s v="Springfield"/>
    <x v="21"/>
    <n v="97477"/>
    <x v="1"/>
    <x v="60"/>
    <x v="2"/>
    <x v="11"/>
    <s v="Verbatim 25 GB 6x Blu-ray Single Layer Recordable Disc, 3/Pack"/>
    <n v="55.92"/>
    <n v="10"/>
    <n v="0.2"/>
    <n v="16.776000000000007"/>
  </r>
  <r>
    <n v="7604"/>
    <x v="3768"/>
    <x v="0"/>
    <x v="630"/>
    <d v="2013-07-13T00:00:00"/>
    <s v="Standard Class"/>
    <s v="TH-21115"/>
    <s v="Thea Hudgings"/>
    <x v="1"/>
    <s v="United States"/>
    <s v="Providence"/>
    <x v="34"/>
    <n v="2908"/>
    <x v="3"/>
    <x v="730"/>
    <x v="1"/>
    <x v="10"/>
    <s v="Xerox 213"/>
    <n v="12.96"/>
    <n v="2"/>
    <n v="0"/>
    <n v="6.2208000000000006"/>
  </r>
  <r>
    <n v="7605"/>
    <x v="3769"/>
    <x v="0"/>
    <x v="1022"/>
    <d v="2013-06-01T00:00:00"/>
    <s v="Standard Class"/>
    <s v="BS-11665"/>
    <s v="Brian Stugart"/>
    <x v="0"/>
    <s v="United States"/>
    <s v="Chicago"/>
    <x v="10"/>
    <n v="60623"/>
    <x v="2"/>
    <x v="1478"/>
    <x v="0"/>
    <x v="5"/>
    <s v="36X48 HARDFLOOR CHAIRMAT"/>
    <n v="25.176000000000002"/>
    <n v="3"/>
    <n v="0.6"/>
    <n v="-33.358199999999997"/>
  </r>
  <r>
    <n v="7606"/>
    <x v="3769"/>
    <x v="0"/>
    <x v="1022"/>
    <d v="2013-06-01T00:00:00"/>
    <s v="Standard Class"/>
    <s v="BS-11665"/>
    <s v="Brian Stugart"/>
    <x v="0"/>
    <s v="United States"/>
    <s v="Chicago"/>
    <x v="10"/>
    <n v="60623"/>
    <x v="2"/>
    <x v="770"/>
    <x v="0"/>
    <x v="5"/>
    <s v="G.E. Halogen Desk Lamp Bulbs"/>
    <n v="5.5840000000000005"/>
    <n v="2"/>
    <n v="0.6"/>
    <n v="-1.6751999999999994"/>
  </r>
  <r>
    <n v="7607"/>
    <x v="3769"/>
    <x v="0"/>
    <x v="1022"/>
    <d v="2013-06-01T00:00:00"/>
    <s v="Standard Class"/>
    <s v="BS-11665"/>
    <s v="Brian Stugart"/>
    <x v="0"/>
    <s v="United States"/>
    <s v="Chicago"/>
    <x v="10"/>
    <n v="60623"/>
    <x v="2"/>
    <x v="734"/>
    <x v="1"/>
    <x v="4"/>
    <s v="Standard Rollaway File with Lock"/>
    <n v="1297.3680000000002"/>
    <n v="9"/>
    <n v="0.2"/>
    <n v="97.302599999999984"/>
  </r>
  <r>
    <n v="7608"/>
    <x v="3770"/>
    <x v="3"/>
    <x v="165"/>
    <d v="2014-12-28T00:00:00"/>
    <s v="First Class"/>
    <s v="NS-18505"/>
    <s v="Neola Schneider"/>
    <x v="0"/>
    <s v="United States"/>
    <s v="Dallas"/>
    <x v="5"/>
    <n v="75220"/>
    <x v="2"/>
    <x v="546"/>
    <x v="1"/>
    <x v="4"/>
    <s v="Economy Rollaway Files"/>
    <n v="264.32"/>
    <n v="2"/>
    <n v="0.2"/>
    <n v="19.823999999999998"/>
  </r>
  <r>
    <n v="7609"/>
    <x v="3771"/>
    <x v="3"/>
    <x v="898"/>
    <d v="2014-05-08T00:00:00"/>
    <s v="Standard Class"/>
    <s v="MK-18160"/>
    <s v="Mike Kennedy"/>
    <x v="0"/>
    <s v="United States"/>
    <s v="San Francisco"/>
    <x v="1"/>
    <n v="94122"/>
    <x v="1"/>
    <x v="778"/>
    <x v="1"/>
    <x v="10"/>
    <s v="Xerox 2"/>
    <n v="25.92"/>
    <n v="4"/>
    <n v="0"/>
    <n v="12.441600000000001"/>
  </r>
  <r>
    <n v="7610"/>
    <x v="3771"/>
    <x v="3"/>
    <x v="898"/>
    <d v="2014-05-08T00:00:00"/>
    <s v="Standard Class"/>
    <s v="MK-18160"/>
    <s v="Mike Kennedy"/>
    <x v="0"/>
    <s v="United States"/>
    <s v="San Francisco"/>
    <x v="1"/>
    <n v="94122"/>
    <x v="1"/>
    <x v="279"/>
    <x v="1"/>
    <x v="6"/>
    <s v="Newell 350"/>
    <n v="22.959999999999997"/>
    <n v="7"/>
    <n v="0"/>
    <n v="6.6583999999999968"/>
  </r>
  <r>
    <n v="7611"/>
    <x v="3772"/>
    <x v="2"/>
    <x v="1165"/>
    <d v="2011-02-25T00:00:00"/>
    <s v="First Class"/>
    <s v="SA-20830"/>
    <s v="Sue Ann Reed"/>
    <x v="0"/>
    <s v="United States"/>
    <s v="Moreno Valley"/>
    <x v="1"/>
    <n v="92553"/>
    <x v="1"/>
    <x v="585"/>
    <x v="1"/>
    <x v="10"/>
    <s v="Xerox 220"/>
    <n v="19.440000000000001"/>
    <n v="3"/>
    <n v="0"/>
    <n v="9.3312000000000008"/>
  </r>
  <r>
    <n v="7612"/>
    <x v="3773"/>
    <x v="1"/>
    <x v="285"/>
    <d v="2012-02-11T00:00:00"/>
    <s v="First Class"/>
    <s v="BH-11710"/>
    <s v="Brosina Hoffman"/>
    <x v="0"/>
    <s v="United States"/>
    <s v="Garden City"/>
    <x v="41"/>
    <n v="67846"/>
    <x v="2"/>
    <x v="1446"/>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x v="195"/>
    <x v="1"/>
    <x v="13"/>
    <s v="Advantus Push Pins, Aluminum Head"/>
    <n v="5.81"/>
    <n v="1"/>
    <n v="0"/>
    <n v="1.8010999999999999"/>
  </r>
  <r>
    <n v="7614"/>
    <x v="3773"/>
    <x v="1"/>
    <x v="285"/>
    <d v="2012-02-11T00:00:00"/>
    <s v="First Class"/>
    <s v="BH-11710"/>
    <s v="Brosina Hoffman"/>
    <x v="0"/>
    <s v="United States"/>
    <s v="Garden City"/>
    <x v="41"/>
    <n v="67846"/>
    <x v="2"/>
    <x v="130"/>
    <x v="1"/>
    <x v="6"/>
    <s v="Sanford Colorific Colored Pencils, 12/Box"/>
    <n v="5.76"/>
    <n v="2"/>
    <n v="0"/>
    <n v="1.7279999999999998"/>
  </r>
  <r>
    <n v="7615"/>
    <x v="3774"/>
    <x v="1"/>
    <x v="252"/>
    <d v="2012-08-28T00:00:00"/>
    <s v="Second Class"/>
    <s v="SC-20380"/>
    <s v="Shahid Collister"/>
    <x v="0"/>
    <s v="United States"/>
    <s v="New York City"/>
    <x v="15"/>
    <n v="10035"/>
    <x v="3"/>
    <x v="527"/>
    <x v="0"/>
    <x v="5"/>
    <s v="DAX Value U-Channel Document Frames, Easel Back"/>
    <n v="14.91"/>
    <n v="3"/>
    <n v="0"/>
    <n v="4.6220999999999997"/>
  </r>
  <r>
    <n v="7616"/>
    <x v="3775"/>
    <x v="2"/>
    <x v="953"/>
    <d v="2011-12-04T00:00:00"/>
    <s v="Standard Class"/>
    <s v="RF-19345"/>
    <s v="Randy Ferguson"/>
    <x v="1"/>
    <s v="United States"/>
    <s v="Orlando"/>
    <x v="2"/>
    <n v="32839"/>
    <x v="0"/>
    <x v="1699"/>
    <x v="1"/>
    <x v="8"/>
    <s v="Avery Triangle Shaped Sheet Lifters, Black, 2/Pack"/>
    <n v="6.6420000000000012"/>
    <n v="9"/>
    <n v="0.7"/>
    <n v="-4.427999999999999"/>
  </r>
  <r>
    <n v="7617"/>
    <x v="3776"/>
    <x v="0"/>
    <x v="107"/>
    <d v="2013-12-17T00:00:00"/>
    <s v="Standard Class"/>
    <s v="CM-12235"/>
    <s v="Chris McAfee"/>
    <x v="0"/>
    <s v="United States"/>
    <s v="Watertown"/>
    <x v="15"/>
    <n v="13601"/>
    <x v="3"/>
    <x v="128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x v="13"/>
    <x v="1"/>
    <x v="8"/>
    <s v="Fellowes PB200 Plastic Comb Binding Machine"/>
    <n v="679.96"/>
    <n v="5"/>
    <n v="0.2"/>
    <n v="220.98699999999997"/>
  </r>
  <r>
    <n v="7619"/>
    <x v="3777"/>
    <x v="3"/>
    <x v="855"/>
    <d v="2014-10-30T00:00:00"/>
    <s v="First Class"/>
    <s v="JM-15655"/>
    <s v="Jim Mitchum"/>
    <x v="1"/>
    <s v="United States"/>
    <s v="Los Angeles"/>
    <x v="1"/>
    <n v="90032"/>
    <x v="1"/>
    <x v="10"/>
    <x v="0"/>
    <x v="3"/>
    <s v="Chromcraft Rectangular Conference Tables"/>
    <n v="189.57600000000002"/>
    <n v="1"/>
    <n v="0.2"/>
    <n v="9.4787999999999784"/>
  </r>
  <r>
    <n v="7620"/>
    <x v="3777"/>
    <x v="3"/>
    <x v="855"/>
    <d v="2014-10-30T00:00:00"/>
    <s v="First Class"/>
    <s v="JM-15655"/>
    <s v="Jim Mitchum"/>
    <x v="1"/>
    <s v="United States"/>
    <s v="Los Angeles"/>
    <x v="1"/>
    <n v="90032"/>
    <x v="1"/>
    <x v="1763"/>
    <x v="2"/>
    <x v="7"/>
    <s v="Griffin GC17055 Auxiliary Audio Cable"/>
    <n v="71.959999999999994"/>
    <n v="5"/>
    <n v="0.2"/>
    <n v="7.1960000000000015"/>
  </r>
  <r>
    <n v="7621"/>
    <x v="3778"/>
    <x v="2"/>
    <x v="641"/>
    <d v="2011-11-29T00:00:00"/>
    <s v="Standard Class"/>
    <s v="RB-19435"/>
    <s v="Richard Bierner"/>
    <x v="0"/>
    <s v="United States"/>
    <s v="Los Angeles"/>
    <x v="1"/>
    <n v="90004"/>
    <x v="1"/>
    <x v="233"/>
    <x v="2"/>
    <x v="7"/>
    <s v="Logitech Mobile Speakerphone P710e - speaker phone"/>
    <n v="539.91999999999996"/>
    <n v="5"/>
    <n v="0.2"/>
    <n v="47.242999999999967"/>
  </r>
  <r>
    <n v="7622"/>
    <x v="3778"/>
    <x v="2"/>
    <x v="641"/>
    <d v="2011-11-29T00:00:00"/>
    <s v="Standard Class"/>
    <s v="RB-19435"/>
    <s v="Richard Bierner"/>
    <x v="0"/>
    <s v="United States"/>
    <s v="Los Angeles"/>
    <x v="1"/>
    <n v="90004"/>
    <x v="1"/>
    <x v="629"/>
    <x v="0"/>
    <x v="1"/>
    <s v="Hon GuestStacker Chair"/>
    <n v="725.34400000000005"/>
    <n v="4"/>
    <n v="0.2"/>
    <n v="54.400800000000004"/>
  </r>
  <r>
    <n v="7623"/>
    <x v="3778"/>
    <x v="2"/>
    <x v="641"/>
    <d v="2011-11-29T00:00:00"/>
    <s v="Standard Class"/>
    <s v="RB-19435"/>
    <s v="Richard Bierner"/>
    <x v="0"/>
    <s v="United States"/>
    <s v="Los Angeles"/>
    <x v="1"/>
    <n v="90004"/>
    <x v="1"/>
    <x v="1820"/>
    <x v="1"/>
    <x v="6"/>
    <s v="Staples"/>
    <n v="7.4399999999999995"/>
    <n v="3"/>
    <n v="0"/>
    <n v="2.6039999999999996"/>
  </r>
  <r>
    <n v="7624"/>
    <x v="3779"/>
    <x v="2"/>
    <x v="686"/>
    <d v="2011-07-20T00:00:00"/>
    <s v="Standard Class"/>
    <s v="SS-20515"/>
    <s v="Shirley Schmidt"/>
    <x v="2"/>
    <s v="United States"/>
    <s v="Newark"/>
    <x v="13"/>
    <n v="19711"/>
    <x v="3"/>
    <x v="643"/>
    <x v="1"/>
    <x v="9"/>
    <s v="Belkin 7 Outlet SurgeMaster II"/>
    <n v="39.479999999999997"/>
    <n v="1"/>
    <n v="0"/>
    <n v="11.054400000000001"/>
  </r>
  <r>
    <n v="7625"/>
    <x v="3780"/>
    <x v="1"/>
    <x v="293"/>
    <d v="2012-05-27T00:00:00"/>
    <s v="Second Class"/>
    <s v="NM-18445"/>
    <s v="Nathan Mautz"/>
    <x v="2"/>
    <s v="United States"/>
    <s v="Detroit"/>
    <x v="12"/>
    <n v="48234"/>
    <x v="2"/>
    <x v="1141"/>
    <x v="1"/>
    <x v="9"/>
    <s v="Harmony Air Purifier"/>
    <n v="850.5"/>
    <n v="5"/>
    <n v="0.1"/>
    <n v="245.69999999999993"/>
  </r>
  <r>
    <n v="7626"/>
    <x v="3780"/>
    <x v="1"/>
    <x v="293"/>
    <d v="2012-05-27T00:00:00"/>
    <s v="Second Class"/>
    <s v="NM-18445"/>
    <s v="Nathan Mautz"/>
    <x v="2"/>
    <s v="United States"/>
    <s v="Detroit"/>
    <x v="12"/>
    <n v="48234"/>
    <x v="2"/>
    <x v="904"/>
    <x v="0"/>
    <x v="5"/>
    <s v="Westinghouse Clip-On Gooseneck Lamps"/>
    <n v="75.33"/>
    <n v="9"/>
    <n v="0"/>
    <n v="19.585799999999999"/>
  </r>
  <r>
    <n v="7627"/>
    <x v="3781"/>
    <x v="1"/>
    <x v="82"/>
    <d v="2012-11-23T00:00:00"/>
    <s v="Second Class"/>
    <s v="EM-14095"/>
    <s v="Eudokia Martin"/>
    <x v="1"/>
    <s v="United States"/>
    <s v="Phoenix"/>
    <x v="16"/>
    <n v="85023"/>
    <x v="1"/>
    <x v="1527"/>
    <x v="1"/>
    <x v="9"/>
    <s v="Fellowes Command Center 5-outlet power strip"/>
    <n v="325.63200000000006"/>
    <n v="6"/>
    <n v="0.2"/>
    <n v="28.492799999999988"/>
  </r>
  <r>
    <n v="7628"/>
    <x v="3781"/>
    <x v="1"/>
    <x v="82"/>
    <d v="2012-11-23T00:00:00"/>
    <s v="Second Class"/>
    <s v="EM-14095"/>
    <s v="Eudokia Martin"/>
    <x v="1"/>
    <s v="United States"/>
    <s v="Phoenix"/>
    <x v="16"/>
    <n v="85023"/>
    <x v="1"/>
    <x v="1207"/>
    <x v="2"/>
    <x v="11"/>
    <s v="Belkin Standard 104 key USB Keyboard"/>
    <n v="23.344000000000001"/>
    <n v="2"/>
    <n v="0.2"/>
    <n v="-1.4590000000000014"/>
  </r>
  <r>
    <n v="7629"/>
    <x v="3781"/>
    <x v="1"/>
    <x v="82"/>
    <d v="2012-11-23T00:00:00"/>
    <s v="Second Class"/>
    <s v="EM-14095"/>
    <s v="Eudokia Martin"/>
    <x v="1"/>
    <s v="United States"/>
    <s v="Phoenix"/>
    <x v="16"/>
    <n v="85023"/>
    <x v="1"/>
    <x v="1008"/>
    <x v="1"/>
    <x v="2"/>
    <s v="Avery 506"/>
    <n v="16.520000000000003"/>
    <n v="5"/>
    <n v="0.2"/>
    <n v="5.368999999999998"/>
  </r>
  <r>
    <n v="7630"/>
    <x v="3782"/>
    <x v="2"/>
    <x v="809"/>
    <d v="2011-04-01T00:00:00"/>
    <s v="First Class"/>
    <s v="MP-17470"/>
    <s v="Mark Packer"/>
    <x v="2"/>
    <s v="United States"/>
    <s v="Brownsville"/>
    <x v="5"/>
    <n v="78521"/>
    <x v="2"/>
    <x v="556"/>
    <x v="1"/>
    <x v="12"/>
    <s v="Airmail Envelopes"/>
    <n v="335.72"/>
    <n v="5"/>
    <n v="0.2"/>
    <n v="113.30549999999999"/>
  </r>
  <r>
    <n v="7631"/>
    <x v="3782"/>
    <x v="2"/>
    <x v="809"/>
    <d v="2011-04-01T00:00:00"/>
    <s v="First Class"/>
    <s v="MP-17470"/>
    <s v="Mark Packer"/>
    <x v="2"/>
    <s v="United States"/>
    <s v="Brownsville"/>
    <x v="5"/>
    <n v="78521"/>
    <x v="2"/>
    <x v="817"/>
    <x v="2"/>
    <x v="7"/>
    <s v="Innergie mMini Combo Duo USB Travel Charging Kit"/>
    <n v="251.94400000000002"/>
    <n v="7"/>
    <n v="0.2"/>
    <n v="88.180399999999977"/>
  </r>
  <r>
    <n v="7632"/>
    <x v="3782"/>
    <x v="2"/>
    <x v="809"/>
    <d v="2011-04-01T00:00:00"/>
    <s v="First Class"/>
    <s v="MP-17470"/>
    <s v="Mark Packer"/>
    <x v="2"/>
    <s v="United States"/>
    <s v="Brownsville"/>
    <x v="5"/>
    <n v="78521"/>
    <x v="2"/>
    <x v="792"/>
    <x v="0"/>
    <x v="1"/>
    <s v="Global Stack Chair without Arms, Black"/>
    <n v="127.30199999999999"/>
    <n v="7"/>
    <n v="0.3"/>
    <n v="-9.0929999999999964"/>
  </r>
  <r>
    <n v="7633"/>
    <x v="3783"/>
    <x v="3"/>
    <x v="614"/>
    <d v="2015-01-02T00:00:00"/>
    <s v="Second Class"/>
    <s v="KH-16360"/>
    <s v="Katherine Hughes"/>
    <x v="0"/>
    <s v="United States"/>
    <s v="Louisville"/>
    <x v="0"/>
    <n v="40214"/>
    <x v="0"/>
    <x v="291"/>
    <x v="0"/>
    <x v="1"/>
    <s v="DMI Arturo Collection Mission-style Design Wood Chair"/>
    <n v="1207.8399999999999"/>
    <n v="8"/>
    <n v="0"/>
    <n v="314.03840000000002"/>
  </r>
  <r>
    <n v="7634"/>
    <x v="3783"/>
    <x v="3"/>
    <x v="614"/>
    <d v="2015-01-02T00:00:00"/>
    <s v="Second Class"/>
    <s v="KH-16360"/>
    <s v="Katherine Hughes"/>
    <x v="0"/>
    <s v="United States"/>
    <s v="Louisville"/>
    <x v="0"/>
    <n v="40214"/>
    <x v="0"/>
    <x v="1095"/>
    <x v="1"/>
    <x v="8"/>
    <s v="GBC ProClick Spines for 32-Hole Punch"/>
    <n v="12.53"/>
    <n v="1"/>
    <n v="0"/>
    <n v="5.8890999999999991"/>
  </r>
  <r>
    <n v="7635"/>
    <x v="3783"/>
    <x v="3"/>
    <x v="614"/>
    <d v="2015-01-02T00:00:00"/>
    <s v="Second Class"/>
    <s v="KH-16360"/>
    <s v="Katherine Hughes"/>
    <x v="0"/>
    <s v="United States"/>
    <s v="Louisville"/>
    <x v="0"/>
    <n v="40214"/>
    <x v="0"/>
    <x v="1261"/>
    <x v="1"/>
    <x v="6"/>
    <s v="Panasonic KP-350BK Electric Pencil Sharpener with Auto Stop"/>
    <n v="34.58"/>
    <n v="1"/>
    <n v="0"/>
    <n v="10.028199999999998"/>
  </r>
  <r>
    <n v="7636"/>
    <x v="3783"/>
    <x v="3"/>
    <x v="614"/>
    <d v="2015-01-02T00:00:00"/>
    <s v="Second Class"/>
    <s v="KH-16360"/>
    <s v="Katherine Hughes"/>
    <x v="0"/>
    <s v="United States"/>
    <s v="Louisville"/>
    <x v="0"/>
    <n v="40214"/>
    <x v="0"/>
    <x v="1496"/>
    <x v="0"/>
    <x v="1"/>
    <s v="Global Leather and Oak Executive Chair, Black"/>
    <n v="300.98"/>
    <n v="1"/>
    <n v="0"/>
    <n v="87.28419999999997"/>
  </r>
  <r>
    <n v="7637"/>
    <x v="3783"/>
    <x v="3"/>
    <x v="614"/>
    <d v="2015-01-02T00:00:00"/>
    <s v="Second Class"/>
    <s v="KH-16360"/>
    <s v="Katherine Hughes"/>
    <x v="0"/>
    <s v="United States"/>
    <s v="Louisville"/>
    <x v="0"/>
    <n v="40214"/>
    <x v="0"/>
    <x v="866"/>
    <x v="0"/>
    <x v="1"/>
    <s v="Harbour Creations Steel Folding Chair"/>
    <n v="258.75"/>
    <n v="3"/>
    <n v="0"/>
    <n v="77.624999999999972"/>
  </r>
  <r>
    <n v="7638"/>
    <x v="3784"/>
    <x v="3"/>
    <x v="580"/>
    <d v="2014-03-09T00:00:00"/>
    <s v="Standard Class"/>
    <s v="DB-13555"/>
    <s v="Dorothy Badders"/>
    <x v="1"/>
    <s v="United States"/>
    <s v="Newark"/>
    <x v="13"/>
    <n v="19711"/>
    <x v="3"/>
    <x v="1500"/>
    <x v="1"/>
    <x v="6"/>
    <s v="Newell 34"/>
    <n v="59.519999999999996"/>
    <n v="3"/>
    <n v="0"/>
    <n v="15.475200000000001"/>
  </r>
  <r>
    <n v="7639"/>
    <x v="3784"/>
    <x v="3"/>
    <x v="580"/>
    <d v="2014-03-09T00:00:00"/>
    <s v="Standard Class"/>
    <s v="DB-13555"/>
    <s v="Dorothy Badders"/>
    <x v="1"/>
    <s v="United States"/>
    <s v="Newark"/>
    <x v="13"/>
    <n v="19711"/>
    <x v="3"/>
    <x v="1451"/>
    <x v="1"/>
    <x v="12"/>
    <s v="Staples"/>
    <n v="57.959999999999994"/>
    <n v="7"/>
    <n v="0"/>
    <n v="27.241199999999996"/>
  </r>
  <r>
    <n v="7640"/>
    <x v="3784"/>
    <x v="3"/>
    <x v="580"/>
    <d v="2014-03-09T00:00:00"/>
    <s v="Standard Class"/>
    <s v="DB-13555"/>
    <s v="Dorothy Badders"/>
    <x v="1"/>
    <s v="United States"/>
    <s v="Newark"/>
    <x v="13"/>
    <n v="19711"/>
    <x v="3"/>
    <x v="1487"/>
    <x v="0"/>
    <x v="0"/>
    <s v="Bush Cubix Collection Bookcases, Fully Assembled"/>
    <n v="441.96"/>
    <n v="2"/>
    <n v="0"/>
    <n v="101.6508"/>
  </r>
  <r>
    <n v="7641"/>
    <x v="3784"/>
    <x v="3"/>
    <x v="580"/>
    <d v="2014-03-09T00:00:00"/>
    <s v="Standard Class"/>
    <s v="DB-13555"/>
    <s v="Dorothy Badders"/>
    <x v="1"/>
    <s v="United States"/>
    <s v="Newark"/>
    <x v="13"/>
    <n v="19711"/>
    <x v="3"/>
    <x v="1713"/>
    <x v="1"/>
    <x v="10"/>
    <s v="Staples"/>
    <n v="68.039999999999992"/>
    <n v="6"/>
    <n v="0"/>
    <n v="33.339599999999997"/>
  </r>
  <r>
    <n v="7642"/>
    <x v="3785"/>
    <x v="0"/>
    <x v="1099"/>
    <d v="2013-10-08T00:00:00"/>
    <s v="First Class"/>
    <s v="LB-16795"/>
    <s v="Laurel Beltran"/>
    <x v="2"/>
    <s v="United States"/>
    <s v="Pueblo"/>
    <x v="22"/>
    <n v="81001"/>
    <x v="1"/>
    <x v="1822"/>
    <x v="2"/>
    <x v="15"/>
    <s v="Zebra GK420t Direct Thermal/Thermal Transfer Printer"/>
    <n v="703.71"/>
    <n v="6"/>
    <n v="0.7"/>
    <n v="-938.28"/>
  </r>
  <r>
    <n v="7643"/>
    <x v="3785"/>
    <x v="0"/>
    <x v="1099"/>
    <d v="2013-10-08T00:00:00"/>
    <s v="First Class"/>
    <s v="LB-16795"/>
    <s v="Laurel Beltran"/>
    <x v="2"/>
    <s v="United States"/>
    <s v="Pueblo"/>
    <x v="22"/>
    <n v="81001"/>
    <x v="1"/>
    <x v="528"/>
    <x v="1"/>
    <x v="8"/>
    <s v="Recycled Easel Ring Binders"/>
    <n v="17.904000000000003"/>
    <n v="4"/>
    <n v="0.7"/>
    <n v="-14.920000000000002"/>
  </r>
  <r>
    <n v="7644"/>
    <x v="3785"/>
    <x v="0"/>
    <x v="1099"/>
    <d v="2013-10-08T00:00:00"/>
    <s v="First Class"/>
    <s v="LB-16795"/>
    <s v="Laurel Beltran"/>
    <x v="2"/>
    <s v="United States"/>
    <s v="Pueblo"/>
    <x v="22"/>
    <n v="81001"/>
    <x v="1"/>
    <x v="1230"/>
    <x v="1"/>
    <x v="8"/>
    <s v="Avery Framed View Binder, EZD Ring (Locking), Navy, 1 1/2&quot;"/>
    <n v="11.976000000000003"/>
    <n v="4"/>
    <n v="0.7"/>
    <n v="-9.1815999999999995"/>
  </r>
  <r>
    <n v="7645"/>
    <x v="3785"/>
    <x v="0"/>
    <x v="1099"/>
    <d v="2013-10-08T00:00:00"/>
    <s v="First Class"/>
    <s v="LB-16795"/>
    <s v="Laurel Beltran"/>
    <x v="2"/>
    <s v="United States"/>
    <s v="Pueblo"/>
    <x v="22"/>
    <n v="81001"/>
    <x v="1"/>
    <x v="1617"/>
    <x v="2"/>
    <x v="11"/>
    <s v="Memorex 25GB 6X Branded Blu-Ray Recordable Disc, 15/Pack"/>
    <n v="67.959999999999994"/>
    <n v="5"/>
    <n v="0.2"/>
    <n v="0.84950000000000259"/>
  </r>
  <r>
    <n v="7646"/>
    <x v="3786"/>
    <x v="1"/>
    <x v="57"/>
    <d v="2012-04-11T00:00:00"/>
    <s v="Standard Class"/>
    <s v="CA-11965"/>
    <s v="Carol Adams"/>
    <x v="1"/>
    <s v="United States"/>
    <s v="Los Angeles"/>
    <x v="1"/>
    <n v="90036"/>
    <x v="1"/>
    <x v="873"/>
    <x v="0"/>
    <x v="1"/>
    <s v="GuestStacker Chair with Chrome Finish Legs"/>
    <n v="892.22400000000005"/>
    <n v="3"/>
    <n v="0.2"/>
    <n v="89.222400000000022"/>
  </r>
  <r>
    <n v="7647"/>
    <x v="3787"/>
    <x v="2"/>
    <x v="340"/>
    <d v="2011-09-13T00:00:00"/>
    <s v="Standard Class"/>
    <s v="DL-12925"/>
    <s v="Daniel Lacy"/>
    <x v="0"/>
    <s v="United States"/>
    <s v="Greenville"/>
    <x v="3"/>
    <n v="27834"/>
    <x v="0"/>
    <x v="1782"/>
    <x v="2"/>
    <x v="15"/>
    <s v="3D Systems Cube Printer, 2nd Generation, White"/>
    <n v="1299.99"/>
    <n v="2"/>
    <n v="0.5"/>
    <n v="-571.99559999999997"/>
  </r>
  <r>
    <n v="7648"/>
    <x v="3788"/>
    <x v="0"/>
    <x v="543"/>
    <d v="2013-03-17T00:00:00"/>
    <s v="First Class"/>
    <s v="FC-14335"/>
    <s v="Fred Chung"/>
    <x v="1"/>
    <s v="United States"/>
    <s v="San Francisco"/>
    <x v="1"/>
    <n v="94110"/>
    <x v="1"/>
    <x v="798"/>
    <x v="1"/>
    <x v="8"/>
    <s v="Avery Round Ring Poly Binders"/>
    <n v="4.5439999999999996"/>
    <n v="2"/>
    <n v="0.2"/>
    <n v="1.6472"/>
  </r>
  <r>
    <n v="7649"/>
    <x v="3788"/>
    <x v="0"/>
    <x v="543"/>
    <d v="2013-03-17T00:00:00"/>
    <s v="First Class"/>
    <s v="FC-14335"/>
    <s v="Fred Chung"/>
    <x v="1"/>
    <s v="United States"/>
    <s v="San Francisco"/>
    <x v="1"/>
    <n v="94110"/>
    <x v="1"/>
    <x v="774"/>
    <x v="0"/>
    <x v="1"/>
    <s v="Global Comet Stacking Arm Chair"/>
    <n v="1352.0320000000002"/>
    <n v="4"/>
    <n v="0.2"/>
    <n v="84.501999999999953"/>
  </r>
  <r>
    <n v="7650"/>
    <x v="3789"/>
    <x v="1"/>
    <x v="17"/>
    <d v="2012-12-31T00:00:00"/>
    <s v="Standard Class"/>
    <s v="DB-13120"/>
    <s v="David Bremer"/>
    <x v="1"/>
    <s v="United States"/>
    <s v="Marion"/>
    <x v="24"/>
    <n v="43302"/>
    <x v="3"/>
    <x v="738"/>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x v="1451"/>
    <x v="1"/>
    <x v="12"/>
    <s v="Staples"/>
    <n v="19.872"/>
    <n v="3"/>
    <n v="0.2"/>
    <n v="6.7067999999999977"/>
  </r>
  <r>
    <n v="7652"/>
    <x v="3790"/>
    <x v="3"/>
    <x v="783"/>
    <d v="2014-08-09T00:00:00"/>
    <s v="First Class"/>
    <s v="CK-12205"/>
    <s v="Chloris Kastensmidt"/>
    <x v="0"/>
    <s v="United States"/>
    <s v="Dallas"/>
    <x v="5"/>
    <n v="75081"/>
    <x v="2"/>
    <x v="100"/>
    <x v="2"/>
    <x v="11"/>
    <s v="Logitech K350 2.4Ghz Wireless Keyboard"/>
    <n v="119.44800000000001"/>
    <n v="3"/>
    <n v="0.2"/>
    <n v="-13.437900000000006"/>
  </r>
  <r>
    <n v="7653"/>
    <x v="3790"/>
    <x v="3"/>
    <x v="783"/>
    <d v="2014-08-09T00:00:00"/>
    <s v="First Class"/>
    <s v="CK-12205"/>
    <s v="Chloris Kastensmidt"/>
    <x v="0"/>
    <s v="United States"/>
    <s v="Dallas"/>
    <x v="5"/>
    <n v="75081"/>
    <x v="2"/>
    <x v="235"/>
    <x v="1"/>
    <x v="4"/>
    <s v="Safco Industrial Shelving"/>
    <n v="118.16"/>
    <n v="2"/>
    <n v="0.2"/>
    <n v="-25.108999999999988"/>
  </r>
  <r>
    <n v="7654"/>
    <x v="3791"/>
    <x v="1"/>
    <x v="204"/>
    <d v="2012-03-27T00:00:00"/>
    <s v="Standard Class"/>
    <s v="FW-14395"/>
    <s v="Fred Wasserman"/>
    <x v="1"/>
    <s v="United States"/>
    <s v="Huntsville"/>
    <x v="19"/>
    <n v="35810"/>
    <x v="0"/>
    <x v="1661"/>
    <x v="1"/>
    <x v="6"/>
    <s v="Newell 316"/>
    <n v="19.559999999999999"/>
    <n v="4"/>
    <n v="0"/>
    <n v="5.4768000000000008"/>
  </r>
  <r>
    <n v="7655"/>
    <x v="3792"/>
    <x v="1"/>
    <x v="672"/>
    <d v="2012-12-02T00:00:00"/>
    <s v="Second Class"/>
    <s v="JM-15865"/>
    <s v="John Murray"/>
    <x v="0"/>
    <s v="United States"/>
    <s v="Las Vegas"/>
    <x v="33"/>
    <n v="89115"/>
    <x v="1"/>
    <x v="1702"/>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x v="1465"/>
    <x v="1"/>
    <x v="10"/>
    <s v="Xerox 1997"/>
    <n v="25.92"/>
    <n v="4"/>
    <n v="0"/>
    <n v="12.441600000000001"/>
  </r>
  <r>
    <n v="7657"/>
    <x v="3793"/>
    <x v="2"/>
    <x v="1166"/>
    <d v="2011-04-15T00:00:00"/>
    <s v="Same Day"/>
    <s v="PS-18970"/>
    <s v="Paul Stevenson"/>
    <x v="2"/>
    <s v="United States"/>
    <s v="Los Angeles"/>
    <x v="1"/>
    <n v="90049"/>
    <x v="1"/>
    <x v="650"/>
    <x v="1"/>
    <x v="9"/>
    <s v="Belkin F9G930V10-GRY 9 Outlet Surge"/>
    <n v="106.96"/>
    <n v="2"/>
    <n v="0"/>
    <n v="31.018399999999986"/>
  </r>
  <r>
    <n v="7658"/>
    <x v="3793"/>
    <x v="2"/>
    <x v="1166"/>
    <d v="2011-04-15T00:00:00"/>
    <s v="Same Day"/>
    <s v="PS-18970"/>
    <s v="Paul Stevenson"/>
    <x v="2"/>
    <s v="United States"/>
    <s v="Los Angeles"/>
    <x v="1"/>
    <n v="90049"/>
    <x v="1"/>
    <x v="267"/>
    <x v="0"/>
    <x v="5"/>
    <s v="Howard Miller 13&quot; Diameter Goldtone Round Wall Clock"/>
    <n v="187.76"/>
    <n v="4"/>
    <n v="0"/>
    <n v="76.9816"/>
  </r>
  <r>
    <n v="7659"/>
    <x v="3794"/>
    <x v="3"/>
    <x v="245"/>
    <d v="2014-08-03T00:00:00"/>
    <s v="First Class"/>
    <s v="TC-21475"/>
    <s v="Tony Chapman"/>
    <x v="2"/>
    <s v="United States"/>
    <s v="Lakewood"/>
    <x v="24"/>
    <n v="44107"/>
    <x v="3"/>
    <x v="669"/>
    <x v="1"/>
    <x v="8"/>
    <s v="GBC ProClick Punch Binding System"/>
    <n v="76.77600000000001"/>
    <n v="4"/>
    <n v="0.7"/>
    <n v="-53.743199999999973"/>
  </r>
  <r>
    <n v="7660"/>
    <x v="3795"/>
    <x v="3"/>
    <x v="702"/>
    <d v="2014-06-06T00:00:00"/>
    <s v="Standard Class"/>
    <s v="CV-12805"/>
    <s v="Cynthia Voltz"/>
    <x v="1"/>
    <s v="United States"/>
    <s v="Fremont"/>
    <x v="8"/>
    <n v="68025"/>
    <x v="2"/>
    <x v="828"/>
    <x v="1"/>
    <x v="8"/>
    <s v="GBC Standard Recycled Report Covers, Clear Plastic Sheets"/>
    <n v="53.9"/>
    <n v="5"/>
    <n v="0"/>
    <n v="25.871999999999996"/>
  </r>
  <r>
    <n v="7661"/>
    <x v="3796"/>
    <x v="2"/>
    <x v="1167"/>
    <d v="2011-01-13T00:00:00"/>
    <s v="Standard Class"/>
    <s v="VS-21820"/>
    <s v="Vivek Sundaresam"/>
    <x v="0"/>
    <s v="United States"/>
    <s v="Huntsville"/>
    <x v="5"/>
    <n v="77340"/>
    <x v="2"/>
    <x v="441"/>
    <x v="0"/>
    <x v="5"/>
    <s v="Howard Miller 14-1/2&quot; Diameter Chrome Round Wall Clock"/>
    <n v="76.728000000000009"/>
    <n v="3"/>
    <n v="0.6"/>
    <n v="-53.709599999999988"/>
  </r>
  <r>
    <n v="7662"/>
    <x v="3796"/>
    <x v="2"/>
    <x v="1167"/>
    <d v="2011-01-13T00:00:00"/>
    <s v="Standard Class"/>
    <s v="VS-21820"/>
    <s v="Vivek Sundaresam"/>
    <x v="0"/>
    <s v="United States"/>
    <s v="Huntsville"/>
    <x v="5"/>
    <n v="77340"/>
    <x v="2"/>
    <x v="985"/>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x v="1167"/>
    <x v="1"/>
    <x v="6"/>
    <s v="Newell 334"/>
    <n v="99.2"/>
    <n v="5"/>
    <n v="0"/>
    <n v="25.792000000000002"/>
  </r>
  <r>
    <n v="7664"/>
    <x v="3798"/>
    <x v="3"/>
    <x v="1168"/>
    <d v="2014-09-20T00:00:00"/>
    <s v="Standard Class"/>
    <s v="SG-20605"/>
    <s v="Speros Goranitis"/>
    <x v="0"/>
    <s v="United States"/>
    <s v="Asheville"/>
    <x v="3"/>
    <n v="28806"/>
    <x v="0"/>
    <x v="703"/>
    <x v="1"/>
    <x v="6"/>
    <s v="Fluorescent Highlighters by Dixon"/>
    <n v="15.920000000000002"/>
    <n v="5"/>
    <n v="0.2"/>
    <n v="2.7859999999999978"/>
  </r>
  <r>
    <n v="7665"/>
    <x v="3799"/>
    <x v="2"/>
    <x v="68"/>
    <d v="2011-10-26T00:00:00"/>
    <s v="Standard Class"/>
    <s v="NB-18580"/>
    <s v="Nicole Brennan"/>
    <x v="1"/>
    <s v="United States"/>
    <s v="Bossier City"/>
    <x v="28"/>
    <n v="71111"/>
    <x v="0"/>
    <x v="1525"/>
    <x v="0"/>
    <x v="5"/>
    <s v="Tenex Chairmats For Use with Hard Floors"/>
    <n v="129.91999999999999"/>
    <n v="4"/>
    <n v="0"/>
    <n v="10.393599999999992"/>
  </r>
  <r>
    <n v="7666"/>
    <x v="3800"/>
    <x v="0"/>
    <x v="964"/>
    <d v="2013-10-09T00:00:00"/>
    <s v="Standard Class"/>
    <s v="DR-12940"/>
    <s v="Daniel Raglin"/>
    <x v="2"/>
    <s v="United States"/>
    <s v="Providence"/>
    <x v="34"/>
    <n v="2908"/>
    <x v="3"/>
    <x v="999"/>
    <x v="1"/>
    <x v="8"/>
    <s v="Ibico Plastic Spiral Binding Combs"/>
    <n v="30.4"/>
    <n v="1"/>
    <n v="0"/>
    <n v="13.983999999999998"/>
  </r>
  <r>
    <n v="7667"/>
    <x v="3800"/>
    <x v="0"/>
    <x v="964"/>
    <d v="2013-10-09T00:00:00"/>
    <s v="Standard Class"/>
    <s v="DR-12940"/>
    <s v="Daniel Raglin"/>
    <x v="2"/>
    <s v="United States"/>
    <s v="Providence"/>
    <x v="34"/>
    <n v="2908"/>
    <x v="3"/>
    <x v="306"/>
    <x v="2"/>
    <x v="16"/>
    <s v="Hewlett Packard LaserJet 3310 Copier"/>
    <n v="5399.91"/>
    <n v="9"/>
    <n v="0"/>
    <n v="2591.9567999999999"/>
  </r>
  <r>
    <n v="7668"/>
    <x v="3800"/>
    <x v="0"/>
    <x v="964"/>
    <d v="2013-10-09T00:00:00"/>
    <s v="Standard Class"/>
    <s v="DR-12940"/>
    <s v="Daniel Raglin"/>
    <x v="2"/>
    <s v="United States"/>
    <s v="Providence"/>
    <x v="34"/>
    <n v="2908"/>
    <x v="3"/>
    <x v="1716"/>
    <x v="1"/>
    <x v="4"/>
    <s v="Letter Size File"/>
    <n v="119.10000000000001"/>
    <n v="3"/>
    <n v="0"/>
    <n v="34.538999999999994"/>
  </r>
  <r>
    <n v="7669"/>
    <x v="3801"/>
    <x v="1"/>
    <x v="154"/>
    <d v="2012-11-29T00:00:00"/>
    <s v="Second Class"/>
    <s v="MA-17560"/>
    <s v="Matt Abelman"/>
    <x v="2"/>
    <s v="United States"/>
    <s v="Everett"/>
    <x v="31"/>
    <n v="2149"/>
    <x v="3"/>
    <x v="578"/>
    <x v="1"/>
    <x v="10"/>
    <s v="Xerox 1977"/>
    <n v="40.08"/>
    <n v="6"/>
    <n v="0"/>
    <n v="19.238399999999999"/>
  </r>
  <r>
    <n v="7670"/>
    <x v="3801"/>
    <x v="1"/>
    <x v="154"/>
    <d v="2012-11-29T00:00:00"/>
    <s v="Second Class"/>
    <s v="MA-17560"/>
    <s v="Matt Abelman"/>
    <x v="2"/>
    <s v="United States"/>
    <s v="Everett"/>
    <x v="31"/>
    <n v="2149"/>
    <x v="3"/>
    <x v="681"/>
    <x v="1"/>
    <x v="10"/>
    <s v="Xerox 1884"/>
    <n v="59.94"/>
    <n v="3"/>
    <n v="0"/>
    <n v="28.171799999999998"/>
  </r>
  <r>
    <n v="7671"/>
    <x v="3801"/>
    <x v="1"/>
    <x v="154"/>
    <d v="2012-11-29T00:00:00"/>
    <s v="Second Class"/>
    <s v="MA-17560"/>
    <s v="Matt Abelman"/>
    <x v="2"/>
    <s v="United States"/>
    <s v="Everett"/>
    <x v="31"/>
    <n v="2149"/>
    <x v="3"/>
    <x v="1301"/>
    <x v="2"/>
    <x v="11"/>
    <s v="Logitech G35 7.1-Channel Surround Sound Headset"/>
    <n v="259.98"/>
    <n v="2"/>
    <n v="0"/>
    <n v="88.393200000000007"/>
  </r>
  <r>
    <n v="7672"/>
    <x v="3801"/>
    <x v="1"/>
    <x v="154"/>
    <d v="2012-11-29T00:00:00"/>
    <s v="Second Class"/>
    <s v="MA-17560"/>
    <s v="Matt Abelman"/>
    <x v="2"/>
    <s v="United States"/>
    <s v="Everett"/>
    <x v="31"/>
    <n v="2149"/>
    <x v="3"/>
    <x v="1528"/>
    <x v="0"/>
    <x v="0"/>
    <s v="Rush Hierlooms Collection 1&quot; Thick Stackable Bookcases"/>
    <n v="170.98"/>
    <n v="1"/>
    <n v="0"/>
    <n v="32.486199999999997"/>
  </r>
  <r>
    <n v="7673"/>
    <x v="3801"/>
    <x v="1"/>
    <x v="154"/>
    <d v="2012-11-29T00:00:00"/>
    <s v="Second Class"/>
    <s v="MA-17560"/>
    <s v="Matt Abelman"/>
    <x v="2"/>
    <s v="United States"/>
    <s v="Everett"/>
    <x v="31"/>
    <n v="2149"/>
    <x v="3"/>
    <x v="1823"/>
    <x v="0"/>
    <x v="5"/>
    <s v="Tensor &quot;Hersey Kiss&quot; Styled Floor Lamp"/>
    <n v="38.97"/>
    <n v="3"/>
    <n v="0"/>
    <n v="4.6763999999999992"/>
  </r>
  <r>
    <n v="7674"/>
    <x v="3801"/>
    <x v="1"/>
    <x v="154"/>
    <d v="2012-11-29T00:00:00"/>
    <s v="Second Class"/>
    <s v="MA-17560"/>
    <s v="Matt Abelman"/>
    <x v="2"/>
    <s v="United States"/>
    <s v="Everett"/>
    <x v="31"/>
    <n v="2149"/>
    <x v="3"/>
    <x v="1019"/>
    <x v="1"/>
    <x v="10"/>
    <s v="Xerox 197"/>
    <n v="154.9"/>
    <n v="5"/>
    <n v="0"/>
    <n v="69.704999999999998"/>
  </r>
  <r>
    <n v="7675"/>
    <x v="3801"/>
    <x v="1"/>
    <x v="154"/>
    <d v="2012-11-29T00:00:00"/>
    <s v="Second Class"/>
    <s v="MA-17560"/>
    <s v="Matt Abelman"/>
    <x v="2"/>
    <s v="United States"/>
    <s v="Everett"/>
    <x v="31"/>
    <n v="2149"/>
    <x v="3"/>
    <x v="898"/>
    <x v="0"/>
    <x v="3"/>
    <s v="Hon Non-Folding Utility Tables"/>
    <n v="446.06799999999998"/>
    <n v="4"/>
    <n v="0.3"/>
    <n v="0"/>
  </r>
  <r>
    <n v="7676"/>
    <x v="3802"/>
    <x v="3"/>
    <x v="636"/>
    <d v="2014-05-10T00:00:00"/>
    <s v="Second Class"/>
    <s v="TS-21655"/>
    <s v="Trudy Schmidt"/>
    <x v="0"/>
    <s v="United States"/>
    <s v="Rancho Cucamonga"/>
    <x v="1"/>
    <n v="91730"/>
    <x v="1"/>
    <x v="473"/>
    <x v="1"/>
    <x v="9"/>
    <s v="Eureka The Boss Cordless Rechargeable Stick Vac"/>
    <n v="152.94"/>
    <n v="3"/>
    <n v="0"/>
    <n v="41.293800000000005"/>
  </r>
  <r>
    <n v="7677"/>
    <x v="3803"/>
    <x v="2"/>
    <x v="1169"/>
    <d v="2011-10-08T00:00:00"/>
    <s v="Same Day"/>
    <s v="JG-15115"/>
    <s v="Jack Garza"/>
    <x v="0"/>
    <s v="United States"/>
    <s v="Charlotte"/>
    <x v="3"/>
    <n v="28205"/>
    <x v="0"/>
    <x v="1599"/>
    <x v="2"/>
    <x v="11"/>
    <s v="Maxell 74 Minute CDR, 10/Pack"/>
    <n v="23.472000000000001"/>
    <n v="3"/>
    <n v="0.2"/>
    <n v="4.9877999999999982"/>
  </r>
  <r>
    <n v="7678"/>
    <x v="3804"/>
    <x v="2"/>
    <x v="520"/>
    <d v="2012-01-07T00:00:00"/>
    <s v="Standard Class"/>
    <s v="KM-16375"/>
    <s v="Katherine Murray"/>
    <x v="2"/>
    <s v="United States"/>
    <s v="Providence"/>
    <x v="34"/>
    <n v="2908"/>
    <x v="3"/>
    <x v="1689"/>
    <x v="1"/>
    <x v="10"/>
    <s v="Xerox 1917"/>
    <n v="195.64"/>
    <n v="4"/>
    <n v="0"/>
    <n v="91.950799999999987"/>
  </r>
  <r>
    <n v="7679"/>
    <x v="3804"/>
    <x v="2"/>
    <x v="520"/>
    <d v="2012-01-07T00:00:00"/>
    <s v="Standard Class"/>
    <s v="KM-16375"/>
    <s v="Katherine Murray"/>
    <x v="2"/>
    <s v="United States"/>
    <s v="Providence"/>
    <x v="34"/>
    <n v="2908"/>
    <x v="3"/>
    <x v="1025"/>
    <x v="1"/>
    <x v="10"/>
    <s v="Xerox 1970"/>
    <n v="14.940000000000001"/>
    <n v="3"/>
    <n v="0"/>
    <n v="7.0218000000000007"/>
  </r>
  <r>
    <n v="7680"/>
    <x v="3804"/>
    <x v="2"/>
    <x v="520"/>
    <d v="2012-01-07T00:00:00"/>
    <s v="Standard Class"/>
    <s v="KM-16375"/>
    <s v="Katherine Murray"/>
    <x v="2"/>
    <s v="United States"/>
    <s v="Providence"/>
    <x v="34"/>
    <n v="2908"/>
    <x v="3"/>
    <x v="695"/>
    <x v="2"/>
    <x v="11"/>
    <s v="Plantronics Savi W720 Multi-Device Wireless Headset System"/>
    <n v="1687.8"/>
    <n v="4"/>
    <n v="0"/>
    <n v="742.63200000000006"/>
  </r>
  <r>
    <n v="7681"/>
    <x v="3804"/>
    <x v="2"/>
    <x v="520"/>
    <d v="2012-01-07T00:00:00"/>
    <s v="Standard Class"/>
    <s v="KM-16375"/>
    <s v="Katherine Murray"/>
    <x v="2"/>
    <s v="United States"/>
    <s v="Providence"/>
    <x v="34"/>
    <n v="2908"/>
    <x v="3"/>
    <x v="1057"/>
    <x v="0"/>
    <x v="0"/>
    <s v="Sauder Inglewood Library Bookcases"/>
    <n v="341.96"/>
    <n v="2"/>
    <n v="0"/>
    <n v="78.650800000000004"/>
  </r>
  <r>
    <n v="7682"/>
    <x v="3804"/>
    <x v="2"/>
    <x v="520"/>
    <d v="2012-01-07T00:00:00"/>
    <s v="Standard Class"/>
    <s v="KM-16375"/>
    <s v="Katherine Murray"/>
    <x v="2"/>
    <s v="United States"/>
    <s v="Providence"/>
    <x v="34"/>
    <n v="2908"/>
    <x v="3"/>
    <x v="38"/>
    <x v="0"/>
    <x v="1"/>
    <s v="Global Fabric Manager's Chair, Dark Gray"/>
    <n v="605.88"/>
    <n v="6"/>
    <n v="0"/>
    <n v="151.47000000000003"/>
  </r>
  <r>
    <n v="7683"/>
    <x v="3805"/>
    <x v="1"/>
    <x v="152"/>
    <d v="2012-05-01T00:00:00"/>
    <s v="First Class"/>
    <s v="SD-20485"/>
    <s v="Shirley Daniels"/>
    <x v="2"/>
    <s v="United States"/>
    <s v="Midland"/>
    <x v="12"/>
    <n v="48640"/>
    <x v="2"/>
    <x v="1470"/>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x v="450"/>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x v="1812"/>
    <x v="1"/>
    <x v="8"/>
    <s v="Black Avery Memo-Size 3-Ring Binder, 5 1/2&quot; x 8 1/2&quot;"/>
    <n v="26.423999999999999"/>
    <n v="9"/>
    <n v="0.2"/>
    <n v="9.5786999999999995"/>
  </r>
  <r>
    <n v="7686"/>
    <x v="3806"/>
    <x v="1"/>
    <x v="966"/>
    <d v="2012-02-21T00:00:00"/>
    <s v="Standard Class"/>
    <s v="TT-21070"/>
    <s v="Ted Trevino"/>
    <x v="0"/>
    <s v="United States"/>
    <s v="Rochester"/>
    <x v="15"/>
    <n v="14609"/>
    <x v="3"/>
    <x v="1718"/>
    <x v="2"/>
    <x v="7"/>
    <s v="Samsung Galaxy S4"/>
    <n v="625.99"/>
    <n v="1"/>
    <n v="0"/>
    <n v="187.79699999999997"/>
  </r>
  <r>
    <n v="7687"/>
    <x v="3807"/>
    <x v="0"/>
    <x v="881"/>
    <d v="2013-11-30T00:00:00"/>
    <s v="Standard Class"/>
    <s v="BB-11545"/>
    <s v="Brenda Bowman"/>
    <x v="1"/>
    <s v="United States"/>
    <s v="Jackson"/>
    <x v="12"/>
    <n v="49201"/>
    <x v="2"/>
    <x v="616"/>
    <x v="0"/>
    <x v="3"/>
    <s v="Chromcraft Round Conference Tables"/>
    <n v="1568.61"/>
    <n v="9"/>
    <n v="0"/>
    <n v="329.40809999999999"/>
  </r>
  <r>
    <n v="7688"/>
    <x v="3807"/>
    <x v="0"/>
    <x v="881"/>
    <d v="2013-11-30T00:00:00"/>
    <s v="Standard Class"/>
    <s v="BB-11545"/>
    <s v="Brenda Bowman"/>
    <x v="1"/>
    <s v="United States"/>
    <s v="Jackson"/>
    <x v="12"/>
    <n v="49201"/>
    <x v="2"/>
    <x v="153"/>
    <x v="1"/>
    <x v="8"/>
    <s v="Wilson Jones International Size A4 Ring Binders"/>
    <n v="17.3"/>
    <n v="1"/>
    <n v="0"/>
    <n v="8.3040000000000003"/>
  </r>
  <r>
    <n v="7689"/>
    <x v="3807"/>
    <x v="0"/>
    <x v="881"/>
    <d v="2013-11-30T00:00:00"/>
    <s v="Standard Class"/>
    <s v="BB-11545"/>
    <s v="Brenda Bowman"/>
    <x v="1"/>
    <s v="United States"/>
    <s v="Jackson"/>
    <x v="12"/>
    <n v="49201"/>
    <x v="2"/>
    <x v="1824"/>
    <x v="2"/>
    <x v="11"/>
    <s v="Memorex Mini Travel Drive 32 GB USB 2.0 Flash Drive"/>
    <n v="160"/>
    <n v="8"/>
    <n v="0"/>
    <n v="62.400000000000006"/>
  </r>
  <r>
    <n v="7690"/>
    <x v="3808"/>
    <x v="3"/>
    <x v="663"/>
    <d v="2014-07-18T00:00:00"/>
    <s v="First Class"/>
    <s v="RS-19420"/>
    <s v="Ricardo Sperren"/>
    <x v="1"/>
    <s v="United States"/>
    <s v="Suffolk"/>
    <x v="17"/>
    <n v="23434"/>
    <x v="0"/>
    <x v="810"/>
    <x v="1"/>
    <x v="9"/>
    <s v="Belkin 8 Outlet SurgeMaster II Gold Surge Protector"/>
    <n v="179.94"/>
    <n v="3"/>
    <n v="0"/>
    <n v="50.383200000000009"/>
  </r>
  <r>
    <n v="7691"/>
    <x v="3808"/>
    <x v="3"/>
    <x v="663"/>
    <d v="2014-07-18T00:00:00"/>
    <s v="First Class"/>
    <s v="RS-19420"/>
    <s v="Ricardo Sperren"/>
    <x v="1"/>
    <s v="United States"/>
    <s v="Suffolk"/>
    <x v="17"/>
    <n v="23434"/>
    <x v="0"/>
    <x v="309"/>
    <x v="0"/>
    <x v="3"/>
    <s v="Hon 5100 Series Wood Tables"/>
    <n v="872.94"/>
    <n v="3"/>
    <n v="0"/>
    <n v="157.12919999999997"/>
  </r>
  <r>
    <n v="7692"/>
    <x v="3808"/>
    <x v="3"/>
    <x v="663"/>
    <d v="2014-07-18T00:00:00"/>
    <s v="First Class"/>
    <s v="RS-19420"/>
    <s v="Ricardo Sperren"/>
    <x v="1"/>
    <s v="United States"/>
    <s v="Suffolk"/>
    <x v="17"/>
    <n v="23434"/>
    <x v="0"/>
    <x v="89"/>
    <x v="1"/>
    <x v="10"/>
    <s v="Xerox 1999"/>
    <n v="12.96"/>
    <n v="2"/>
    <n v="0"/>
    <n v="6.2208000000000006"/>
  </r>
  <r>
    <n v="7693"/>
    <x v="3809"/>
    <x v="2"/>
    <x v="282"/>
    <d v="2012-01-03T00:00:00"/>
    <s v="Standard Class"/>
    <s v="AI-10855"/>
    <s v="Arianne Irving"/>
    <x v="0"/>
    <s v="United States"/>
    <s v="Brentwood"/>
    <x v="1"/>
    <n v="94513"/>
    <x v="1"/>
    <x v="429"/>
    <x v="1"/>
    <x v="2"/>
    <s v="Alphabetical Labels for Top Tab Filing"/>
    <n v="88.800000000000011"/>
    <n v="6"/>
    <n v="0"/>
    <n v="44.400000000000006"/>
  </r>
  <r>
    <n v="7694"/>
    <x v="3809"/>
    <x v="2"/>
    <x v="282"/>
    <d v="2012-01-03T00:00:00"/>
    <s v="Standard Class"/>
    <s v="AI-10855"/>
    <s v="Arianne Irving"/>
    <x v="0"/>
    <s v="United States"/>
    <s v="Brentwood"/>
    <x v="1"/>
    <n v="94513"/>
    <x v="1"/>
    <x v="1278"/>
    <x v="2"/>
    <x v="7"/>
    <s v="HTC One"/>
    <n v="319.96800000000002"/>
    <n v="4"/>
    <n v="0.2"/>
    <n v="35.996399999999952"/>
  </r>
  <r>
    <n v="7695"/>
    <x v="3810"/>
    <x v="0"/>
    <x v="554"/>
    <d v="2013-03-23T00:00:00"/>
    <s v="Same Day"/>
    <s v="MC-17275"/>
    <s v="Marc Crier"/>
    <x v="0"/>
    <s v="United States"/>
    <s v="Seattle"/>
    <x v="4"/>
    <n v="98103"/>
    <x v="1"/>
    <x v="1144"/>
    <x v="0"/>
    <x v="1"/>
    <s v="Global Stack Chair with Arms, Black"/>
    <n v="167.88800000000001"/>
    <n v="7"/>
    <n v="0.2"/>
    <n v="14.690199999999997"/>
  </r>
  <r>
    <n v="7696"/>
    <x v="3811"/>
    <x v="3"/>
    <x v="1170"/>
    <d v="2014-07-06T00:00:00"/>
    <s v="First Class"/>
    <s v="AH-10120"/>
    <s v="Adrian Hane"/>
    <x v="2"/>
    <s v="United States"/>
    <s v="Houston"/>
    <x v="5"/>
    <n v="77036"/>
    <x v="2"/>
    <x v="44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x v="1504"/>
    <x v="1"/>
    <x v="8"/>
    <s v="Wilson Jones Four-Pocket Poly Binders"/>
    <n v="5.2319999999999984"/>
    <n v="4"/>
    <n v="0.8"/>
    <n v="-8.1096000000000004"/>
  </r>
  <r>
    <n v="7698"/>
    <x v="3812"/>
    <x v="3"/>
    <x v="817"/>
    <d v="2014-12-19T00:00:00"/>
    <s v="Standard Class"/>
    <s v="BF-11170"/>
    <s v="Ben Ferrer"/>
    <x v="2"/>
    <s v="United States"/>
    <s v="Lawrence"/>
    <x v="31"/>
    <n v="1841"/>
    <x v="3"/>
    <x v="349"/>
    <x v="2"/>
    <x v="16"/>
    <s v="Canon PC1080F Personal Copier"/>
    <n v="1199.98"/>
    <n v="2"/>
    <n v="0"/>
    <n v="467.99220000000003"/>
  </r>
  <r>
    <n v="7699"/>
    <x v="3812"/>
    <x v="3"/>
    <x v="817"/>
    <d v="2014-12-19T00:00:00"/>
    <s v="Standard Class"/>
    <s v="BF-11170"/>
    <s v="Ben Ferrer"/>
    <x v="2"/>
    <s v="United States"/>
    <s v="Lawrence"/>
    <x v="31"/>
    <n v="1841"/>
    <x v="3"/>
    <x v="235"/>
    <x v="1"/>
    <x v="4"/>
    <s v="Safco Industrial Shelving"/>
    <n v="73.849999999999994"/>
    <n v="1"/>
    <n v="0"/>
    <n v="2.2155000000000058"/>
  </r>
  <r>
    <n v="7700"/>
    <x v="3812"/>
    <x v="3"/>
    <x v="817"/>
    <d v="2014-12-19T00:00:00"/>
    <s v="Standard Class"/>
    <s v="BF-11170"/>
    <s v="Ben Ferrer"/>
    <x v="2"/>
    <s v="United States"/>
    <s v="Lawrence"/>
    <x v="31"/>
    <n v="1841"/>
    <x v="3"/>
    <x v="1257"/>
    <x v="1"/>
    <x v="14"/>
    <s v="Acme Office Executive Series Stainless Steel Trimmers"/>
    <n v="25.71"/>
    <n v="3"/>
    <n v="0"/>
    <n v="6.6846000000000005"/>
  </r>
  <r>
    <n v="7701"/>
    <x v="3812"/>
    <x v="3"/>
    <x v="817"/>
    <d v="2014-12-19T00:00:00"/>
    <s v="Standard Class"/>
    <s v="BF-11170"/>
    <s v="Ben Ferrer"/>
    <x v="2"/>
    <s v="United States"/>
    <s v="Lawrence"/>
    <x v="31"/>
    <n v="1841"/>
    <x v="3"/>
    <x v="1579"/>
    <x v="1"/>
    <x v="13"/>
    <s v="Acco Banker's Clasps, 5 3/4&quot;-Long"/>
    <n v="17.28"/>
    <n v="6"/>
    <n v="0"/>
    <n v="8.121599999999999"/>
  </r>
  <r>
    <n v="7702"/>
    <x v="3812"/>
    <x v="3"/>
    <x v="817"/>
    <d v="2014-12-19T00:00:00"/>
    <s v="Standard Class"/>
    <s v="BF-11170"/>
    <s v="Ben Ferrer"/>
    <x v="2"/>
    <s v="United States"/>
    <s v="Lawrence"/>
    <x v="31"/>
    <n v="1841"/>
    <x v="3"/>
    <x v="215"/>
    <x v="0"/>
    <x v="3"/>
    <s v="Bretford Rectangular Conference Table Tops"/>
    <n v="526.58199999999999"/>
    <n v="2"/>
    <n v="0.3"/>
    <n v="-52.658199999999965"/>
  </r>
  <r>
    <n v="7703"/>
    <x v="3813"/>
    <x v="0"/>
    <x v="370"/>
    <d v="2013-09-03T00:00:00"/>
    <s v="Standard Class"/>
    <s v="AA-10480"/>
    <s v="Andrew Allen"/>
    <x v="0"/>
    <s v="United States"/>
    <s v="Detroit"/>
    <x v="12"/>
    <n v="48234"/>
    <x v="2"/>
    <x v="820"/>
    <x v="1"/>
    <x v="10"/>
    <s v="Xerox 1950"/>
    <n v="11.56"/>
    <n v="2"/>
    <n v="0"/>
    <n v="5.6644000000000005"/>
  </r>
  <r>
    <n v="7704"/>
    <x v="3813"/>
    <x v="0"/>
    <x v="370"/>
    <d v="2013-09-03T00:00:00"/>
    <s v="Standard Class"/>
    <s v="AA-10480"/>
    <s v="Andrew Allen"/>
    <x v="0"/>
    <s v="United States"/>
    <s v="Detroit"/>
    <x v="12"/>
    <n v="48234"/>
    <x v="2"/>
    <x v="599"/>
    <x v="2"/>
    <x v="7"/>
    <s v="ClearSounds CSC500 Amplified Spirit Phone Corded phone"/>
    <n v="209.96999999999997"/>
    <n v="3"/>
    <n v="0"/>
    <n v="58.791600000000003"/>
  </r>
  <r>
    <n v="7705"/>
    <x v="3813"/>
    <x v="0"/>
    <x v="370"/>
    <d v="2013-09-03T00:00:00"/>
    <s v="Standard Class"/>
    <s v="AA-10480"/>
    <s v="Andrew Allen"/>
    <x v="0"/>
    <s v="United States"/>
    <s v="Detroit"/>
    <x v="12"/>
    <n v="48234"/>
    <x v="2"/>
    <x v="823"/>
    <x v="0"/>
    <x v="3"/>
    <s v="Hon 4060 Series Tables"/>
    <n v="447.84"/>
    <n v="4"/>
    <n v="0"/>
    <n v="98.524799999999971"/>
  </r>
  <r>
    <n v="7706"/>
    <x v="3813"/>
    <x v="0"/>
    <x v="370"/>
    <d v="2013-09-03T00:00:00"/>
    <s v="Standard Class"/>
    <s v="AA-10480"/>
    <s v="Andrew Allen"/>
    <x v="0"/>
    <s v="United States"/>
    <s v="Detroit"/>
    <x v="12"/>
    <n v="48234"/>
    <x v="2"/>
    <x v="331"/>
    <x v="2"/>
    <x v="11"/>
    <s v="NETGEAR AC1750 Dual Band Gigabit Smart WiFi Router"/>
    <n v="479.97"/>
    <n v="3"/>
    <n v="0"/>
    <n v="163.18979999999999"/>
  </r>
  <r>
    <n v="7707"/>
    <x v="3813"/>
    <x v="0"/>
    <x v="370"/>
    <d v="2013-09-03T00:00:00"/>
    <s v="Standard Class"/>
    <s v="AA-10480"/>
    <s v="Andrew Allen"/>
    <x v="0"/>
    <s v="United States"/>
    <s v="Detroit"/>
    <x v="12"/>
    <n v="48234"/>
    <x v="2"/>
    <x v="671"/>
    <x v="1"/>
    <x v="6"/>
    <s v="Newell 335"/>
    <n v="8.64"/>
    <n v="3"/>
    <n v="0"/>
    <n v="2.5055999999999998"/>
  </r>
  <r>
    <n v="7708"/>
    <x v="3814"/>
    <x v="3"/>
    <x v="453"/>
    <d v="2014-10-20T00:00:00"/>
    <s v="Standard Class"/>
    <s v="SV-20815"/>
    <s v="Stuart Van"/>
    <x v="1"/>
    <s v="United States"/>
    <s v="Orem"/>
    <x v="7"/>
    <n v="84057"/>
    <x v="1"/>
    <x v="1663"/>
    <x v="1"/>
    <x v="6"/>
    <s v="Avery Hi-Liter Smear-Safe Highlighters"/>
    <n v="11.68"/>
    <n v="2"/>
    <n v="0"/>
    <n v="4.2047999999999996"/>
  </r>
  <r>
    <n v="7709"/>
    <x v="3815"/>
    <x v="2"/>
    <x v="1089"/>
    <d v="2011-10-29T00:00:00"/>
    <s v="Standard Class"/>
    <s v="EH-14185"/>
    <s v="Evan Henry"/>
    <x v="0"/>
    <s v="United States"/>
    <s v="Philadelphia"/>
    <x v="9"/>
    <n v="19120"/>
    <x v="3"/>
    <x v="1617"/>
    <x v="2"/>
    <x v="11"/>
    <s v="Memorex 25GB 6X Branded Blu-Ray Recordable Disc, 15/Pack"/>
    <n v="40.775999999999996"/>
    <n v="3"/>
    <n v="0.2"/>
    <n v="0.50970000000000049"/>
  </r>
  <r>
    <n v="7710"/>
    <x v="3815"/>
    <x v="2"/>
    <x v="1089"/>
    <d v="2011-10-29T00:00:00"/>
    <s v="Standard Class"/>
    <s v="EH-14185"/>
    <s v="Evan Henry"/>
    <x v="0"/>
    <s v="United States"/>
    <s v="Philadelphia"/>
    <x v="9"/>
    <n v="19120"/>
    <x v="3"/>
    <x v="338"/>
    <x v="1"/>
    <x v="8"/>
    <s v="GBC Twin Loop Wire Binding Elements, 9/16&quot; Spine, Black"/>
    <n v="13.698000000000002"/>
    <n v="3"/>
    <n v="0.7"/>
    <n v="-9.5885999999999996"/>
  </r>
  <r>
    <n v="7711"/>
    <x v="3816"/>
    <x v="1"/>
    <x v="788"/>
    <d v="2012-04-07T00:00:00"/>
    <s v="Standard Class"/>
    <s v="JL-15850"/>
    <s v="John Lucas"/>
    <x v="0"/>
    <s v="United States"/>
    <s v="Mesa"/>
    <x v="16"/>
    <n v="85204"/>
    <x v="1"/>
    <x v="1513"/>
    <x v="2"/>
    <x v="7"/>
    <s v="Samsung HM1900 Bluetooth Headset"/>
    <n v="87.8"/>
    <n v="5"/>
    <n v="0.2"/>
    <n v="32.924999999999997"/>
  </r>
  <r>
    <n v="7712"/>
    <x v="3817"/>
    <x v="3"/>
    <x v="960"/>
    <d v="2014-10-31T00:00:00"/>
    <s v="Second Class"/>
    <s v="JM-15250"/>
    <s v="Janet Martin"/>
    <x v="0"/>
    <s v="United States"/>
    <s v="Fayetteville"/>
    <x v="3"/>
    <n v="28314"/>
    <x v="0"/>
    <x v="1416"/>
    <x v="0"/>
    <x v="5"/>
    <s v="Computer Room Manger, 14&quot;"/>
    <n v="77.951999999999998"/>
    <n v="3"/>
    <n v="0.2"/>
    <n v="15.590399999999995"/>
  </r>
  <r>
    <n v="7713"/>
    <x v="3817"/>
    <x v="3"/>
    <x v="960"/>
    <d v="2014-10-31T00:00:00"/>
    <s v="Second Class"/>
    <s v="JM-15250"/>
    <s v="Janet Martin"/>
    <x v="0"/>
    <s v="United States"/>
    <s v="Fayetteville"/>
    <x v="3"/>
    <n v="28314"/>
    <x v="0"/>
    <x v="196"/>
    <x v="1"/>
    <x v="4"/>
    <s v="Gould Plastics 18-Pocket Panel Bin, 34w x 5-1/4d x 20-1/2h"/>
    <n v="147.184"/>
    <n v="2"/>
    <n v="0.2"/>
    <n v="-29.436800000000012"/>
  </r>
  <r>
    <n v="7714"/>
    <x v="3817"/>
    <x v="3"/>
    <x v="960"/>
    <d v="2014-10-31T00:00:00"/>
    <s v="Second Class"/>
    <s v="JM-15250"/>
    <s v="Janet Martin"/>
    <x v="0"/>
    <s v="United States"/>
    <s v="Fayetteville"/>
    <x v="3"/>
    <n v="28314"/>
    <x v="0"/>
    <x v="1785"/>
    <x v="1"/>
    <x v="10"/>
    <s v="Xerox 1936"/>
    <n v="47.952000000000005"/>
    <n v="3"/>
    <n v="0.2"/>
    <n v="16.183799999999998"/>
  </r>
  <r>
    <n v="7715"/>
    <x v="3818"/>
    <x v="2"/>
    <x v="29"/>
    <d v="2011-12-07T00:00:00"/>
    <s v="First Class"/>
    <s v="JB-15925"/>
    <s v="Joni Blumstein"/>
    <x v="0"/>
    <s v="United States"/>
    <s v="Los Angeles"/>
    <x v="1"/>
    <n v="90032"/>
    <x v="1"/>
    <x v="586"/>
    <x v="1"/>
    <x v="9"/>
    <s v="Fellowes 8 Outlet Superior Workstation Surge Protector"/>
    <n v="250.26"/>
    <n v="6"/>
    <n v="0"/>
    <n v="72.575399999999973"/>
  </r>
  <r>
    <n v="7716"/>
    <x v="3819"/>
    <x v="3"/>
    <x v="132"/>
    <d v="2014-11-09T00:00:00"/>
    <s v="Standard Class"/>
    <s v="PB-19105"/>
    <s v="Peter Bühler"/>
    <x v="0"/>
    <s v="United States"/>
    <s v="Philadelphia"/>
    <x v="9"/>
    <n v="19140"/>
    <x v="3"/>
    <x v="1617"/>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x v="956"/>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x v="507"/>
    <x v="1"/>
    <x v="8"/>
    <s v="Recycled Pressboard Report Cover with Reinforced Top Hinge"/>
    <n v="1.9380000000000002"/>
    <n v="2"/>
    <n v="0.7"/>
    <n v="-1.3565999999999994"/>
  </r>
  <r>
    <n v="7719"/>
    <x v="3821"/>
    <x v="3"/>
    <x v="428"/>
    <d v="2014-09-15T00:00:00"/>
    <s v="Standard Class"/>
    <s v="MC-17605"/>
    <s v="Matt Connell"/>
    <x v="1"/>
    <s v="United States"/>
    <s v="Los Angeles"/>
    <x v="1"/>
    <n v="90032"/>
    <x v="1"/>
    <x v="1227"/>
    <x v="2"/>
    <x v="11"/>
    <s v="Microsoft Wireless Mobile Mouse 4000"/>
    <n v="159.96"/>
    <n v="4"/>
    <n v="0"/>
    <n v="51.18719999999999"/>
  </r>
  <r>
    <n v="7720"/>
    <x v="3822"/>
    <x v="1"/>
    <x v="956"/>
    <d v="2012-01-10T00:00:00"/>
    <s v="Standard Class"/>
    <s v="BG-11695"/>
    <s v="Brooke Gillingham"/>
    <x v="1"/>
    <s v="United States"/>
    <s v="New York City"/>
    <x v="15"/>
    <n v="10009"/>
    <x v="3"/>
    <x v="1500"/>
    <x v="1"/>
    <x v="6"/>
    <s v="Newell 34"/>
    <n v="59.519999999999996"/>
    <n v="3"/>
    <n v="0"/>
    <n v="15.475200000000001"/>
  </r>
  <r>
    <n v="7721"/>
    <x v="3822"/>
    <x v="1"/>
    <x v="956"/>
    <d v="2012-01-10T00:00:00"/>
    <s v="Standard Class"/>
    <s v="BG-11695"/>
    <s v="Brooke Gillingham"/>
    <x v="1"/>
    <s v="United States"/>
    <s v="New York City"/>
    <x v="15"/>
    <n v="10009"/>
    <x v="3"/>
    <x v="755"/>
    <x v="1"/>
    <x v="12"/>
    <s v="#10- 4 1/8&quot; x 9 1/2&quot; Recycled Envelopes"/>
    <n v="17.48"/>
    <n v="2"/>
    <n v="0"/>
    <n v="8.2156000000000002"/>
  </r>
  <r>
    <n v="7722"/>
    <x v="3822"/>
    <x v="1"/>
    <x v="956"/>
    <d v="2012-01-10T00:00:00"/>
    <s v="Standard Class"/>
    <s v="BG-11695"/>
    <s v="Brooke Gillingham"/>
    <x v="1"/>
    <s v="United States"/>
    <s v="New York City"/>
    <x v="15"/>
    <n v="10009"/>
    <x v="3"/>
    <x v="1263"/>
    <x v="1"/>
    <x v="8"/>
    <s v="Wilson Jones data.warehouse D-Ring Binders with DublLock"/>
    <n v="13.168000000000001"/>
    <n v="2"/>
    <n v="0.2"/>
    <n v="4.6088000000000005"/>
  </r>
  <r>
    <n v="7723"/>
    <x v="3823"/>
    <x v="3"/>
    <x v="513"/>
    <d v="2014-04-21T00:00:00"/>
    <s v="Standard Class"/>
    <s v="JO-15550"/>
    <s v="Jesus Ocampo"/>
    <x v="2"/>
    <s v="United States"/>
    <s v="San Francisco"/>
    <x v="1"/>
    <n v="94109"/>
    <x v="1"/>
    <x v="1825"/>
    <x v="1"/>
    <x v="9"/>
    <s v="Hoover Commercial SteamVac"/>
    <n v="40.74"/>
    <n v="3"/>
    <n v="0"/>
    <n v="12.222"/>
  </r>
  <r>
    <n v="7724"/>
    <x v="3824"/>
    <x v="1"/>
    <x v="229"/>
    <d v="2012-09-14T00:00:00"/>
    <s v="Standard Class"/>
    <s v="AR-10345"/>
    <s v="Alex Russell"/>
    <x v="1"/>
    <s v="United States"/>
    <s v="Austin"/>
    <x v="5"/>
    <n v="78745"/>
    <x v="2"/>
    <x v="1189"/>
    <x v="0"/>
    <x v="1"/>
    <s v="Global Commerce Series Low-Back Swivel/Tilt Chairs"/>
    <n v="179.886"/>
    <n v="1"/>
    <n v="0.3"/>
    <n v="-2.5698000000000292"/>
  </r>
  <r>
    <n v="7725"/>
    <x v="3825"/>
    <x v="0"/>
    <x v="477"/>
    <d v="2013-09-30T00:00:00"/>
    <s v="Standard Class"/>
    <s v="TS-21505"/>
    <s v="Tony Sayre"/>
    <x v="0"/>
    <s v="United States"/>
    <s v="Cleveland"/>
    <x v="24"/>
    <n v="44105"/>
    <x v="3"/>
    <x v="847"/>
    <x v="1"/>
    <x v="9"/>
    <s v="Hoover Shoulder Vac Commercial Portable Vacuum"/>
    <n v="286.25600000000003"/>
    <n v="1"/>
    <n v="0.2"/>
    <n v="17.890999999999977"/>
  </r>
  <r>
    <n v="7726"/>
    <x v="3825"/>
    <x v="0"/>
    <x v="477"/>
    <d v="2013-09-30T00:00:00"/>
    <s v="Standard Class"/>
    <s v="TS-21505"/>
    <s v="Tony Sayre"/>
    <x v="0"/>
    <s v="United States"/>
    <s v="Cleveland"/>
    <x v="24"/>
    <n v="44105"/>
    <x v="3"/>
    <x v="464"/>
    <x v="1"/>
    <x v="4"/>
    <s v="Eldon Gobal File Keepers"/>
    <n v="24.224000000000004"/>
    <n v="2"/>
    <n v="0.2"/>
    <n v="-4.8448000000000029"/>
  </r>
  <r>
    <n v="7727"/>
    <x v="3825"/>
    <x v="0"/>
    <x v="477"/>
    <d v="2013-09-30T00:00:00"/>
    <s v="Standard Class"/>
    <s v="TS-21505"/>
    <s v="Tony Sayre"/>
    <x v="0"/>
    <s v="United States"/>
    <s v="Cleveland"/>
    <x v="24"/>
    <n v="44105"/>
    <x v="3"/>
    <x v="942"/>
    <x v="1"/>
    <x v="4"/>
    <s v="SAFCO Commercial Wire Shelving, Black"/>
    <n v="331.536"/>
    <n v="3"/>
    <n v="0.2"/>
    <n v="-82.884"/>
  </r>
  <r>
    <n v="7728"/>
    <x v="3826"/>
    <x v="1"/>
    <x v="199"/>
    <d v="2012-03-20T00:00:00"/>
    <s v="Second Class"/>
    <s v="JK-15640"/>
    <s v="Jim Kriz"/>
    <x v="2"/>
    <s v="United States"/>
    <s v="New York City"/>
    <x v="15"/>
    <n v="10009"/>
    <x v="3"/>
    <x v="1663"/>
    <x v="1"/>
    <x v="6"/>
    <s v="Avery Hi-Liter Smear-Safe Highlighters"/>
    <n v="17.52"/>
    <n v="3"/>
    <n v="0"/>
    <n v="6.3071999999999999"/>
  </r>
  <r>
    <n v="7729"/>
    <x v="3827"/>
    <x v="0"/>
    <x v="491"/>
    <d v="2013-12-03T00:00:00"/>
    <s v="Standard Class"/>
    <s v="GA-14515"/>
    <s v="George Ashbrook"/>
    <x v="0"/>
    <s v="United States"/>
    <s v="El Paso"/>
    <x v="5"/>
    <n v="79907"/>
    <x v="2"/>
    <x v="796"/>
    <x v="1"/>
    <x v="6"/>
    <s v="DIXON Ticonderoga Erasable Checking Pencils"/>
    <n v="17.856000000000002"/>
    <n v="4"/>
    <n v="0.2"/>
    <n v="4.2408000000000001"/>
  </r>
  <r>
    <n v="7730"/>
    <x v="3828"/>
    <x v="0"/>
    <x v="182"/>
    <d v="2013-10-02T00:00:00"/>
    <s v="Standard Class"/>
    <s v="TN-21040"/>
    <s v="Tanja Norvell"/>
    <x v="2"/>
    <s v="United States"/>
    <s v="Tallahassee"/>
    <x v="2"/>
    <n v="32303"/>
    <x v="0"/>
    <x v="1332"/>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x v="1209"/>
    <x v="0"/>
    <x v="1"/>
    <s v="Global Wood Trimmed Manager's Task Chair, Khaki"/>
    <n v="291.13600000000002"/>
    <n v="4"/>
    <n v="0.2"/>
    <n v="-25.474400000000017"/>
  </r>
  <r>
    <n v="7732"/>
    <x v="3830"/>
    <x v="3"/>
    <x v="65"/>
    <d v="2014-09-22T00:00:00"/>
    <s v="First Class"/>
    <s v="PA-19060"/>
    <s v="Pete Armstrong"/>
    <x v="2"/>
    <s v="United States"/>
    <s v="Dallas"/>
    <x v="5"/>
    <n v="75220"/>
    <x v="2"/>
    <x v="81"/>
    <x v="1"/>
    <x v="12"/>
    <s v="Jet-Pak Recycled Peel 'N' Seal Padded Mailers"/>
    <n v="114.84800000000001"/>
    <n v="4"/>
    <n v="0.2"/>
    <n v="35.889999999999986"/>
  </r>
  <r>
    <n v="7733"/>
    <x v="3831"/>
    <x v="3"/>
    <x v="455"/>
    <d v="2014-06-09T00:00:00"/>
    <s v="Standard Class"/>
    <s v="JD-15790"/>
    <s v="John Dryer"/>
    <x v="0"/>
    <s v="United States"/>
    <s v="Houston"/>
    <x v="5"/>
    <n v="77070"/>
    <x v="2"/>
    <x v="578"/>
    <x v="1"/>
    <x v="10"/>
    <s v="Xerox 1977"/>
    <n v="10.688000000000001"/>
    <n v="2"/>
    <n v="0.2"/>
    <n v="3.7407999999999997"/>
  </r>
  <r>
    <n v="7734"/>
    <x v="3832"/>
    <x v="0"/>
    <x v="666"/>
    <d v="2013-05-20T00:00:00"/>
    <s v="Second Class"/>
    <s v="MN-17935"/>
    <s v="Michael Nguyen"/>
    <x v="0"/>
    <s v="United States"/>
    <s v="Springfield"/>
    <x v="24"/>
    <n v="45503"/>
    <x v="3"/>
    <x v="1393"/>
    <x v="1"/>
    <x v="10"/>
    <s v="TOPS Voice Message Log Book, Flash Format"/>
    <n v="15.231999999999999"/>
    <n v="4"/>
    <n v="0.2"/>
    <n v="5.5215999999999994"/>
  </r>
  <r>
    <n v="7735"/>
    <x v="3833"/>
    <x v="3"/>
    <x v="175"/>
    <d v="2014-09-21T00:00:00"/>
    <s v="Standard Class"/>
    <s v="GM-14500"/>
    <s v="Gene McClure"/>
    <x v="0"/>
    <s v="United States"/>
    <s v="Seattle"/>
    <x v="4"/>
    <n v="98103"/>
    <x v="1"/>
    <x v="154"/>
    <x v="1"/>
    <x v="6"/>
    <s v="BIC Brite Liner Highlighters"/>
    <n v="12.419999999999998"/>
    <n v="3"/>
    <n v="0"/>
    <n v="5.2164000000000001"/>
  </r>
  <r>
    <n v="7736"/>
    <x v="3834"/>
    <x v="0"/>
    <x v="250"/>
    <d v="2013-08-27T00:00:00"/>
    <s v="Standard Class"/>
    <s v="DG-13300"/>
    <s v="Deirdre Greer"/>
    <x v="1"/>
    <s v="United States"/>
    <s v="Seattle"/>
    <x v="4"/>
    <n v="98105"/>
    <x v="1"/>
    <x v="680"/>
    <x v="1"/>
    <x v="10"/>
    <s v="Xerox 202"/>
    <n v="19.440000000000001"/>
    <n v="3"/>
    <n v="0"/>
    <n v="9.3312000000000008"/>
  </r>
  <r>
    <n v="7737"/>
    <x v="3835"/>
    <x v="2"/>
    <x v="992"/>
    <d v="2011-06-06T00:00:00"/>
    <s v="Standard Class"/>
    <s v="JG-15160"/>
    <s v="James Galang"/>
    <x v="0"/>
    <s v="United States"/>
    <s v="New York City"/>
    <x v="15"/>
    <n v="10024"/>
    <x v="3"/>
    <x v="715"/>
    <x v="1"/>
    <x v="8"/>
    <s v="Wilson Jones Legal Size Ring Binders"/>
    <n v="70.367999999999995"/>
    <n v="4"/>
    <n v="0.2"/>
    <n v="26.387999999999998"/>
  </r>
  <r>
    <n v="7738"/>
    <x v="3836"/>
    <x v="3"/>
    <x v="404"/>
    <d v="2014-12-21T00:00:00"/>
    <s v="First Class"/>
    <s v="AG-10330"/>
    <s v="Alex Grayson"/>
    <x v="0"/>
    <s v="United States"/>
    <s v="Charlotte"/>
    <x v="3"/>
    <n v="28205"/>
    <x v="0"/>
    <x v="1039"/>
    <x v="1"/>
    <x v="6"/>
    <s v="Newell 310"/>
    <n v="12.672000000000001"/>
    <n v="9"/>
    <n v="0.2"/>
    <n v="1.4255999999999993"/>
  </r>
  <r>
    <n v="7739"/>
    <x v="3837"/>
    <x v="3"/>
    <x v="245"/>
    <d v="2014-08-07T00:00:00"/>
    <s v="Standard Class"/>
    <s v="JF-15355"/>
    <s v="Jay Fein"/>
    <x v="0"/>
    <s v="United States"/>
    <s v="Baltimore"/>
    <x v="39"/>
    <n v="21215"/>
    <x v="3"/>
    <x v="831"/>
    <x v="2"/>
    <x v="7"/>
    <s v="invisibleSHIELD by ZAGG Smudge-Free Screen Protector"/>
    <n v="89.949999999999989"/>
    <n v="5"/>
    <n v="0"/>
    <n v="43.175999999999995"/>
  </r>
  <r>
    <n v="7740"/>
    <x v="3838"/>
    <x v="2"/>
    <x v="871"/>
    <d v="2011-11-26T00:00:00"/>
    <s v="Standard Class"/>
    <s v="SC-20680"/>
    <s v="Steve Carroll"/>
    <x v="2"/>
    <s v="United States"/>
    <s v="San Francisco"/>
    <x v="1"/>
    <n v="94110"/>
    <x v="1"/>
    <x v="1128"/>
    <x v="1"/>
    <x v="10"/>
    <s v="Tops Wirebound Message Log Books"/>
    <n v="6.58"/>
    <n v="2"/>
    <n v="0"/>
    <n v="3.0267999999999997"/>
  </r>
  <r>
    <n v="7741"/>
    <x v="3838"/>
    <x v="2"/>
    <x v="871"/>
    <d v="2011-11-26T00:00:00"/>
    <s v="Standard Class"/>
    <s v="SC-20680"/>
    <s v="Steve Carroll"/>
    <x v="2"/>
    <s v="United States"/>
    <s v="San Francisco"/>
    <x v="1"/>
    <n v="94110"/>
    <x v="1"/>
    <x v="1523"/>
    <x v="2"/>
    <x v="11"/>
    <s v="Kensington Expert Mouse Optical USB Trackball for PC or Mac"/>
    <n v="94.99"/>
    <n v="1"/>
    <n v="0"/>
    <n v="28.496999999999986"/>
  </r>
  <r>
    <n v="7742"/>
    <x v="3839"/>
    <x v="1"/>
    <x v="496"/>
    <d v="2012-09-26T00:00:00"/>
    <s v="Second Class"/>
    <s v="CM-11935"/>
    <s v="Carlos Meador"/>
    <x v="0"/>
    <s v="United States"/>
    <s v="Tucson"/>
    <x v="16"/>
    <n v="85705"/>
    <x v="1"/>
    <x v="1513"/>
    <x v="2"/>
    <x v="7"/>
    <s v="Samsung HM1900 Bluetooth Headset"/>
    <n v="35.119999999999997"/>
    <n v="2"/>
    <n v="0.2"/>
    <n v="13.17"/>
  </r>
  <r>
    <n v="7743"/>
    <x v="3840"/>
    <x v="3"/>
    <x v="648"/>
    <d v="2014-08-28T00:00:00"/>
    <s v="Standard Class"/>
    <s v="KT-16480"/>
    <s v="Kean Thornton"/>
    <x v="0"/>
    <s v="United States"/>
    <s v="Los Angeles"/>
    <x v="1"/>
    <n v="90036"/>
    <x v="1"/>
    <x v="988"/>
    <x v="1"/>
    <x v="10"/>
    <s v="Xerox 203"/>
    <n v="25.92"/>
    <n v="4"/>
    <n v="0"/>
    <n v="12.441600000000001"/>
  </r>
  <r>
    <n v="7744"/>
    <x v="3841"/>
    <x v="0"/>
    <x v="26"/>
    <d v="2013-06-23T00:00:00"/>
    <s v="Standard Class"/>
    <s v="CP-12340"/>
    <s v="Christine Phan"/>
    <x v="1"/>
    <s v="United States"/>
    <s v="Waterbury"/>
    <x v="29"/>
    <n v="6708"/>
    <x v="3"/>
    <x v="1406"/>
    <x v="1"/>
    <x v="8"/>
    <s v="Ibico Presentation Index for Binding Systems"/>
    <n v="7.96"/>
    <n v="2"/>
    <n v="0"/>
    <n v="3.7412000000000001"/>
  </r>
  <r>
    <n v="7745"/>
    <x v="3841"/>
    <x v="0"/>
    <x v="26"/>
    <d v="2013-06-23T00:00:00"/>
    <s v="Standard Class"/>
    <s v="CP-12340"/>
    <s v="Christine Phan"/>
    <x v="1"/>
    <s v="United States"/>
    <s v="Waterbury"/>
    <x v="29"/>
    <n v="6708"/>
    <x v="3"/>
    <x v="867"/>
    <x v="2"/>
    <x v="7"/>
    <s v="Wireless Extenders zBoost YX545 SOHO Signal Booster"/>
    <n v="566.97"/>
    <n v="3"/>
    <n v="0"/>
    <n v="153.08189999999999"/>
  </r>
  <r>
    <n v="7746"/>
    <x v="3841"/>
    <x v="0"/>
    <x v="26"/>
    <d v="2013-06-23T00:00:00"/>
    <s v="Standard Class"/>
    <s v="CP-12340"/>
    <s v="Christine Phan"/>
    <x v="1"/>
    <s v="United States"/>
    <s v="Waterbury"/>
    <x v="29"/>
    <n v="6708"/>
    <x v="3"/>
    <x v="950"/>
    <x v="1"/>
    <x v="6"/>
    <s v="Newell 35"/>
    <n v="9.84"/>
    <n v="3"/>
    <n v="0"/>
    <n v="2.8535999999999988"/>
  </r>
  <r>
    <n v="7747"/>
    <x v="3842"/>
    <x v="1"/>
    <x v="546"/>
    <d v="2012-12-23T00:00:00"/>
    <s v="Standard Class"/>
    <s v="EK-13795"/>
    <s v="Eileen Kiefer"/>
    <x v="2"/>
    <s v="United States"/>
    <s v="Chicago"/>
    <x v="10"/>
    <n v="60610"/>
    <x v="2"/>
    <x v="788"/>
    <x v="2"/>
    <x v="11"/>
    <s v="Maxell 4.7GB DVD+RW 3/Pack"/>
    <n v="25.488"/>
    <n v="2"/>
    <n v="0.2"/>
    <n v="4.7789999999999999"/>
  </r>
  <r>
    <n v="7748"/>
    <x v="3843"/>
    <x v="1"/>
    <x v="70"/>
    <d v="2012-06-02T00:00:00"/>
    <s v="Second Class"/>
    <s v="CW-11905"/>
    <s v="Carl Weiss"/>
    <x v="2"/>
    <s v="United States"/>
    <s v="Long Beach"/>
    <x v="15"/>
    <n v="11561"/>
    <x v="3"/>
    <x v="242"/>
    <x v="1"/>
    <x v="13"/>
    <s v="Bagged Rubber Bands"/>
    <n v="7.5600000000000005"/>
    <n v="6"/>
    <n v="0"/>
    <n v="0.3024"/>
  </r>
  <r>
    <n v="7749"/>
    <x v="3844"/>
    <x v="1"/>
    <x v="652"/>
    <d v="2012-06-24T00:00:00"/>
    <s v="Standard Class"/>
    <s v="KH-16510"/>
    <s v="Keith Herrera"/>
    <x v="0"/>
    <s v="United States"/>
    <s v="Arlington"/>
    <x v="17"/>
    <n v="22204"/>
    <x v="0"/>
    <x v="1492"/>
    <x v="0"/>
    <x v="5"/>
    <s v="Seth Thomas 8 1/2&quot; Cubicle Clock"/>
    <n v="60.84"/>
    <n v="3"/>
    <n v="0"/>
    <n v="19.468799999999998"/>
  </r>
  <r>
    <n v="7750"/>
    <x v="3844"/>
    <x v="1"/>
    <x v="652"/>
    <d v="2012-06-24T00:00:00"/>
    <s v="Standard Class"/>
    <s v="KH-16510"/>
    <s v="Keith Herrera"/>
    <x v="0"/>
    <s v="United States"/>
    <s v="Arlington"/>
    <x v="17"/>
    <n v="22204"/>
    <x v="0"/>
    <x v="906"/>
    <x v="1"/>
    <x v="4"/>
    <s v="Tennsco Double-Tier Lockers"/>
    <n v="450.04"/>
    <n v="2"/>
    <n v="0"/>
    <n v="58.505200000000002"/>
  </r>
  <r>
    <n v="7751"/>
    <x v="3844"/>
    <x v="1"/>
    <x v="652"/>
    <d v="2012-06-24T00:00:00"/>
    <s v="Standard Class"/>
    <s v="KH-16510"/>
    <s v="Keith Herrera"/>
    <x v="0"/>
    <s v="United States"/>
    <s v="Arlington"/>
    <x v="17"/>
    <n v="22204"/>
    <x v="0"/>
    <x v="153"/>
    <x v="1"/>
    <x v="8"/>
    <s v="Wilson Jones International Size A4 Ring Binders"/>
    <n v="34.6"/>
    <n v="2"/>
    <n v="0"/>
    <n v="16.608000000000001"/>
  </r>
  <r>
    <n v="7752"/>
    <x v="3844"/>
    <x v="1"/>
    <x v="652"/>
    <d v="2012-06-24T00:00:00"/>
    <s v="Standard Class"/>
    <s v="KH-16510"/>
    <s v="Keith Herrera"/>
    <x v="0"/>
    <s v="United States"/>
    <s v="Arlington"/>
    <x v="17"/>
    <n v="22204"/>
    <x v="0"/>
    <x v="495"/>
    <x v="2"/>
    <x v="7"/>
    <s v="Cisco SPA301"/>
    <n v="467.97"/>
    <n v="3"/>
    <n v="0"/>
    <n v="140.39099999999999"/>
  </r>
  <r>
    <n v="7753"/>
    <x v="3844"/>
    <x v="1"/>
    <x v="652"/>
    <d v="2012-06-24T00:00:00"/>
    <s v="Standard Class"/>
    <s v="KH-16510"/>
    <s v="Keith Herrera"/>
    <x v="0"/>
    <s v="United States"/>
    <s v="Arlington"/>
    <x v="17"/>
    <n v="22204"/>
    <x v="0"/>
    <x v="729"/>
    <x v="1"/>
    <x v="8"/>
    <s v="JM Magazine Binder"/>
    <n v="33.020000000000003"/>
    <n v="2"/>
    <n v="0"/>
    <n v="15.849600000000002"/>
  </r>
  <r>
    <n v="7754"/>
    <x v="3845"/>
    <x v="1"/>
    <x v="672"/>
    <d v="2012-12-03T00:00:00"/>
    <s v="First Class"/>
    <s v="AB-10600"/>
    <s v="Ann Blume"/>
    <x v="1"/>
    <s v="United States"/>
    <s v="Jacksonville"/>
    <x v="3"/>
    <n v="28540"/>
    <x v="0"/>
    <x v="1445"/>
    <x v="0"/>
    <x v="5"/>
    <s v="Dana Swing-Arm Lamps"/>
    <n v="17.088000000000001"/>
    <n v="2"/>
    <n v="0.2"/>
    <n v="1.0679999999999996"/>
  </r>
  <r>
    <n v="7755"/>
    <x v="3846"/>
    <x v="1"/>
    <x v="379"/>
    <d v="2012-12-23T00:00:00"/>
    <s v="Second Class"/>
    <s v="AH-10075"/>
    <s v="Adam Hart"/>
    <x v="1"/>
    <s v="United States"/>
    <s v="Columbus"/>
    <x v="24"/>
    <n v="43229"/>
    <x v="3"/>
    <x v="868"/>
    <x v="1"/>
    <x v="6"/>
    <s v="OIC #2 Pencils, Medium Soft"/>
    <n v="3.008"/>
    <n v="2"/>
    <n v="0.2"/>
    <n v="0.33839999999999981"/>
  </r>
  <r>
    <n v="7756"/>
    <x v="3847"/>
    <x v="3"/>
    <x v="701"/>
    <d v="2014-11-22T00:00:00"/>
    <s v="Standard Class"/>
    <s v="CK-12595"/>
    <s v="Clytie Kelty"/>
    <x v="0"/>
    <s v="United States"/>
    <s v="Charlotte"/>
    <x v="3"/>
    <n v="28205"/>
    <x v="0"/>
    <x v="1826"/>
    <x v="1"/>
    <x v="10"/>
    <s v="Xerox 1938"/>
    <n v="268.24"/>
    <n v="7"/>
    <n v="0.2"/>
    <n v="93.883999999999986"/>
  </r>
  <r>
    <n v="7757"/>
    <x v="3847"/>
    <x v="3"/>
    <x v="701"/>
    <d v="2014-11-22T00:00:00"/>
    <s v="Standard Class"/>
    <s v="CK-12595"/>
    <s v="Clytie Kelty"/>
    <x v="0"/>
    <s v="United States"/>
    <s v="Charlotte"/>
    <x v="3"/>
    <n v="28205"/>
    <x v="0"/>
    <x v="619"/>
    <x v="2"/>
    <x v="11"/>
    <s v="Plantronics S12 Corded Telephone Headset System"/>
    <n v="431.16000000000008"/>
    <n v="5"/>
    <n v="0.2"/>
    <n v="107.78999999999996"/>
  </r>
  <r>
    <n v="7758"/>
    <x v="3848"/>
    <x v="3"/>
    <x v="38"/>
    <d v="2014-11-17T00:00:00"/>
    <s v="Second Class"/>
    <s v="SP-20620"/>
    <s v="Stefania Perrino"/>
    <x v="1"/>
    <s v="United States"/>
    <s v="Buffalo"/>
    <x v="15"/>
    <n v="14215"/>
    <x v="3"/>
    <x v="47"/>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x v="1704"/>
    <x v="0"/>
    <x v="5"/>
    <s v="Deflect-o EconoMat Nonstudded, No Bevel Mat"/>
    <n v="154.94999999999999"/>
    <n v="3"/>
    <n v="0"/>
    <n v="30.989999999999995"/>
  </r>
  <r>
    <n v="7760"/>
    <x v="3849"/>
    <x v="0"/>
    <x v="1057"/>
    <d v="2013-10-29T00:00:00"/>
    <s v="Standard Class"/>
    <s v="JP-15460"/>
    <s v="Jennifer Patt"/>
    <x v="1"/>
    <s v="United States"/>
    <s v="Houston"/>
    <x v="5"/>
    <n v="77041"/>
    <x v="2"/>
    <x v="934"/>
    <x v="1"/>
    <x v="10"/>
    <s v="Eureka Recycled Copy Paper 8 1/2&quot; x 11&quot;, Ream"/>
    <n v="15.552000000000003"/>
    <n v="3"/>
    <n v="0.2"/>
    <n v="5.4432"/>
  </r>
  <r>
    <n v="7761"/>
    <x v="3850"/>
    <x v="2"/>
    <x v="776"/>
    <d v="2011-12-11T00:00:00"/>
    <s v="Standard Class"/>
    <s v="BG-11035"/>
    <s v="Barry Gonzalez"/>
    <x v="0"/>
    <s v="United States"/>
    <s v="Memphis"/>
    <x v="18"/>
    <n v="38109"/>
    <x v="0"/>
    <x v="954"/>
    <x v="1"/>
    <x v="10"/>
    <s v="Xerox 1909"/>
    <n v="42.207999999999998"/>
    <n v="2"/>
    <n v="0.2"/>
    <n v="13.717599999999997"/>
  </r>
  <r>
    <n v="7762"/>
    <x v="3851"/>
    <x v="3"/>
    <x v="734"/>
    <d v="2014-12-07T00:00:00"/>
    <s v="First Class"/>
    <s v="CC-12550"/>
    <s v="Clay Cheatham"/>
    <x v="0"/>
    <s v="United States"/>
    <s v="Plano"/>
    <x v="5"/>
    <n v="75023"/>
    <x v="2"/>
    <x v="1151"/>
    <x v="1"/>
    <x v="10"/>
    <s v="Xerox 1998"/>
    <n v="10.368000000000002"/>
    <n v="2"/>
    <n v="0.2"/>
    <n v="3.6288"/>
  </r>
  <r>
    <n v="7763"/>
    <x v="3852"/>
    <x v="3"/>
    <x v="986"/>
    <d v="2014-09-29T00:00:00"/>
    <s v="First Class"/>
    <s v="SL-20155"/>
    <s v="Sara Luxemburg"/>
    <x v="2"/>
    <s v="United States"/>
    <s v="Salem"/>
    <x v="21"/>
    <n v="97301"/>
    <x v="1"/>
    <x v="1061"/>
    <x v="1"/>
    <x v="6"/>
    <s v="Prang Drawing Pencil Set"/>
    <n v="2.2239999999999998"/>
    <n v="1"/>
    <n v="0.2"/>
    <n v="0.55599999999999994"/>
  </r>
  <r>
    <n v="7764"/>
    <x v="3853"/>
    <x v="1"/>
    <x v="302"/>
    <d v="2012-02-07T00:00:00"/>
    <s v="Standard Class"/>
    <s v="FO-14305"/>
    <s v="Frank Olsen"/>
    <x v="0"/>
    <s v="United States"/>
    <s v="Columbus"/>
    <x v="32"/>
    <n v="31907"/>
    <x v="0"/>
    <x v="1451"/>
    <x v="1"/>
    <x v="12"/>
    <s v="Staples"/>
    <n v="74.52"/>
    <n v="9"/>
    <n v="0"/>
    <n v="35.024399999999993"/>
  </r>
  <r>
    <n v="7765"/>
    <x v="3854"/>
    <x v="3"/>
    <x v="801"/>
    <d v="2014-08-13T00:00:00"/>
    <s v="Same Day"/>
    <s v="BB-11545"/>
    <s v="Brenda Bowman"/>
    <x v="1"/>
    <s v="United States"/>
    <s v="Columbia"/>
    <x v="39"/>
    <n v="21044"/>
    <x v="3"/>
    <x v="512"/>
    <x v="1"/>
    <x v="6"/>
    <s v="Newell 312"/>
    <n v="17.52"/>
    <n v="3"/>
    <n v="0"/>
    <n v="5.2559999999999993"/>
  </r>
  <r>
    <n v="7766"/>
    <x v="3854"/>
    <x v="3"/>
    <x v="801"/>
    <d v="2014-08-13T00:00:00"/>
    <s v="Same Day"/>
    <s v="BB-11545"/>
    <s v="Brenda Bowman"/>
    <x v="1"/>
    <s v="United States"/>
    <s v="Columbia"/>
    <x v="39"/>
    <n v="21044"/>
    <x v="3"/>
    <x v="406"/>
    <x v="0"/>
    <x v="1"/>
    <s v="Hon 4700 Series Mobuis Mid-Back Task Chairs with Adjustable Arms"/>
    <n v="1779.9"/>
    <n v="5"/>
    <n v="0"/>
    <n v="373.77899999999983"/>
  </r>
  <r>
    <n v="7767"/>
    <x v="3854"/>
    <x v="3"/>
    <x v="801"/>
    <d v="2014-08-13T00:00:00"/>
    <s v="Same Day"/>
    <s v="BB-11545"/>
    <s v="Brenda Bowman"/>
    <x v="1"/>
    <s v="United States"/>
    <s v="Columbia"/>
    <x v="39"/>
    <n v="21044"/>
    <x v="3"/>
    <x v="399"/>
    <x v="1"/>
    <x v="6"/>
    <s v="Boston 1645 Deluxe Heavier-Duty Electric Pencil Sharpener"/>
    <n v="219.89999999999998"/>
    <n v="5"/>
    <n v="0"/>
    <n v="59.373000000000005"/>
  </r>
  <r>
    <n v="7768"/>
    <x v="3855"/>
    <x v="1"/>
    <x v="252"/>
    <d v="2012-08-26T00:00:00"/>
    <s v="First Class"/>
    <s v="DO-13435"/>
    <s v="Denny Ordway"/>
    <x v="0"/>
    <s v="United States"/>
    <s v="Portland"/>
    <x v="21"/>
    <n v="97206"/>
    <x v="1"/>
    <x v="79"/>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x v="652"/>
    <x v="1"/>
    <x v="10"/>
    <s v="Xerox 1968"/>
    <n v="26.720000000000002"/>
    <n v="5"/>
    <n v="0.2"/>
    <n v="9.3520000000000003"/>
  </r>
  <r>
    <n v="7770"/>
    <x v="3857"/>
    <x v="0"/>
    <x v="1147"/>
    <d v="2013-08-02T00:00:00"/>
    <s v="Same Day"/>
    <s v="TS-21205"/>
    <s v="Thomas Seio"/>
    <x v="1"/>
    <s v="United States"/>
    <s v="Riverside"/>
    <x v="1"/>
    <n v="92503"/>
    <x v="1"/>
    <x v="1148"/>
    <x v="2"/>
    <x v="7"/>
    <s v="Apple iPhone 5"/>
    <n v="1039.7280000000001"/>
    <n v="2"/>
    <n v="0.2"/>
    <n v="90.976200000000063"/>
  </r>
  <r>
    <n v="7771"/>
    <x v="3857"/>
    <x v="0"/>
    <x v="1147"/>
    <d v="2013-08-02T00:00:00"/>
    <s v="Same Day"/>
    <s v="TS-21205"/>
    <s v="Thomas Seio"/>
    <x v="1"/>
    <s v="United States"/>
    <s v="Riverside"/>
    <x v="1"/>
    <n v="92503"/>
    <x v="1"/>
    <x v="9"/>
    <x v="1"/>
    <x v="9"/>
    <s v="Belkin F5C206VTEL 6 Outlet Surge"/>
    <n v="45.96"/>
    <n v="2"/>
    <n v="0"/>
    <n v="13.787999999999997"/>
  </r>
  <r>
    <n v="7772"/>
    <x v="3858"/>
    <x v="0"/>
    <x v="881"/>
    <d v="2013-12-03T00:00:00"/>
    <s v="Standard Class"/>
    <s v="CS-12505"/>
    <s v="Cindy Stewart"/>
    <x v="0"/>
    <s v="United States"/>
    <s v="Lancaster"/>
    <x v="24"/>
    <n v="43130"/>
    <x v="3"/>
    <x v="692"/>
    <x v="1"/>
    <x v="8"/>
    <s v="GBC Ibimaster 500 Manual ProClick Binding System"/>
    <n v="456.58800000000008"/>
    <n v="2"/>
    <n v="0.7"/>
    <n v="-304.39200000000005"/>
  </r>
  <r>
    <n v="7773"/>
    <x v="3858"/>
    <x v="0"/>
    <x v="881"/>
    <d v="2013-12-03T00:00:00"/>
    <s v="Standard Class"/>
    <s v="CS-12505"/>
    <s v="Cindy Stewart"/>
    <x v="0"/>
    <s v="United States"/>
    <s v="Lancaster"/>
    <x v="24"/>
    <n v="43130"/>
    <x v="3"/>
    <x v="1497"/>
    <x v="2"/>
    <x v="15"/>
    <s v="Cubify CubeX 3D Printer Double Head Print"/>
    <n v="4499.9850000000006"/>
    <n v="5"/>
    <n v="0.7"/>
    <n v="-6599.978000000001"/>
  </r>
  <r>
    <n v="7774"/>
    <x v="3858"/>
    <x v="0"/>
    <x v="881"/>
    <d v="2013-12-03T00:00:00"/>
    <s v="Standard Class"/>
    <s v="CS-12505"/>
    <s v="Cindy Stewart"/>
    <x v="0"/>
    <s v="United States"/>
    <s v="Lancaster"/>
    <x v="24"/>
    <n v="43130"/>
    <x v="3"/>
    <x v="1827"/>
    <x v="2"/>
    <x v="11"/>
    <s v="NETGEAR RangeMax WNR1000 Wireless Router"/>
    <n v="59.975999999999999"/>
    <n v="3"/>
    <n v="0.2"/>
    <n v="11.995199999999997"/>
  </r>
  <r>
    <n v="7775"/>
    <x v="3859"/>
    <x v="0"/>
    <x v="1172"/>
    <d v="2013-04-16T00:00:00"/>
    <s v="First Class"/>
    <s v="SP-20920"/>
    <s v="Susan Pistek"/>
    <x v="0"/>
    <s v="United States"/>
    <s v="San Francisco"/>
    <x v="1"/>
    <n v="94109"/>
    <x v="1"/>
    <x v="29"/>
    <x v="1"/>
    <x v="12"/>
    <s v="Poly String Tie Envelopes"/>
    <n v="6.12"/>
    <n v="3"/>
    <n v="0"/>
    <n v="2.8763999999999994"/>
  </r>
  <r>
    <n v="7776"/>
    <x v="3860"/>
    <x v="2"/>
    <x v="422"/>
    <d v="2011-12-31T00:00:00"/>
    <s v="Standard Class"/>
    <s v="CD-12790"/>
    <s v="Cynthia Delaney"/>
    <x v="2"/>
    <s v="United States"/>
    <s v="Moreno Valley"/>
    <x v="1"/>
    <n v="92553"/>
    <x v="1"/>
    <x v="1644"/>
    <x v="1"/>
    <x v="9"/>
    <s v="Staples"/>
    <n v="10.98"/>
    <n v="1"/>
    <n v="0"/>
    <n v="2.9646000000000008"/>
  </r>
  <r>
    <n v="7777"/>
    <x v="3860"/>
    <x v="2"/>
    <x v="422"/>
    <d v="2011-12-31T00:00:00"/>
    <s v="Standard Class"/>
    <s v="CD-12790"/>
    <s v="Cynthia Delaney"/>
    <x v="2"/>
    <s v="United States"/>
    <s v="Moreno Valley"/>
    <x v="1"/>
    <n v="92553"/>
    <x v="1"/>
    <x v="1711"/>
    <x v="1"/>
    <x v="13"/>
    <s v="Staples"/>
    <n v="7.86"/>
    <n v="3"/>
    <n v="0"/>
    <n v="3.6156000000000001"/>
  </r>
  <r>
    <n v="7778"/>
    <x v="3860"/>
    <x v="2"/>
    <x v="422"/>
    <d v="2011-12-31T00:00:00"/>
    <s v="Standard Class"/>
    <s v="CD-12790"/>
    <s v="Cynthia Delaney"/>
    <x v="2"/>
    <s v="United States"/>
    <s v="Moreno Valley"/>
    <x v="1"/>
    <n v="92553"/>
    <x v="1"/>
    <x v="456"/>
    <x v="1"/>
    <x v="4"/>
    <s v="Advantus Rolling Storage Box"/>
    <n v="51.449999999999996"/>
    <n v="3"/>
    <n v="0"/>
    <n v="13.891499999999999"/>
  </r>
  <r>
    <n v="7779"/>
    <x v="3860"/>
    <x v="2"/>
    <x v="422"/>
    <d v="2011-12-31T00:00:00"/>
    <s v="Standard Class"/>
    <s v="CD-12790"/>
    <s v="Cynthia Delaney"/>
    <x v="2"/>
    <s v="United States"/>
    <s v="Moreno Valley"/>
    <x v="1"/>
    <n v="92553"/>
    <x v="1"/>
    <x v="1087"/>
    <x v="1"/>
    <x v="8"/>
    <s v="GBC VeloBind Cover Sets"/>
    <n v="37.055999999999997"/>
    <n v="3"/>
    <n v="0.2"/>
    <n v="13.896000000000001"/>
  </r>
  <r>
    <n v="7780"/>
    <x v="3861"/>
    <x v="0"/>
    <x v="724"/>
    <d v="2013-04-23T00:00:00"/>
    <s v="Standard Class"/>
    <s v="RF-19840"/>
    <s v="Roy Französisch"/>
    <x v="0"/>
    <s v="United States"/>
    <s v="Chesapeake"/>
    <x v="17"/>
    <n v="23320"/>
    <x v="0"/>
    <x v="473"/>
    <x v="1"/>
    <x v="9"/>
    <s v="Eureka The Boss Cordless Rechargeable Stick Vac"/>
    <n v="203.92"/>
    <n v="4"/>
    <n v="0"/>
    <n v="55.058400000000006"/>
  </r>
  <r>
    <n v="7781"/>
    <x v="3861"/>
    <x v="0"/>
    <x v="724"/>
    <d v="2013-04-23T00:00:00"/>
    <s v="Standard Class"/>
    <s v="RF-19840"/>
    <s v="Roy Französisch"/>
    <x v="0"/>
    <s v="United States"/>
    <s v="Chesapeake"/>
    <x v="17"/>
    <n v="23320"/>
    <x v="0"/>
    <x v="1179"/>
    <x v="2"/>
    <x v="7"/>
    <s v="SKILCRAFT Telephone Shoulder Rest, 2&quot; x 6.5&quot; x 2.5&quot;, Black"/>
    <n v="29.56"/>
    <n v="4"/>
    <n v="0"/>
    <n v="7.9812000000000012"/>
  </r>
  <r>
    <n v="7782"/>
    <x v="3862"/>
    <x v="1"/>
    <x v="936"/>
    <d v="2012-03-12T00:00:00"/>
    <s v="Standard Class"/>
    <s v="FO-14305"/>
    <s v="Frank Olsen"/>
    <x v="0"/>
    <s v="United States"/>
    <s v="Chicago"/>
    <x v="10"/>
    <n v="60623"/>
    <x v="2"/>
    <x v="276"/>
    <x v="1"/>
    <x v="8"/>
    <s v="Avery Premier Heavy-Duty Binder with Round Locking Rings"/>
    <n v="8.5679999999999978"/>
    <n v="3"/>
    <n v="0.8"/>
    <n v="-14.5656"/>
  </r>
  <r>
    <n v="7783"/>
    <x v="3863"/>
    <x v="0"/>
    <x v="254"/>
    <d v="2013-11-07T00:00:00"/>
    <s v="Second Class"/>
    <s v="ER-13855"/>
    <s v="Elpida Rittenbach"/>
    <x v="1"/>
    <s v="United States"/>
    <s v="Charlotte"/>
    <x v="3"/>
    <n v="28205"/>
    <x v="0"/>
    <x v="86"/>
    <x v="1"/>
    <x v="4"/>
    <s v="Eldon Portable Mobile Manager"/>
    <n v="45.248000000000005"/>
    <n v="2"/>
    <n v="0.2"/>
    <n v="3.9591999999999992"/>
  </r>
  <r>
    <n v="7784"/>
    <x v="3863"/>
    <x v="0"/>
    <x v="254"/>
    <d v="2013-11-07T00:00:00"/>
    <s v="Second Class"/>
    <s v="ER-13855"/>
    <s v="Elpida Rittenbach"/>
    <x v="1"/>
    <s v="United States"/>
    <s v="Charlotte"/>
    <x v="3"/>
    <n v="28205"/>
    <x v="0"/>
    <x v="277"/>
    <x v="0"/>
    <x v="3"/>
    <s v="BPI Conference Tables"/>
    <n v="876.30000000000007"/>
    <n v="10"/>
    <n v="0.4"/>
    <n v="-292.10000000000014"/>
  </r>
  <r>
    <n v="7785"/>
    <x v="3863"/>
    <x v="0"/>
    <x v="254"/>
    <d v="2013-11-07T00:00:00"/>
    <s v="Second Class"/>
    <s v="ER-13855"/>
    <s v="Elpida Rittenbach"/>
    <x v="1"/>
    <s v="United States"/>
    <s v="Charlotte"/>
    <x v="3"/>
    <n v="28205"/>
    <x v="0"/>
    <x v="413"/>
    <x v="1"/>
    <x v="14"/>
    <s v="Premier Electric Letter Opener"/>
    <n v="185.376"/>
    <n v="2"/>
    <n v="0.2"/>
    <n v="-34.758000000000017"/>
  </r>
  <r>
    <n v="7786"/>
    <x v="3864"/>
    <x v="2"/>
    <x v="503"/>
    <d v="2011-12-06T00:00:00"/>
    <s v="Standard Class"/>
    <s v="PB-19150"/>
    <s v="Philip Brown"/>
    <x v="0"/>
    <s v="United States"/>
    <s v="New York City"/>
    <x v="15"/>
    <n v="10009"/>
    <x v="3"/>
    <x v="49"/>
    <x v="1"/>
    <x v="2"/>
    <s v="Avery 485"/>
    <n v="25.06"/>
    <n v="2"/>
    <n v="0"/>
    <n v="11.778199999999998"/>
  </r>
  <r>
    <n v="7787"/>
    <x v="3865"/>
    <x v="0"/>
    <x v="624"/>
    <d v="2013-05-21T00:00:00"/>
    <s v="First Class"/>
    <s v="LW-17215"/>
    <s v="Luke Weiss"/>
    <x v="0"/>
    <s v="United States"/>
    <s v="Chicago"/>
    <x v="10"/>
    <n v="60653"/>
    <x v="2"/>
    <x v="1784"/>
    <x v="1"/>
    <x v="8"/>
    <s v="Acco Recycled 2&quot; Capacity Laser Printer Hanging Data Binders"/>
    <n v="2.8899999999999992"/>
    <n v="1"/>
    <n v="0.8"/>
    <n v="-4.7685000000000013"/>
  </r>
  <r>
    <n v="7788"/>
    <x v="3865"/>
    <x v="0"/>
    <x v="624"/>
    <d v="2013-05-21T00:00:00"/>
    <s v="First Class"/>
    <s v="LW-17215"/>
    <s v="Luke Weiss"/>
    <x v="0"/>
    <s v="United States"/>
    <s v="Chicago"/>
    <x v="10"/>
    <n v="60653"/>
    <x v="2"/>
    <x v="1321"/>
    <x v="1"/>
    <x v="13"/>
    <s v="Acco Hot Clips Clips to Go"/>
    <n v="7.8960000000000008"/>
    <n v="3"/>
    <n v="0.2"/>
    <n v="2.4674999999999994"/>
  </r>
  <r>
    <n v="7789"/>
    <x v="3865"/>
    <x v="0"/>
    <x v="624"/>
    <d v="2013-05-21T00:00:00"/>
    <s v="First Class"/>
    <s v="LW-17215"/>
    <s v="Luke Weiss"/>
    <x v="0"/>
    <s v="United States"/>
    <s v="Chicago"/>
    <x v="10"/>
    <n v="60653"/>
    <x v="2"/>
    <x v="1155"/>
    <x v="0"/>
    <x v="5"/>
    <s v="Flat Face Poster Frame"/>
    <n v="22.608000000000001"/>
    <n v="3"/>
    <n v="0.6"/>
    <n v="-10.173599999999997"/>
  </r>
  <r>
    <n v="7790"/>
    <x v="3865"/>
    <x v="0"/>
    <x v="624"/>
    <d v="2013-05-21T00:00:00"/>
    <s v="First Class"/>
    <s v="LW-17215"/>
    <s v="Luke Weiss"/>
    <x v="0"/>
    <s v="United States"/>
    <s v="Chicago"/>
    <x v="10"/>
    <n v="60653"/>
    <x v="2"/>
    <x v="1446"/>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x v="636"/>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x v="751"/>
    <x v="1"/>
    <x v="8"/>
    <s v="Wilson Jones Easy Flow II Sheet Lifters"/>
    <n v="1.7999999999999996"/>
    <n v="5"/>
    <n v="0.8"/>
    <n v="-2.8800000000000008"/>
  </r>
  <r>
    <n v="7793"/>
    <x v="3868"/>
    <x v="3"/>
    <x v="386"/>
    <d v="2014-10-16T00:00:00"/>
    <s v="First Class"/>
    <s v="SP-20860"/>
    <s v="Sung Pak"/>
    <x v="1"/>
    <s v="United States"/>
    <s v="Dallas"/>
    <x v="5"/>
    <n v="75217"/>
    <x v="2"/>
    <x v="606"/>
    <x v="2"/>
    <x v="11"/>
    <s v="Logitech Wireless Touch Keyboard K400"/>
    <n v="39.984000000000002"/>
    <n v="2"/>
    <n v="0.2"/>
    <n v="-1.4994000000000067"/>
  </r>
  <r>
    <n v="7794"/>
    <x v="3869"/>
    <x v="1"/>
    <x v="295"/>
    <d v="2012-12-15T00:00:00"/>
    <s v="Second Class"/>
    <s v="JD-15895"/>
    <s v="Jonathan Doherty"/>
    <x v="1"/>
    <s v="United States"/>
    <s v="Las Vegas"/>
    <x v="33"/>
    <n v="89115"/>
    <x v="1"/>
    <x v="329"/>
    <x v="1"/>
    <x v="10"/>
    <s v="Xerox 1930"/>
    <n v="32.400000000000006"/>
    <n v="5"/>
    <n v="0"/>
    <n v="15.876000000000001"/>
  </r>
  <r>
    <n v="7795"/>
    <x v="3869"/>
    <x v="1"/>
    <x v="295"/>
    <d v="2012-12-15T00:00:00"/>
    <s v="Second Class"/>
    <s v="JD-15895"/>
    <s v="Jonathan Doherty"/>
    <x v="1"/>
    <s v="United States"/>
    <s v="Las Vegas"/>
    <x v="33"/>
    <n v="89115"/>
    <x v="1"/>
    <x v="126"/>
    <x v="1"/>
    <x v="10"/>
    <s v="Xerox 1916"/>
    <n v="97.88"/>
    <n v="2"/>
    <n v="0"/>
    <n v="48.94"/>
  </r>
  <r>
    <n v="7796"/>
    <x v="3870"/>
    <x v="1"/>
    <x v="984"/>
    <d v="2012-07-18T00:00:00"/>
    <s v="Standard Class"/>
    <s v="FM-14380"/>
    <s v="Fred McMath"/>
    <x v="0"/>
    <s v="United States"/>
    <s v="Amarillo"/>
    <x v="5"/>
    <n v="79109"/>
    <x v="2"/>
    <x v="1485"/>
    <x v="2"/>
    <x v="7"/>
    <s v="Vtech CS6719"/>
    <n v="307.16800000000001"/>
    <n v="4"/>
    <n v="0.2"/>
    <n v="30.716800000000006"/>
  </r>
  <r>
    <n v="7797"/>
    <x v="3871"/>
    <x v="1"/>
    <x v="653"/>
    <d v="2012-10-06T00:00:00"/>
    <s v="Standard Class"/>
    <s v="MP-17965"/>
    <s v="Michael Paige"/>
    <x v="1"/>
    <s v="United States"/>
    <s v="Middletown"/>
    <x v="29"/>
    <n v="6457"/>
    <x v="3"/>
    <x v="61"/>
    <x v="1"/>
    <x v="8"/>
    <s v="Acco PRESSTEX Data Binder with Storage Hooks, Dark Blue, 14 7/8&quot; X 11&quot;"/>
    <n v="26.9"/>
    <n v="5"/>
    <n v="0"/>
    <n v="13.181000000000001"/>
  </r>
  <r>
    <n v="7798"/>
    <x v="3872"/>
    <x v="3"/>
    <x v="668"/>
    <d v="2014-03-28T00:00:00"/>
    <s v="First Class"/>
    <s v="HR-14830"/>
    <s v="Harold Ryan"/>
    <x v="1"/>
    <s v="United States"/>
    <s v="New York City"/>
    <x v="15"/>
    <n v="10035"/>
    <x v="3"/>
    <x v="1358"/>
    <x v="1"/>
    <x v="12"/>
    <s v="#10 White Business Envelopes,4 1/8 x 9 1/2"/>
    <n v="47.01"/>
    <n v="3"/>
    <n v="0"/>
    <n v="22.094699999999996"/>
  </r>
  <r>
    <n v="7799"/>
    <x v="3872"/>
    <x v="3"/>
    <x v="668"/>
    <d v="2014-03-28T00:00:00"/>
    <s v="First Class"/>
    <s v="HR-14830"/>
    <s v="Harold Ryan"/>
    <x v="1"/>
    <s v="United States"/>
    <s v="New York City"/>
    <x v="15"/>
    <n v="10035"/>
    <x v="3"/>
    <x v="1147"/>
    <x v="2"/>
    <x v="7"/>
    <s v="Samsung Galaxy S4 Mini"/>
    <n v="469.99"/>
    <n v="1"/>
    <n v="0"/>
    <n v="136.29709999999994"/>
  </r>
  <r>
    <n v="7800"/>
    <x v="3872"/>
    <x v="3"/>
    <x v="668"/>
    <d v="2014-03-28T00:00:00"/>
    <s v="First Class"/>
    <s v="HR-14830"/>
    <s v="Harold Ryan"/>
    <x v="1"/>
    <s v="United States"/>
    <s v="New York City"/>
    <x v="15"/>
    <n v="10035"/>
    <x v="3"/>
    <x v="389"/>
    <x v="0"/>
    <x v="1"/>
    <s v="Global Deluxe Steno Chair"/>
    <n v="207.84600000000003"/>
    <n v="3"/>
    <n v="0.1"/>
    <n v="2.3093999999999895"/>
  </r>
  <r>
    <n v="7801"/>
    <x v="3873"/>
    <x v="3"/>
    <x v="702"/>
    <d v="2014-06-07T00:00:00"/>
    <s v="Standard Class"/>
    <s v="BW-11065"/>
    <s v="Barry Weirich"/>
    <x v="0"/>
    <s v="United States"/>
    <s v="Philadelphia"/>
    <x v="9"/>
    <n v="19120"/>
    <x v="3"/>
    <x v="273"/>
    <x v="1"/>
    <x v="4"/>
    <s v="Tennsco Stur-D-Stor Boltless Shelving, 5 Shelves, 24&quot; Deep, Sand"/>
    <n v="324.74400000000003"/>
    <n v="3"/>
    <n v="0.2"/>
    <n v="-77.126699999999971"/>
  </r>
  <r>
    <n v="7802"/>
    <x v="3874"/>
    <x v="2"/>
    <x v="977"/>
    <d v="2011-03-29T00:00:00"/>
    <s v="Second Class"/>
    <s v="MS-17710"/>
    <s v="Maurice Satty"/>
    <x v="0"/>
    <s v="United States"/>
    <s v="Fresno"/>
    <x v="1"/>
    <n v="93727"/>
    <x v="1"/>
    <x v="1702"/>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x v="1171"/>
    <x v="1"/>
    <x v="2"/>
    <s v="Avery 510"/>
    <n v="12"/>
    <n v="4"/>
    <n v="0.2"/>
    <n v="4.1999999999999993"/>
  </r>
  <r>
    <n v="7804"/>
    <x v="3875"/>
    <x v="1"/>
    <x v="357"/>
    <d v="2012-09-26T00:00:00"/>
    <s v="Standard Class"/>
    <s v="SJ-20125"/>
    <s v="Sanjit Jacobs"/>
    <x v="2"/>
    <s v="United States"/>
    <s v="Franklin"/>
    <x v="18"/>
    <n v="37064"/>
    <x v="0"/>
    <x v="906"/>
    <x v="1"/>
    <x v="4"/>
    <s v="Tennsco Double-Tier Lockers"/>
    <n v="720.06400000000008"/>
    <n v="4"/>
    <n v="0.2"/>
    <n v="-63.005600000000015"/>
  </r>
  <r>
    <n v="7805"/>
    <x v="3875"/>
    <x v="1"/>
    <x v="357"/>
    <d v="2012-09-26T00:00:00"/>
    <s v="Standard Class"/>
    <s v="SJ-20125"/>
    <s v="Sanjit Jacobs"/>
    <x v="2"/>
    <s v="United States"/>
    <s v="Franklin"/>
    <x v="18"/>
    <n v="37064"/>
    <x v="0"/>
    <x v="967"/>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x v="1039"/>
    <x v="1"/>
    <x v="6"/>
    <s v="Newell 310"/>
    <n v="2.8160000000000003"/>
    <n v="2"/>
    <n v="0.2"/>
    <n v="0.31679999999999986"/>
  </r>
  <r>
    <n v="7807"/>
    <x v="3875"/>
    <x v="1"/>
    <x v="357"/>
    <d v="2012-09-26T00:00:00"/>
    <s v="Standard Class"/>
    <s v="SJ-20125"/>
    <s v="Sanjit Jacobs"/>
    <x v="2"/>
    <s v="United States"/>
    <s v="Franklin"/>
    <x v="18"/>
    <n v="37064"/>
    <x v="0"/>
    <x v="961"/>
    <x v="1"/>
    <x v="8"/>
    <s v="Pressboard Data Binder, Crimson, 12&quot; X 8 1/2&quot;"/>
    <n v="3.2040000000000002"/>
    <n v="2"/>
    <n v="0.7"/>
    <n v="-2.5631999999999993"/>
  </r>
  <r>
    <n v="7808"/>
    <x v="3876"/>
    <x v="0"/>
    <x v="1134"/>
    <d v="2013-01-13T00:00:00"/>
    <s v="Standard Class"/>
    <s v="VS-21820"/>
    <s v="Vivek Sundaresam"/>
    <x v="0"/>
    <s v="United States"/>
    <s v="Raleigh"/>
    <x v="3"/>
    <n v="27604"/>
    <x v="0"/>
    <x v="908"/>
    <x v="1"/>
    <x v="8"/>
    <s v="XtraLife ClearVue Slant-D Ring Binder, White, 3&quot;"/>
    <n v="30.828000000000007"/>
    <n v="7"/>
    <n v="0.7"/>
    <n v="-24.662400000000005"/>
  </r>
  <r>
    <n v="7809"/>
    <x v="3876"/>
    <x v="0"/>
    <x v="1134"/>
    <d v="2013-01-13T00:00:00"/>
    <s v="Standard Class"/>
    <s v="VS-21820"/>
    <s v="Vivek Sundaresam"/>
    <x v="0"/>
    <s v="United States"/>
    <s v="Raleigh"/>
    <x v="3"/>
    <n v="27604"/>
    <x v="0"/>
    <x v="1041"/>
    <x v="1"/>
    <x v="6"/>
    <s v="Newell 319"/>
    <n v="47.616"/>
    <n v="3"/>
    <n v="0.2"/>
    <n v="5.9519999999999946"/>
  </r>
  <r>
    <n v="7810"/>
    <x v="3876"/>
    <x v="0"/>
    <x v="1134"/>
    <d v="2013-01-13T00:00:00"/>
    <s v="Standard Class"/>
    <s v="VS-21820"/>
    <s v="Vivek Sundaresam"/>
    <x v="0"/>
    <s v="United States"/>
    <s v="Raleigh"/>
    <x v="3"/>
    <n v="27604"/>
    <x v="0"/>
    <x v="1787"/>
    <x v="2"/>
    <x v="7"/>
    <s v="Avaya 5410 Digital phone"/>
    <n v="108.78399999999999"/>
    <n v="2"/>
    <n v="0.2"/>
    <n v="10.878399999999999"/>
  </r>
  <r>
    <n v="7811"/>
    <x v="3877"/>
    <x v="0"/>
    <x v="1173"/>
    <d v="2013-02-15T00:00:00"/>
    <s v="First Class"/>
    <s v="DK-13090"/>
    <s v="Dave Kipp"/>
    <x v="0"/>
    <s v="United States"/>
    <s v="Clinton"/>
    <x v="39"/>
    <n v="20735"/>
    <x v="3"/>
    <x v="1446"/>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x v="1596"/>
    <x v="1"/>
    <x v="6"/>
    <s v="Economy #2 Pencils"/>
    <n v="7.98"/>
    <n v="3"/>
    <n v="0"/>
    <n v="2.0747999999999998"/>
  </r>
  <r>
    <n v="7813"/>
    <x v="3877"/>
    <x v="0"/>
    <x v="1173"/>
    <d v="2013-02-15T00:00:00"/>
    <s v="First Class"/>
    <s v="DK-13090"/>
    <s v="Dave Kipp"/>
    <x v="0"/>
    <s v="United States"/>
    <s v="Clinton"/>
    <x v="39"/>
    <n v="20735"/>
    <x v="3"/>
    <x v="736"/>
    <x v="0"/>
    <x v="3"/>
    <s v="Bevis Boat-Shaped Conference Table"/>
    <n v="550.43100000000004"/>
    <n v="3"/>
    <n v="0.3"/>
    <n v="-47.179800000000029"/>
  </r>
  <r>
    <n v="7814"/>
    <x v="3877"/>
    <x v="0"/>
    <x v="1173"/>
    <d v="2013-02-15T00:00:00"/>
    <s v="First Class"/>
    <s v="DK-13090"/>
    <s v="Dave Kipp"/>
    <x v="0"/>
    <s v="United States"/>
    <s v="Clinton"/>
    <x v="39"/>
    <n v="20735"/>
    <x v="3"/>
    <x v="247"/>
    <x v="0"/>
    <x v="5"/>
    <s v="Regeneration Desk Collection"/>
    <n v="10.56"/>
    <n v="6"/>
    <n v="0"/>
    <n v="4.6464000000000008"/>
  </r>
  <r>
    <n v="7815"/>
    <x v="3878"/>
    <x v="3"/>
    <x v="110"/>
    <d v="2014-06-11T00:00:00"/>
    <s v="First Class"/>
    <s v="MG-17680"/>
    <s v="Maureen Gastineau"/>
    <x v="2"/>
    <s v="United States"/>
    <s v="Los Angeles"/>
    <x v="1"/>
    <n v="90049"/>
    <x v="1"/>
    <x v="26"/>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x v="850"/>
    <x v="2"/>
    <x v="7"/>
    <s v="Shocksock Galaxy S4 Armband"/>
    <n v="17.52"/>
    <n v="2"/>
    <n v="0.2"/>
    <n v="-3.5040000000000022"/>
  </r>
  <r>
    <n v="7817"/>
    <x v="3879"/>
    <x v="0"/>
    <x v="147"/>
    <d v="2013-10-27T00:00:00"/>
    <s v="Second Class"/>
    <s v="DP-13390"/>
    <s v="Dennis Pardue"/>
    <x v="2"/>
    <s v="United States"/>
    <s v="North Las Vegas"/>
    <x v="33"/>
    <n v="89031"/>
    <x v="1"/>
    <x v="978"/>
    <x v="1"/>
    <x v="6"/>
    <s v="Panasonic KP-150 Electric Pencil Sharpener"/>
    <n v="113.22"/>
    <n v="3"/>
    <n v="0"/>
    <n v="29.437200000000001"/>
  </r>
  <r>
    <n v="7818"/>
    <x v="3879"/>
    <x v="0"/>
    <x v="147"/>
    <d v="2013-10-27T00:00:00"/>
    <s v="Second Class"/>
    <s v="DP-13390"/>
    <s v="Dennis Pardue"/>
    <x v="2"/>
    <s v="United States"/>
    <s v="North Las Vegas"/>
    <x v="33"/>
    <n v="89031"/>
    <x v="1"/>
    <x v="1776"/>
    <x v="1"/>
    <x v="10"/>
    <s v="Xerox 193"/>
    <n v="35.880000000000003"/>
    <n v="6"/>
    <n v="0"/>
    <n v="17.581200000000003"/>
  </r>
  <r>
    <n v="7819"/>
    <x v="3879"/>
    <x v="0"/>
    <x v="147"/>
    <d v="2013-10-27T00:00:00"/>
    <s v="Second Class"/>
    <s v="DP-13390"/>
    <s v="Dennis Pardue"/>
    <x v="2"/>
    <s v="United States"/>
    <s v="North Las Vegas"/>
    <x v="33"/>
    <n v="89031"/>
    <x v="1"/>
    <x v="1625"/>
    <x v="1"/>
    <x v="8"/>
    <s v="Ibico EPK-21 Electric Binding System"/>
    <n v="4535.9760000000006"/>
    <n v="3"/>
    <n v="0.2"/>
    <n v="1644.2912999999999"/>
  </r>
  <r>
    <n v="7820"/>
    <x v="3880"/>
    <x v="3"/>
    <x v="795"/>
    <d v="2014-01-31T00:00:00"/>
    <s v="Standard Class"/>
    <s v="CJ-12010"/>
    <s v="Caroline Jumper"/>
    <x v="0"/>
    <s v="United States"/>
    <s v="San Francisco"/>
    <x v="1"/>
    <n v="94109"/>
    <x v="1"/>
    <x v="1084"/>
    <x v="1"/>
    <x v="13"/>
    <s v="Binder Clips by OIC"/>
    <n v="11.84"/>
    <n v="8"/>
    <n v="0"/>
    <n v="5.6831999999999994"/>
  </r>
  <r>
    <n v="7821"/>
    <x v="3881"/>
    <x v="3"/>
    <x v="166"/>
    <d v="2014-12-11T00:00:00"/>
    <s v="Second Class"/>
    <s v="CW-11905"/>
    <s v="Carl Weiss"/>
    <x v="2"/>
    <s v="United States"/>
    <s v="Cranston"/>
    <x v="34"/>
    <n v="2920"/>
    <x v="3"/>
    <x v="595"/>
    <x v="1"/>
    <x v="4"/>
    <s v="Recycled Data-Pak for Archival Bound Computer Printouts, 12-1/2 x 12-1/2 x 16"/>
    <n v="592.74"/>
    <n v="6"/>
    <n v="0"/>
    <n v="160.03979999999999"/>
  </r>
  <r>
    <n v="7822"/>
    <x v="3882"/>
    <x v="0"/>
    <x v="147"/>
    <d v="2013-10-25T00:00:00"/>
    <s v="Second Class"/>
    <s v="GW-14605"/>
    <s v="Giulietta Weimer"/>
    <x v="0"/>
    <s v="United States"/>
    <s v="Jackson"/>
    <x v="18"/>
    <n v="38301"/>
    <x v="0"/>
    <x v="1018"/>
    <x v="1"/>
    <x v="4"/>
    <s v="Tenex Personal Filing Tote With Secure Closure Lid, Black/Frost"/>
    <n v="111.67200000000001"/>
    <n v="9"/>
    <n v="0.2"/>
    <n v="6.9794999999999909"/>
  </r>
  <r>
    <n v="7823"/>
    <x v="3883"/>
    <x v="2"/>
    <x v="86"/>
    <d v="2011-09-01T00:00:00"/>
    <s v="Standard Class"/>
    <s v="PP-18955"/>
    <s v="Paul Prost"/>
    <x v="2"/>
    <s v="United States"/>
    <s v="Newark"/>
    <x v="13"/>
    <n v="19711"/>
    <x v="3"/>
    <x v="1007"/>
    <x v="1"/>
    <x v="6"/>
    <s v="Newell 340"/>
    <n v="8.64"/>
    <n v="3"/>
    <n v="0"/>
    <n v="2.5055999999999998"/>
  </r>
  <r>
    <n v="7824"/>
    <x v="3883"/>
    <x v="2"/>
    <x v="86"/>
    <d v="2011-09-01T00:00:00"/>
    <s v="Standard Class"/>
    <s v="PP-18955"/>
    <s v="Paul Prost"/>
    <x v="2"/>
    <s v="United States"/>
    <s v="Newark"/>
    <x v="13"/>
    <n v="19711"/>
    <x v="3"/>
    <x v="1233"/>
    <x v="2"/>
    <x v="11"/>
    <s v="Plantronics Audio 478 Stereo USB Headset"/>
    <n v="149.97"/>
    <n v="3"/>
    <n v="0"/>
    <n v="52.489499999999992"/>
  </r>
  <r>
    <n v="7825"/>
    <x v="3884"/>
    <x v="2"/>
    <x v="1174"/>
    <d v="2011-05-23T00:00:00"/>
    <s v="Standard Class"/>
    <s v="PW-19030"/>
    <s v="Pauline Webber"/>
    <x v="1"/>
    <s v="United States"/>
    <s v="Los Angeles"/>
    <x v="1"/>
    <n v="90036"/>
    <x v="1"/>
    <x v="1340"/>
    <x v="0"/>
    <x v="1"/>
    <s v="Iceberg Nesting Folding Chair, 19w x 6d x 43h"/>
    <n v="232.88"/>
    <n v="5"/>
    <n v="0.2"/>
    <n v="17.466000000000008"/>
  </r>
  <r>
    <n v="7826"/>
    <x v="3885"/>
    <x v="1"/>
    <x v="302"/>
    <d v="2012-02-07T00:00:00"/>
    <s v="Standard Class"/>
    <s v="PW-19030"/>
    <s v="Pauline Webber"/>
    <x v="1"/>
    <s v="United States"/>
    <s v="Rome"/>
    <x v="15"/>
    <n v="13440"/>
    <x v="3"/>
    <x v="38"/>
    <x v="0"/>
    <x v="1"/>
    <s v="Global Fabric Manager's Chair, Dark Gray"/>
    <n v="90.882000000000005"/>
    <n v="1"/>
    <n v="0.1"/>
    <n v="15.147000000000004"/>
  </r>
  <r>
    <n v="7827"/>
    <x v="3886"/>
    <x v="3"/>
    <x v="1108"/>
    <d v="2014-11-06T00:00:00"/>
    <s v="Standard Class"/>
    <s v="CY-12745"/>
    <s v="Craig Yedwab"/>
    <x v="1"/>
    <s v="United States"/>
    <s v="Chicago"/>
    <x v="10"/>
    <n v="60610"/>
    <x v="2"/>
    <x v="559"/>
    <x v="2"/>
    <x v="7"/>
    <s v="ClearOne Communications CHAT 70 OC Speaker Phone"/>
    <n v="508.76800000000003"/>
    <n v="4"/>
    <n v="0.2"/>
    <n v="38.157600000000002"/>
  </r>
  <r>
    <n v="7828"/>
    <x v="3886"/>
    <x v="3"/>
    <x v="1108"/>
    <d v="2014-11-06T00:00:00"/>
    <s v="Standard Class"/>
    <s v="CY-12745"/>
    <s v="Craig Yedwab"/>
    <x v="1"/>
    <s v="United States"/>
    <s v="Chicago"/>
    <x v="10"/>
    <n v="60610"/>
    <x v="2"/>
    <x v="318"/>
    <x v="1"/>
    <x v="12"/>
    <s v="#10 Gummed Flap White Envelopes, 100/Box"/>
    <n v="9.9120000000000008"/>
    <n v="3"/>
    <n v="0.2"/>
    <n v="3.2213999999999996"/>
  </r>
  <r>
    <n v="7829"/>
    <x v="3887"/>
    <x v="1"/>
    <x v="33"/>
    <d v="2012-05-01T00:00:00"/>
    <s v="Standard Class"/>
    <s v="BW-11110"/>
    <s v="Bart Watters"/>
    <x v="1"/>
    <s v="United States"/>
    <s v="San Diego"/>
    <x v="1"/>
    <n v="92105"/>
    <x v="1"/>
    <x v="1391"/>
    <x v="0"/>
    <x v="1"/>
    <s v="SAFCO Optional Arm Kit for Workspace Cribbage Stacking Chair"/>
    <n v="63.936000000000007"/>
    <n v="3"/>
    <n v="0.2"/>
    <n v="6.3935999999999957"/>
  </r>
  <r>
    <n v="7830"/>
    <x v="3887"/>
    <x v="1"/>
    <x v="33"/>
    <d v="2012-05-01T00:00:00"/>
    <s v="Standard Class"/>
    <s v="BW-11110"/>
    <s v="Bart Watters"/>
    <x v="1"/>
    <s v="United States"/>
    <s v="San Diego"/>
    <x v="1"/>
    <n v="92105"/>
    <x v="1"/>
    <x v="397"/>
    <x v="1"/>
    <x v="6"/>
    <s v="Newell 345"/>
    <n v="59.519999999999996"/>
    <n v="3"/>
    <n v="0"/>
    <n v="15.475200000000001"/>
  </r>
  <r>
    <n v="7831"/>
    <x v="3887"/>
    <x v="1"/>
    <x v="33"/>
    <d v="2012-05-01T00:00:00"/>
    <s v="Standard Class"/>
    <s v="BW-11110"/>
    <s v="Bart Watters"/>
    <x v="1"/>
    <s v="United States"/>
    <s v="San Diego"/>
    <x v="1"/>
    <n v="92105"/>
    <x v="1"/>
    <x v="1765"/>
    <x v="2"/>
    <x v="7"/>
    <s v="RCA ViSYS 25825 Wireless digital phone"/>
    <n v="311.97600000000006"/>
    <n v="3"/>
    <n v="0.2"/>
    <n v="38.996999999999986"/>
  </r>
  <r>
    <n v="7832"/>
    <x v="3887"/>
    <x v="1"/>
    <x v="33"/>
    <d v="2012-05-01T00:00:00"/>
    <s v="Standard Class"/>
    <s v="BW-11110"/>
    <s v="Bart Watters"/>
    <x v="1"/>
    <s v="United States"/>
    <s v="San Diego"/>
    <x v="1"/>
    <n v="92105"/>
    <x v="1"/>
    <x v="301"/>
    <x v="1"/>
    <x v="8"/>
    <s v="GBC Premium Transparent Covers with Diagonal Lined Pattern"/>
    <n v="50.352000000000004"/>
    <n v="3"/>
    <n v="0.2"/>
    <n v="17.623199999999997"/>
  </r>
  <r>
    <n v="7833"/>
    <x v="3888"/>
    <x v="0"/>
    <x v="195"/>
    <d v="2013-05-14T00:00:00"/>
    <s v="Standard Class"/>
    <s v="MB-18085"/>
    <s v="Mick Brown"/>
    <x v="0"/>
    <s v="United States"/>
    <s v="Houston"/>
    <x v="5"/>
    <n v="77036"/>
    <x v="2"/>
    <x v="179"/>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x v="346"/>
    <x v="1"/>
    <x v="6"/>
    <s v="Crayola Colored Pencils"/>
    <n v="13.120000000000001"/>
    <n v="5"/>
    <n v="0.2"/>
    <n v="2.1319999999999988"/>
  </r>
  <r>
    <n v="7835"/>
    <x v="3890"/>
    <x v="1"/>
    <x v="657"/>
    <d v="2012-04-17T00:00:00"/>
    <s v="Second Class"/>
    <s v="EB-14110"/>
    <s v="Eugene Barchas"/>
    <x v="0"/>
    <s v="United States"/>
    <s v="Los Angeles"/>
    <x v="1"/>
    <n v="90045"/>
    <x v="1"/>
    <x v="1000"/>
    <x v="0"/>
    <x v="3"/>
    <s v="Iceberg OfficeWorks 42&quot; Round Tables"/>
    <n v="241.56799999999998"/>
    <n v="2"/>
    <n v="0.2"/>
    <n v="-15.098000000000013"/>
  </r>
  <r>
    <n v="7836"/>
    <x v="3890"/>
    <x v="1"/>
    <x v="657"/>
    <d v="2012-04-17T00:00:00"/>
    <s v="Second Class"/>
    <s v="EB-14110"/>
    <s v="Eugene Barchas"/>
    <x v="0"/>
    <s v="United States"/>
    <s v="Los Angeles"/>
    <x v="1"/>
    <n v="90045"/>
    <x v="1"/>
    <x v="716"/>
    <x v="2"/>
    <x v="7"/>
    <s v="Polycom CX600 IP Phone VoIP phone"/>
    <n v="479.92"/>
    <n v="2"/>
    <n v="0.2"/>
    <n v="41.993000000000009"/>
  </r>
  <r>
    <n v="7837"/>
    <x v="3891"/>
    <x v="1"/>
    <x v="12"/>
    <d v="2012-09-30T00:00:00"/>
    <s v="Standard Class"/>
    <s v="SH-19975"/>
    <s v="Sally Hughsby"/>
    <x v="1"/>
    <s v="United States"/>
    <s v="Seattle"/>
    <x v="4"/>
    <n v="98103"/>
    <x v="1"/>
    <x v="992"/>
    <x v="0"/>
    <x v="1"/>
    <s v="Global Super Steno Chair"/>
    <n v="307.13600000000002"/>
    <n v="4"/>
    <n v="0.2"/>
    <n v="-11.51760000000003"/>
  </r>
  <r>
    <n v="7838"/>
    <x v="3891"/>
    <x v="1"/>
    <x v="12"/>
    <d v="2012-09-30T00:00:00"/>
    <s v="Standard Class"/>
    <s v="SH-19975"/>
    <s v="Sally Hughsby"/>
    <x v="1"/>
    <s v="United States"/>
    <s v="Seattle"/>
    <x v="4"/>
    <n v="98103"/>
    <x v="1"/>
    <x v="1621"/>
    <x v="1"/>
    <x v="2"/>
    <s v="Permanent Self-Adhesive File Folder Labels for Typewriters, 1 1/8 x 3 1/2, White"/>
    <n v="12.6"/>
    <n v="2"/>
    <n v="0"/>
    <n v="5.7959999999999994"/>
  </r>
  <r>
    <n v="7839"/>
    <x v="3891"/>
    <x v="1"/>
    <x v="12"/>
    <d v="2012-09-30T00:00:00"/>
    <s v="Standard Class"/>
    <s v="SH-19975"/>
    <s v="Sally Hughsby"/>
    <x v="1"/>
    <s v="United States"/>
    <s v="Seattle"/>
    <x v="4"/>
    <n v="98103"/>
    <x v="1"/>
    <x v="428"/>
    <x v="2"/>
    <x v="11"/>
    <s v="Logitech G602 Wireless Gaming Mouse"/>
    <n v="159.97999999999999"/>
    <n v="2"/>
    <n v="0"/>
    <n v="57.592799999999997"/>
  </r>
  <r>
    <n v="7840"/>
    <x v="3892"/>
    <x v="2"/>
    <x v="1176"/>
    <d v="2011-04-02T00:00:00"/>
    <s v="Standard Class"/>
    <s v="CV-12295"/>
    <s v="Christina VanderZanden"/>
    <x v="0"/>
    <s v="United States"/>
    <s v="Des Moines"/>
    <x v="23"/>
    <n v="50315"/>
    <x v="2"/>
    <x v="29"/>
    <x v="1"/>
    <x v="12"/>
    <s v="Poly String Tie Envelopes"/>
    <n v="6.12"/>
    <n v="3"/>
    <n v="0"/>
    <n v="2.8763999999999994"/>
  </r>
  <r>
    <n v="7841"/>
    <x v="3892"/>
    <x v="2"/>
    <x v="1176"/>
    <d v="2011-04-02T00:00:00"/>
    <s v="Standard Class"/>
    <s v="CV-12295"/>
    <s v="Christina VanderZanden"/>
    <x v="0"/>
    <s v="United States"/>
    <s v="Des Moines"/>
    <x v="23"/>
    <n v="50315"/>
    <x v="2"/>
    <x v="1234"/>
    <x v="0"/>
    <x v="3"/>
    <s v="Hon 94000 Series Round Tables"/>
    <n v="1184.72"/>
    <n v="4"/>
    <n v="0"/>
    <n v="106.62480000000005"/>
  </r>
  <r>
    <n v="7842"/>
    <x v="3893"/>
    <x v="0"/>
    <x v="19"/>
    <d v="2013-07-23T00:00:00"/>
    <s v="Standard Class"/>
    <s v="AT-10735"/>
    <s v="Annie Thurman"/>
    <x v="0"/>
    <s v="United States"/>
    <s v="New York City"/>
    <x v="15"/>
    <n v="10024"/>
    <x v="3"/>
    <x v="9"/>
    <x v="1"/>
    <x v="9"/>
    <s v="Belkin F5C206VTEL 6 Outlet Surge"/>
    <n v="45.96"/>
    <n v="2"/>
    <n v="0"/>
    <n v="13.787999999999997"/>
  </r>
  <r>
    <n v="7843"/>
    <x v="3894"/>
    <x v="2"/>
    <x v="987"/>
    <d v="2011-04-23T00:00:00"/>
    <s v="Second Class"/>
    <s v="AG-10390"/>
    <s v="Allen Goldenen"/>
    <x v="0"/>
    <s v="United States"/>
    <s v="Arlington"/>
    <x v="17"/>
    <n v="22204"/>
    <x v="0"/>
    <x v="612"/>
    <x v="1"/>
    <x v="8"/>
    <s v="GBC Durable Plastic Covers"/>
    <n v="58.050000000000004"/>
    <n v="3"/>
    <n v="0"/>
    <n v="26.702999999999999"/>
  </r>
  <r>
    <n v="7844"/>
    <x v="3894"/>
    <x v="2"/>
    <x v="987"/>
    <d v="2011-04-23T00:00:00"/>
    <s v="Second Class"/>
    <s v="AG-10390"/>
    <s v="Allen Goldenen"/>
    <x v="0"/>
    <s v="United States"/>
    <s v="Arlington"/>
    <x v="17"/>
    <n v="22204"/>
    <x v="0"/>
    <x v="55"/>
    <x v="1"/>
    <x v="10"/>
    <s v="Xerox 232"/>
    <n v="71.28"/>
    <n v="11"/>
    <n v="0"/>
    <n v="34.214400000000005"/>
  </r>
  <r>
    <n v="7845"/>
    <x v="3895"/>
    <x v="3"/>
    <x v="246"/>
    <d v="2014-07-26T00:00:00"/>
    <s v="Standard Class"/>
    <s v="GM-14500"/>
    <s v="Gene McClure"/>
    <x v="0"/>
    <s v="United States"/>
    <s v="Pharr"/>
    <x v="5"/>
    <n v="78577"/>
    <x v="2"/>
    <x v="972"/>
    <x v="0"/>
    <x v="3"/>
    <s v="Hon 61000 Series Interactive Training Tables"/>
    <n v="124.404"/>
    <n v="4"/>
    <n v="0.3"/>
    <n v="-21.3264"/>
  </r>
  <r>
    <n v="7846"/>
    <x v="3896"/>
    <x v="1"/>
    <x v="874"/>
    <d v="2012-10-02T00:00:00"/>
    <s v="Standard Class"/>
    <s v="JK-15205"/>
    <s v="Jamie Kunitz"/>
    <x v="0"/>
    <s v="United States"/>
    <s v="Arlington"/>
    <x v="17"/>
    <n v="22204"/>
    <x v="0"/>
    <x v="1030"/>
    <x v="1"/>
    <x v="10"/>
    <s v="Xerox 1988"/>
    <n v="154.9"/>
    <n v="5"/>
    <n v="0"/>
    <n v="69.704999999999998"/>
  </r>
  <r>
    <n v="7847"/>
    <x v="3896"/>
    <x v="1"/>
    <x v="874"/>
    <d v="2012-10-02T00:00:00"/>
    <s v="Standard Class"/>
    <s v="JK-15205"/>
    <s v="Jamie Kunitz"/>
    <x v="0"/>
    <s v="United States"/>
    <s v="Arlington"/>
    <x v="17"/>
    <n v="22204"/>
    <x v="0"/>
    <x v="495"/>
    <x v="2"/>
    <x v="7"/>
    <s v="Cisco SPA301"/>
    <n v="1871.88"/>
    <n v="12"/>
    <n v="0"/>
    <n v="561.56399999999996"/>
  </r>
  <r>
    <n v="7848"/>
    <x v="3897"/>
    <x v="0"/>
    <x v="535"/>
    <d v="2013-03-03T00:00:00"/>
    <s v="Standard Class"/>
    <s v="DW-13540"/>
    <s v="Don Weiss"/>
    <x v="0"/>
    <s v="United States"/>
    <s v="Houston"/>
    <x v="5"/>
    <n v="77070"/>
    <x v="2"/>
    <x v="1653"/>
    <x v="0"/>
    <x v="5"/>
    <s v="DAX Two-Tone Silver Metal Document Frame"/>
    <n v="16.192"/>
    <n v="2"/>
    <n v="0.6"/>
    <n v="-6.8815999999999953"/>
  </r>
  <r>
    <n v="7849"/>
    <x v="3898"/>
    <x v="0"/>
    <x v="440"/>
    <d v="2013-05-07T00:00:00"/>
    <s v="Standard Class"/>
    <s v="AS-10090"/>
    <s v="Adam Shillingsburg"/>
    <x v="0"/>
    <s v="United States"/>
    <s v="Irving"/>
    <x v="5"/>
    <n v="75061"/>
    <x v="2"/>
    <x v="1555"/>
    <x v="1"/>
    <x v="4"/>
    <s v="Akro Stacking Bins"/>
    <n v="18.936"/>
    <n v="3"/>
    <n v="0.2"/>
    <n v="-3.787200000000003"/>
  </r>
  <r>
    <n v="7850"/>
    <x v="3898"/>
    <x v="0"/>
    <x v="440"/>
    <d v="2013-05-07T00:00:00"/>
    <s v="Standard Class"/>
    <s v="AS-10090"/>
    <s v="Adam Shillingsburg"/>
    <x v="0"/>
    <s v="United States"/>
    <s v="Irving"/>
    <x v="5"/>
    <n v="75061"/>
    <x v="2"/>
    <x v="1505"/>
    <x v="1"/>
    <x v="4"/>
    <s v="Sterilite Show Offs Storage Containers"/>
    <n v="12.672000000000001"/>
    <n v="3"/>
    <n v="0.2"/>
    <n v="-3.1680000000000001"/>
  </r>
  <r>
    <n v="7851"/>
    <x v="3898"/>
    <x v="0"/>
    <x v="440"/>
    <d v="2013-05-07T00:00:00"/>
    <s v="Standard Class"/>
    <s v="AS-10090"/>
    <s v="Adam Shillingsburg"/>
    <x v="0"/>
    <s v="United States"/>
    <s v="Irving"/>
    <x v="5"/>
    <n v="75061"/>
    <x v="2"/>
    <x v="840"/>
    <x v="1"/>
    <x v="2"/>
    <s v="Avery 502"/>
    <n v="5.04"/>
    <n v="2"/>
    <n v="0.2"/>
    <n v="1.764"/>
  </r>
  <r>
    <n v="7852"/>
    <x v="3899"/>
    <x v="2"/>
    <x v="337"/>
    <d v="2011-12-15T00:00:00"/>
    <s v="Standard Class"/>
    <s v="TS-21205"/>
    <s v="Thomas Seio"/>
    <x v="1"/>
    <s v="United States"/>
    <s v="Chicago"/>
    <x v="10"/>
    <n v="60653"/>
    <x v="2"/>
    <x v="1714"/>
    <x v="1"/>
    <x v="10"/>
    <s v="Astroparche Fine Business Paper"/>
    <n v="8.4480000000000004"/>
    <n v="2"/>
    <n v="0.2"/>
    <n v="2.9568000000000003"/>
  </r>
  <r>
    <n v="7853"/>
    <x v="3899"/>
    <x v="2"/>
    <x v="337"/>
    <d v="2011-12-15T00:00:00"/>
    <s v="Standard Class"/>
    <s v="TS-21205"/>
    <s v="Thomas Seio"/>
    <x v="1"/>
    <s v="United States"/>
    <s v="Chicago"/>
    <x v="10"/>
    <n v="60653"/>
    <x v="2"/>
    <x v="543"/>
    <x v="1"/>
    <x v="9"/>
    <s v="Tripp Lite TLP810NET Broadband Surge for Modem/Fax"/>
    <n v="20.387999999999995"/>
    <n v="2"/>
    <n v="0.8"/>
    <n v="-53.008800000000008"/>
  </r>
  <r>
    <n v="7854"/>
    <x v="3900"/>
    <x v="1"/>
    <x v="707"/>
    <d v="2012-12-29T00:00:00"/>
    <s v="Standard Class"/>
    <s v="SM-20320"/>
    <s v="Sean Miller"/>
    <x v="2"/>
    <s v="United States"/>
    <s v="Los Angeles"/>
    <x v="1"/>
    <n v="90049"/>
    <x v="1"/>
    <x v="1050"/>
    <x v="1"/>
    <x v="10"/>
    <s v="Xerox 1949"/>
    <n v="9.9600000000000009"/>
    <n v="2"/>
    <n v="0"/>
    <n v="4.8804000000000007"/>
  </r>
  <r>
    <n v="7855"/>
    <x v="3901"/>
    <x v="3"/>
    <x v="226"/>
    <d v="2014-12-13T00:00:00"/>
    <s v="Standard Class"/>
    <s v="BH-11710"/>
    <s v="Brosina Hoffman"/>
    <x v="0"/>
    <s v="United States"/>
    <s v="Hattiesburg"/>
    <x v="35"/>
    <n v="39401"/>
    <x v="0"/>
    <x v="1317"/>
    <x v="1"/>
    <x v="9"/>
    <s v="Eureka The Boss Lite 10-Amp Upright Vacuum, Blue"/>
    <n v="320.64"/>
    <n v="4"/>
    <n v="0"/>
    <n v="89.779200000000003"/>
  </r>
  <r>
    <n v="7856"/>
    <x v="3901"/>
    <x v="3"/>
    <x v="226"/>
    <d v="2014-12-13T00:00:00"/>
    <s v="Standard Class"/>
    <s v="BH-11710"/>
    <s v="Brosina Hoffman"/>
    <x v="0"/>
    <s v="United States"/>
    <s v="Hattiesburg"/>
    <x v="35"/>
    <n v="39401"/>
    <x v="0"/>
    <x v="197"/>
    <x v="2"/>
    <x v="11"/>
    <s v="Memorex Micro Travel Drive 8 GB"/>
    <n v="52"/>
    <n v="4"/>
    <n v="0"/>
    <n v="23.4"/>
  </r>
  <r>
    <n v="7857"/>
    <x v="3902"/>
    <x v="2"/>
    <x v="992"/>
    <d v="2011-06-01T00:00:00"/>
    <s v="First Class"/>
    <s v="LW-16825"/>
    <s v="Laurel Workman"/>
    <x v="1"/>
    <s v="United States"/>
    <s v="New York City"/>
    <x v="15"/>
    <n v="10024"/>
    <x v="3"/>
    <x v="1399"/>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x v="918"/>
    <x v="2"/>
    <x v="7"/>
    <s v="Geemarc AmpliPOWER60"/>
    <n v="464"/>
    <n v="5"/>
    <n v="0"/>
    <n v="134.55999999999995"/>
  </r>
  <r>
    <n v="7859"/>
    <x v="3902"/>
    <x v="2"/>
    <x v="992"/>
    <d v="2011-06-01T00:00:00"/>
    <s v="First Class"/>
    <s v="LW-16825"/>
    <s v="Laurel Workman"/>
    <x v="1"/>
    <s v="United States"/>
    <s v="New York City"/>
    <x v="15"/>
    <n v="10024"/>
    <x v="3"/>
    <x v="1152"/>
    <x v="1"/>
    <x v="9"/>
    <s v="Honeywell Quietcare HEPA Air Cleaner"/>
    <n v="235.95000000000002"/>
    <n v="3"/>
    <n v="0"/>
    <n v="77.863499999999988"/>
  </r>
  <r>
    <n v="7860"/>
    <x v="3902"/>
    <x v="2"/>
    <x v="992"/>
    <d v="2011-06-01T00:00:00"/>
    <s v="First Class"/>
    <s v="LW-16825"/>
    <s v="Laurel Workman"/>
    <x v="1"/>
    <s v="United States"/>
    <s v="New York City"/>
    <x v="15"/>
    <n v="10024"/>
    <x v="3"/>
    <x v="991"/>
    <x v="1"/>
    <x v="10"/>
    <s v="Xerox 1948"/>
    <n v="39.96"/>
    <n v="4"/>
    <n v="0"/>
    <n v="17.981999999999999"/>
  </r>
  <r>
    <n v="7861"/>
    <x v="3903"/>
    <x v="3"/>
    <x v="580"/>
    <d v="2014-03-07T00:00:00"/>
    <s v="Standard Class"/>
    <s v="JA-15970"/>
    <s v="Joseph Airdo"/>
    <x v="0"/>
    <s v="United States"/>
    <s v="Cuyahoga Falls"/>
    <x v="24"/>
    <n v="44221"/>
    <x v="3"/>
    <x v="1087"/>
    <x v="1"/>
    <x v="8"/>
    <s v="GBC VeloBind Cover Sets"/>
    <n v="18.528000000000002"/>
    <n v="4"/>
    <n v="0.7"/>
    <n v="-12.352"/>
  </r>
  <r>
    <n v="7862"/>
    <x v="3904"/>
    <x v="1"/>
    <x v="88"/>
    <d v="2012-10-17T00:00:00"/>
    <s v="Standard Class"/>
    <s v="KA-16525"/>
    <s v="Kelly Andreada"/>
    <x v="0"/>
    <s v="United States"/>
    <s v="Seattle"/>
    <x v="4"/>
    <n v="98103"/>
    <x v="1"/>
    <x v="1044"/>
    <x v="2"/>
    <x v="11"/>
    <s v="Kingston Digital DataTraveler 16GB USB 2.0"/>
    <n v="17.899999999999999"/>
    <n v="2"/>
    <n v="0"/>
    <n v="3.400999999999998"/>
  </r>
  <r>
    <n v="7863"/>
    <x v="3904"/>
    <x v="1"/>
    <x v="88"/>
    <d v="2012-10-17T00:00:00"/>
    <s v="Standard Class"/>
    <s v="KA-16525"/>
    <s v="Kelly Andreada"/>
    <x v="0"/>
    <s v="United States"/>
    <s v="Seattle"/>
    <x v="4"/>
    <n v="98103"/>
    <x v="1"/>
    <x v="356"/>
    <x v="1"/>
    <x v="4"/>
    <s v="Contico 72&quot;H Heavy-Duty Storage System"/>
    <n v="81.96"/>
    <n v="2"/>
    <n v="0"/>
    <n v="0"/>
  </r>
  <r>
    <n v="7864"/>
    <x v="3905"/>
    <x v="1"/>
    <x v="1177"/>
    <d v="2012-07-19T00:00:00"/>
    <s v="Second Class"/>
    <s v="TG-21310"/>
    <s v="Toby Gnade"/>
    <x v="0"/>
    <s v="United States"/>
    <s v="Mesa"/>
    <x v="16"/>
    <n v="85204"/>
    <x v="1"/>
    <x v="418"/>
    <x v="1"/>
    <x v="4"/>
    <s v="SAFCO Boltless Steel Shelving"/>
    <n v="272.73599999999999"/>
    <n v="3"/>
    <n v="0.2"/>
    <n v="-64.774800000000013"/>
  </r>
  <r>
    <n v="7865"/>
    <x v="3905"/>
    <x v="1"/>
    <x v="1177"/>
    <d v="2012-07-19T00:00:00"/>
    <s v="Second Class"/>
    <s v="TG-21310"/>
    <s v="Toby Gnade"/>
    <x v="0"/>
    <s v="United States"/>
    <s v="Mesa"/>
    <x v="16"/>
    <n v="85204"/>
    <x v="1"/>
    <x v="1828"/>
    <x v="1"/>
    <x v="10"/>
    <s v="Xerox 1899"/>
    <n v="18.496000000000002"/>
    <n v="4"/>
    <n v="0.2"/>
    <n v="6.7048000000000005"/>
  </r>
  <r>
    <n v="7866"/>
    <x v="3905"/>
    <x v="1"/>
    <x v="1177"/>
    <d v="2012-07-19T00:00:00"/>
    <s v="Second Class"/>
    <s v="TG-21310"/>
    <s v="Toby Gnade"/>
    <x v="0"/>
    <s v="United States"/>
    <s v="Mesa"/>
    <x v="16"/>
    <n v="85204"/>
    <x v="1"/>
    <x v="157"/>
    <x v="0"/>
    <x v="1"/>
    <s v="SAFCO Arco Folding Chair"/>
    <n v="441.92"/>
    <n v="2"/>
    <n v="0.2"/>
    <n v="49.715999999999966"/>
  </r>
  <r>
    <n v="7867"/>
    <x v="3905"/>
    <x v="1"/>
    <x v="1177"/>
    <d v="2012-07-19T00:00:00"/>
    <s v="Second Class"/>
    <s v="TG-21310"/>
    <s v="Toby Gnade"/>
    <x v="0"/>
    <s v="United States"/>
    <s v="Mesa"/>
    <x v="16"/>
    <n v="85204"/>
    <x v="1"/>
    <x v="1544"/>
    <x v="0"/>
    <x v="0"/>
    <s v="Hon Metal Bookcases, Black"/>
    <n v="127.76400000000002"/>
    <n v="6"/>
    <n v="0.7"/>
    <n v="-191.64599999999996"/>
  </r>
  <r>
    <n v="7868"/>
    <x v="3906"/>
    <x v="2"/>
    <x v="84"/>
    <d v="2011-11-24T00:00:00"/>
    <s v="Second Class"/>
    <s v="DB-13360"/>
    <s v="Dennis Bolton"/>
    <x v="2"/>
    <s v="United States"/>
    <s v="Salt Lake City"/>
    <x v="7"/>
    <n v="84106"/>
    <x v="1"/>
    <x v="447"/>
    <x v="1"/>
    <x v="10"/>
    <s v="Xerox 1888"/>
    <n v="166.44"/>
    <n v="3"/>
    <n v="0"/>
    <n v="79.891199999999998"/>
  </r>
  <r>
    <n v="7869"/>
    <x v="3907"/>
    <x v="0"/>
    <x v="1022"/>
    <d v="2013-06-03T00:00:00"/>
    <s v="Standard Class"/>
    <s v="LS-17245"/>
    <s v="Lynn Smith"/>
    <x v="0"/>
    <s v="United States"/>
    <s v="Los Angeles"/>
    <x v="1"/>
    <n v="90045"/>
    <x v="1"/>
    <x v="1070"/>
    <x v="1"/>
    <x v="10"/>
    <s v="Wirebound Message Books, Four 2 3/4 x 5 White Forms per Page"/>
    <n v="13.38"/>
    <n v="2"/>
    <n v="0"/>
    <n v="6.1547999999999998"/>
  </r>
  <r>
    <n v="7870"/>
    <x v="3908"/>
    <x v="3"/>
    <x v="445"/>
    <d v="2014-07-10T00:00:00"/>
    <s v="Standard Class"/>
    <s v="MO-17950"/>
    <s v="Michael Oakman"/>
    <x v="0"/>
    <s v="United States"/>
    <s v="Jacksonville"/>
    <x v="3"/>
    <n v="28540"/>
    <x v="0"/>
    <x v="46"/>
    <x v="2"/>
    <x v="11"/>
    <s v="Imation 8gb Micro Traveldrive Usb 2.0 Flash Drive"/>
    <n v="24"/>
    <n v="2"/>
    <n v="0.2"/>
    <n v="-2.6999999999999993"/>
  </r>
  <r>
    <n v="7871"/>
    <x v="3909"/>
    <x v="3"/>
    <x v="145"/>
    <d v="2014-09-30T00:00:00"/>
    <s v="Standard Class"/>
    <s v="CA-11965"/>
    <s v="Carol Adams"/>
    <x v="1"/>
    <s v="United States"/>
    <s v="Lakewood"/>
    <x v="24"/>
    <n v="44107"/>
    <x v="3"/>
    <x v="661"/>
    <x v="1"/>
    <x v="12"/>
    <s v="Security-Tint Envelopes"/>
    <n v="24.448"/>
    <n v="4"/>
    <n v="0.2"/>
    <n v="8.8623999999999992"/>
  </r>
  <r>
    <n v="7872"/>
    <x v="3910"/>
    <x v="0"/>
    <x v="339"/>
    <d v="2013-10-08T00:00:00"/>
    <s v="Standard Class"/>
    <s v="DB-12910"/>
    <s v="Daniel Byrd"/>
    <x v="2"/>
    <s v="United States"/>
    <s v="Lake Forest"/>
    <x v="1"/>
    <n v="92630"/>
    <x v="1"/>
    <x v="641"/>
    <x v="1"/>
    <x v="2"/>
    <s v="Smead Alpha-Z Color-Coded Second Alphabetical Labels and Starter Set"/>
    <n v="6.16"/>
    <n v="2"/>
    <n v="0"/>
    <n v="2.9567999999999999"/>
  </r>
  <r>
    <n v="7873"/>
    <x v="3910"/>
    <x v="0"/>
    <x v="339"/>
    <d v="2013-10-08T00:00:00"/>
    <s v="Standard Class"/>
    <s v="DB-12910"/>
    <s v="Daniel Byrd"/>
    <x v="2"/>
    <s v="United States"/>
    <s v="Lake Forest"/>
    <x v="1"/>
    <n v="92630"/>
    <x v="1"/>
    <x v="120"/>
    <x v="0"/>
    <x v="1"/>
    <s v="Global Deluxe High-Back Manager's Chair"/>
    <n v="915.13600000000008"/>
    <n v="4"/>
    <n v="0.2"/>
    <n v="102.95279999999988"/>
  </r>
  <r>
    <n v="7874"/>
    <x v="3910"/>
    <x v="0"/>
    <x v="339"/>
    <d v="2013-10-08T00:00:00"/>
    <s v="Standard Class"/>
    <s v="DB-12910"/>
    <s v="Daniel Byrd"/>
    <x v="2"/>
    <s v="United States"/>
    <s v="Lake Forest"/>
    <x v="1"/>
    <n v="92630"/>
    <x v="1"/>
    <x v="1532"/>
    <x v="1"/>
    <x v="10"/>
    <s v="Xerox 1900"/>
    <n v="8.56"/>
    <n v="2"/>
    <n v="0"/>
    <n v="3.8519999999999994"/>
  </r>
  <r>
    <n v="7875"/>
    <x v="3910"/>
    <x v="0"/>
    <x v="339"/>
    <d v="2013-10-08T00:00:00"/>
    <s v="Standard Class"/>
    <s v="DB-12910"/>
    <s v="Daniel Byrd"/>
    <x v="2"/>
    <s v="United States"/>
    <s v="Lake Forest"/>
    <x v="1"/>
    <n v="92630"/>
    <x v="1"/>
    <x v="1184"/>
    <x v="1"/>
    <x v="10"/>
    <s v="Xerox 1891"/>
    <n v="97.82"/>
    <n v="2"/>
    <n v="0"/>
    <n v="45.975399999999993"/>
  </r>
  <r>
    <n v="7876"/>
    <x v="3911"/>
    <x v="3"/>
    <x v="428"/>
    <d v="2014-09-16T00:00:00"/>
    <s v="Standard Class"/>
    <s v="DK-12835"/>
    <s v="Damala Kotsonis"/>
    <x v="1"/>
    <s v="United States"/>
    <s v="Portland"/>
    <x v="21"/>
    <n v="97206"/>
    <x v="1"/>
    <x v="329"/>
    <x v="1"/>
    <x v="10"/>
    <s v="Xerox 1930"/>
    <n v="31.104000000000006"/>
    <n v="6"/>
    <n v="0.2"/>
    <n v="11.2752"/>
  </r>
  <r>
    <n v="7877"/>
    <x v="3911"/>
    <x v="3"/>
    <x v="428"/>
    <d v="2014-09-16T00:00:00"/>
    <s v="Standard Class"/>
    <s v="DK-12835"/>
    <s v="Damala Kotsonis"/>
    <x v="1"/>
    <s v="United States"/>
    <s v="Portland"/>
    <x v="21"/>
    <n v="97206"/>
    <x v="1"/>
    <x v="1803"/>
    <x v="1"/>
    <x v="9"/>
    <s v="Belkin 7-Outlet SurgeMaster Home Series"/>
    <n v="11.176000000000002"/>
    <n v="1"/>
    <n v="0.2"/>
    <n v="0.8382000000000005"/>
  </r>
  <r>
    <n v="7878"/>
    <x v="3912"/>
    <x v="1"/>
    <x v="899"/>
    <d v="2012-03-18T00:00:00"/>
    <s v="Standard Class"/>
    <s v="EB-14170"/>
    <s v="Evan Bailliet"/>
    <x v="0"/>
    <s v="United States"/>
    <s v="Charlotte"/>
    <x v="3"/>
    <n v="28205"/>
    <x v="0"/>
    <x v="1042"/>
    <x v="1"/>
    <x v="2"/>
    <s v="Avery 518"/>
    <n v="5.04"/>
    <n v="2"/>
    <n v="0.2"/>
    <n v="1.764"/>
  </r>
  <r>
    <n v="7879"/>
    <x v="3913"/>
    <x v="0"/>
    <x v="896"/>
    <d v="2013-12-05T00:00:00"/>
    <s v="Second Class"/>
    <s v="DR-12940"/>
    <s v="Daniel Raglin"/>
    <x v="2"/>
    <s v="United States"/>
    <s v="Aurora"/>
    <x v="10"/>
    <n v="60505"/>
    <x v="2"/>
    <x v="1814"/>
    <x v="0"/>
    <x v="5"/>
    <s v="Tenex Chairmat w/ Average Lip, 45&quot; x 53&quot;"/>
    <n v="242.17600000000004"/>
    <n v="4"/>
    <n v="0.6"/>
    <n v="-302.72000000000003"/>
  </r>
  <r>
    <n v="7880"/>
    <x v="3914"/>
    <x v="0"/>
    <x v="403"/>
    <d v="2013-06-22T00:00:00"/>
    <s v="Standard Class"/>
    <s v="JS-15685"/>
    <s v="Jim Sink"/>
    <x v="1"/>
    <s v="United States"/>
    <s v="Philadelphia"/>
    <x v="9"/>
    <n v="19140"/>
    <x v="3"/>
    <x v="1660"/>
    <x v="0"/>
    <x v="3"/>
    <s v="Global Adaptabilities Conference Tables"/>
    <n v="337.17599999999999"/>
    <n v="2"/>
    <n v="0.4"/>
    <n v="-118.01160000000002"/>
  </r>
  <r>
    <n v="7881"/>
    <x v="3915"/>
    <x v="3"/>
    <x v="734"/>
    <d v="2014-12-07T00:00:00"/>
    <s v="Second Class"/>
    <s v="LC-16870"/>
    <s v="Lena Cacioppo"/>
    <x v="0"/>
    <s v="United States"/>
    <s v="Thornton"/>
    <x v="22"/>
    <n v="80229"/>
    <x v="1"/>
    <x v="449"/>
    <x v="1"/>
    <x v="6"/>
    <s v="Newell 344"/>
    <n v="13.343999999999998"/>
    <n v="6"/>
    <n v="0.2"/>
    <n v="1.0007999999999999"/>
  </r>
  <r>
    <n v="7882"/>
    <x v="3915"/>
    <x v="3"/>
    <x v="734"/>
    <d v="2014-12-07T00:00:00"/>
    <s v="Second Class"/>
    <s v="LC-16870"/>
    <s v="Lena Cacioppo"/>
    <x v="0"/>
    <s v="United States"/>
    <s v="Thornton"/>
    <x v="22"/>
    <n v="80229"/>
    <x v="1"/>
    <x v="1097"/>
    <x v="2"/>
    <x v="11"/>
    <s v="Memorex Micro Travel Drive 16 GB"/>
    <n v="76.75200000000001"/>
    <n v="6"/>
    <n v="0.2"/>
    <n v="10.553399999999993"/>
  </r>
  <r>
    <n v="7883"/>
    <x v="3915"/>
    <x v="3"/>
    <x v="734"/>
    <d v="2014-12-07T00:00:00"/>
    <s v="Second Class"/>
    <s v="LC-16870"/>
    <s v="Lena Cacioppo"/>
    <x v="0"/>
    <s v="United States"/>
    <s v="Thornton"/>
    <x v="22"/>
    <n v="80229"/>
    <x v="1"/>
    <x v="1097"/>
    <x v="2"/>
    <x v="11"/>
    <s v="Memorex Micro Travel Drive 16 GB"/>
    <n v="102.33600000000001"/>
    <n v="8"/>
    <n v="0.2"/>
    <n v="14.07119999999999"/>
  </r>
  <r>
    <n v="7884"/>
    <x v="3915"/>
    <x v="3"/>
    <x v="734"/>
    <d v="2014-12-07T00:00:00"/>
    <s v="Second Class"/>
    <s v="LC-16870"/>
    <s v="Lena Cacioppo"/>
    <x v="0"/>
    <s v="United States"/>
    <s v="Thornton"/>
    <x v="22"/>
    <n v="80229"/>
    <x v="1"/>
    <x v="1408"/>
    <x v="1"/>
    <x v="10"/>
    <s v="Wirebound Four 2-3/4 x 5 Forms per Page, 400 Sets per Book"/>
    <n v="10.32"/>
    <n v="2"/>
    <n v="0.2"/>
    <n v="3.7409999999999997"/>
  </r>
  <r>
    <n v="7885"/>
    <x v="3915"/>
    <x v="3"/>
    <x v="734"/>
    <d v="2014-12-07T00:00:00"/>
    <s v="Second Class"/>
    <s v="LC-16870"/>
    <s v="Lena Cacioppo"/>
    <x v="0"/>
    <s v="United States"/>
    <s v="Thornton"/>
    <x v="22"/>
    <n v="80229"/>
    <x v="1"/>
    <x v="1566"/>
    <x v="1"/>
    <x v="14"/>
    <s v="Elite 5&quot; Scissors"/>
    <n v="47.32"/>
    <n v="7"/>
    <n v="0.2"/>
    <n v="5.9149999999999938"/>
  </r>
  <r>
    <n v="7886"/>
    <x v="3915"/>
    <x v="3"/>
    <x v="734"/>
    <d v="2014-12-07T00:00:00"/>
    <s v="Second Class"/>
    <s v="LC-16870"/>
    <s v="Lena Cacioppo"/>
    <x v="0"/>
    <s v="United States"/>
    <s v="Thornton"/>
    <x v="22"/>
    <n v="80229"/>
    <x v="1"/>
    <x v="221"/>
    <x v="0"/>
    <x v="5"/>
    <s v="Staples"/>
    <n v="23.376000000000001"/>
    <n v="3"/>
    <n v="0.2"/>
    <n v="7.0128000000000013"/>
  </r>
  <r>
    <n v="7887"/>
    <x v="3915"/>
    <x v="3"/>
    <x v="734"/>
    <d v="2014-12-07T00:00:00"/>
    <s v="Second Class"/>
    <s v="LC-16870"/>
    <s v="Lena Cacioppo"/>
    <x v="0"/>
    <s v="United States"/>
    <s v="Thornton"/>
    <x v="22"/>
    <n v="80229"/>
    <x v="1"/>
    <x v="1006"/>
    <x v="0"/>
    <x v="5"/>
    <s v="Eldon Image Series Desk Accessories, Burgundy"/>
    <n v="16.72"/>
    <n v="5"/>
    <n v="0.2"/>
    <n v="3.3439999999999994"/>
  </r>
  <r>
    <n v="7888"/>
    <x v="3915"/>
    <x v="3"/>
    <x v="734"/>
    <d v="2014-12-07T00:00:00"/>
    <s v="Second Class"/>
    <s v="LC-16870"/>
    <s v="Lena Cacioppo"/>
    <x v="0"/>
    <s v="United States"/>
    <s v="Thornton"/>
    <x v="22"/>
    <n v="80229"/>
    <x v="1"/>
    <x v="1653"/>
    <x v="0"/>
    <x v="5"/>
    <s v="DAX Two-Tone Silver Metal Document Frame"/>
    <n v="16.192"/>
    <n v="1"/>
    <n v="0.2"/>
    <n v="4.6552000000000007"/>
  </r>
  <r>
    <n v="7889"/>
    <x v="3916"/>
    <x v="0"/>
    <x v="765"/>
    <d v="2013-08-23T00:00:00"/>
    <s v="Standard Class"/>
    <s v="JP-15520"/>
    <s v="Jeremy Pistek"/>
    <x v="0"/>
    <s v="United States"/>
    <s v="Davis"/>
    <x v="1"/>
    <n v="95616"/>
    <x v="1"/>
    <x v="712"/>
    <x v="1"/>
    <x v="10"/>
    <s v="Xerox 1931"/>
    <n v="32.400000000000006"/>
    <n v="5"/>
    <n v="0"/>
    <n v="15.552000000000001"/>
  </r>
  <r>
    <n v="7890"/>
    <x v="3917"/>
    <x v="0"/>
    <x v="591"/>
    <d v="2013-12-30T00:00:00"/>
    <s v="Standard Class"/>
    <s v="TS-21655"/>
    <s v="Trudy Schmidt"/>
    <x v="0"/>
    <s v="United States"/>
    <s v="Fayetteville"/>
    <x v="36"/>
    <n v="72701"/>
    <x v="0"/>
    <x v="453"/>
    <x v="1"/>
    <x v="6"/>
    <s v="Newell 327"/>
    <n v="19.89"/>
    <n v="9"/>
    <n v="0"/>
    <n v="5.3703000000000003"/>
  </r>
  <r>
    <n v="7891"/>
    <x v="3917"/>
    <x v="0"/>
    <x v="591"/>
    <d v="2013-12-30T00:00:00"/>
    <s v="Standard Class"/>
    <s v="TS-21655"/>
    <s v="Trudy Schmidt"/>
    <x v="0"/>
    <s v="United States"/>
    <s v="Fayetteville"/>
    <x v="36"/>
    <n v="72701"/>
    <x v="0"/>
    <x v="651"/>
    <x v="2"/>
    <x v="11"/>
    <s v="Razer Tiamat Over Ear 7.1 Surround Sound PC Gaming Headset"/>
    <n v="399.98"/>
    <n v="2"/>
    <n v="0"/>
    <n v="171.99140000000003"/>
  </r>
  <r>
    <n v="7892"/>
    <x v="3917"/>
    <x v="0"/>
    <x v="591"/>
    <d v="2013-12-30T00:00:00"/>
    <s v="Standard Class"/>
    <s v="TS-21655"/>
    <s v="Trudy Schmidt"/>
    <x v="0"/>
    <s v="United States"/>
    <s v="Fayetteville"/>
    <x v="36"/>
    <n v="72701"/>
    <x v="0"/>
    <x v="568"/>
    <x v="0"/>
    <x v="5"/>
    <s v="Howard Miller 13-1/2&quot; Diameter Rosebrook Wall Clock"/>
    <n v="343.84999999999997"/>
    <n v="5"/>
    <n v="0"/>
    <n v="137.54000000000002"/>
  </r>
  <r>
    <n v="7893"/>
    <x v="3917"/>
    <x v="0"/>
    <x v="591"/>
    <d v="2013-12-30T00:00:00"/>
    <s v="Standard Class"/>
    <s v="TS-21655"/>
    <s v="Trudy Schmidt"/>
    <x v="0"/>
    <s v="United States"/>
    <s v="Fayetteville"/>
    <x v="36"/>
    <n v="72701"/>
    <x v="0"/>
    <x v="1733"/>
    <x v="1"/>
    <x v="10"/>
    <s v="Xerox 1906"/>
    <n v="106.32"/>
    <n v="3"/>
    <n v="0"/>
    <n v="49.970399999999991"/>
  </r>
  <r>
    <n v="7894"/>
    <x v="3918"/>
    <x v="3"/>
    <x v="283"/>
    <d v="2014-07-31T00:00:00"/>
    <s v="Standard Class"/>
    <s v="NM-18445"/>
    <s v="Nathan Mautz"/>
    <x v="2"/>
    <s v="United States"/>
    <s v="New York City"/>
    <x v="15"/>
    <n v="10011"/>
    <x v="3"/>
    <x v="326"/>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x v="91"/>
    <x v="1"/>
    <x v="8"/>
    <s v="Ibico Standard Transparent Covers"/>
    <n v="82.4"/>
    <n v="5"/>
    <n v="0"/>
    <n v="40.376000000000005"/>
  </r>
  <r>
    <n v="7896"/>
    <x v="3919"/>
    <x v="3"/>
    <x v="548"/>
    <d v="2014-06-26T00:00:00"/>
    <s v="Standard Class"/>
    <s v="EH-14125"/>
    <s v="Eugene Hildebrand"/>
    <x v="2"/>
    <s v="United States"/>
    <s v="Wheeling"/>
    <x v="48"/>
    <n v="26003"/>
    <x v="3"/>
    <x v="744"/>
    <x v="1"/>
    <x v="8"/>
    <s v="Zipper Ring Binder Pockets"/>
    <n v="6.24"/>
    <n v="2"/>
    <n v="0"/>
    <n v="3.0575999999999999"/>
  </r>
  <r>
    <n v="7897"/>
    <x v="3919"/>
    <x v="3"/>
    <x v="548"/>
    <d v="2014-06-26T00:00:00"/>
    <s v="Standard Class"/>
    <s v="EH-14125"/>
    <s v="Eugene Hildebrand"/>
    <x v="2"/>
    <s v="United States"/>
    <s v="Wheeling"/>
    <x v="48"/>
    <n v="26003"/>
    <x v="3"/>
    <x v="314"/>
    <x v="1"/>
    <x v="10"/>
    <s v="Xerox 1908"/>
    <n v="447.84"/>
    <n v="8"/>
    <n v="0"/>
    <n v="219.44159999999999"/>
  </r>
  <r>
    <n v="7898"/>
    <x v="3920"/>
    <x v="3"/>
    <x v="802"/>
    <d v="2014-08-19T00:00:00"/>
    <s v="Standard Class"/>
    <s v="DC-12850"/>
    <s v="Dan Campbell"/>
    <x v="0"/>
    <s v="United States"/>
    <s v="Memphis"/>
    <x v="18"/>
    <n v="38109"/>
    <x v="0"/>
    <x v="535"/>
    <x v="1"/>
    <x v="9"/>
    <s v="Belkin Premiere Surge Master II 8-outlet surge protector"/>
    <n v="272.048"/>
    <n v="7"/>
    <n v="0.2"/>
    <n v="30.605399999999946"/>
  </r>
  <r>
    <n v="7899"/>
    <x v="3920"/>
    <x v="3"/>
    <x v="802"/>
    <d v="2014-08-19T00:00:00"/>
    <s v="Standard Class"/>
    <s v="DC-12850"/>
    <s v="Dan Campbell"/>
    <x v="0"/>
    <s v="United States"/>
    <s v="Memphis"/>
    <x v="18"/>
    <n v="38109"/>
    <x v="0"/>
    <x v="1176"/>
    <x v="1"/>
    <x v="8"/>
    <s v="GBC DocuBind TL300 Electric Binding System"/>
    <n v="1614.5820000000003"/>
    <n v="6"/>
    <n v="0.7"/>
    <n v="-1237.8461999999995"/>
  </r>
  <r>
    <n v="7900"/>
    <x v="3920"/>
    <x v="3"/>
    <x v="802"/>
    <d v="2014-08-19T00:00:00"/>
    <s v="Standard Class"/>
    <s v="DC-12850"/>
    <s v="Dan Campbell"/>
    <x v="0"/>
    <s v="United States"/>
    <s v="Memphis"/>
    <x v="18"/>
    <n v="38109"/>
    <x v="0"/>
    <x v="829"/>
    <x v="1"/>
    <x v="13"/>
    <s v="Staples"/>
    <n v="24.320000000000004"/>
    <n v="5"/>
    <n v="0.2"/>
    <n v="9.1199999999999974"/>
  </r>
  <r>
    <n v="7901"/>
    <x v="3920"/>
    <x v="3"/>
    <x v="802"/>
    <d v="2014-08-19T00:00:00"/>
    <s v="Standard Class"/>
    <s v="DC-12850"/>
    <s v="Dan Campbell"/>
    <x v="0"/>
    <s v="United States"/>
    <s v="Memphis"/>
    <x v="18"/>
    <n v="38109"/>
    <x v="0"/>
    <x v="1425"/>
    <x v="2"/>
    <x v="11"/>
    <s v="Maxell 4.7GB DVD-R 5/Pack"/>
    <n v="1.5840000000000001"/>
    <n v="2"/>
    <n v="0.2"/>
    <n v="0.47520000000000018"/>
  </r>
  <r>
    <n v="7902"/>
    <x v="3920"/>
    <x v="3"/>
    <x v="802"/>
    <d v="2014-08-19T00:00:00"/>
    <s v="Standard Class"/>
    <s v="DC-12850"/>
    <s v="Dan Campbell"/>
    <x v="0"/>
    <s v="United States"/>
    <s v="Memphis"/>
    <x v="18"/>
    <n v="38109"/>
    <x v="0"/>
    <x v="892"/>
    <x v="0"/>
    <x v="5"/>
    <s v="Eldon Radial Chair Mat for Low to Medium Pile Carpets"/>
    <n v="31.983999999999998"/>
    <n v="1"/>
    <n v="0.2"/>
    <n v="0"/>
  </r>
  <r>
    <n v="7903"/>
    <x v="3920"/>
    <x v="3"/>
    <x v="802"/>
    <d v="2014-08-19T00:00:00"/>
    <s v="Standard Class"/>
    <s v="DC-12850"/>
    <s v="Dan Campbell"/>
    <x v="0"/>
    <s v="United States"/>
    <s v="Memphis"/>
    <x v="18"/>
    <n v="38109"/>
    <x v="0"/>
    <x v="436"/>
    <x v="1"/>
    <x v="12"/>
    <s v="Colored Envelopes"/>
    <n v="14.76"/>
    <n v="5"/>
    <n v="0.2"/>
    <n v="4.7969999999999988"/>
  </r>
  <r>
    <n v="7904"/>
    <x v="3920"/>
    <x v="3"/>
    <x v="802"/>
    <d v="2014-08-19T00:00:00"/>
    <s v="Standard Class"/>
    <s v="DC-12850"/>
    <s v="Dan Campbell"/>
    <x v="0"/>
    <s v="United States"/>
    <s v="Memphis"/>
    <x v="18"/>
    <n v="38109"/>
    <x v="0"/>
    <x v="1802"/>
    <x v="0"/>
    <x v="1"/>
    <s v="Hon Olson Stacker Chairs"/>
    <n v="423.64799999999997"/>
    <n v="2"/>
    <n v="0.2"/>
    <n v="47.660399999999967"/>
  </r>
  <r>
    <n v="7905"/>
    <x v="3921"/>
    <x v="1"/>
    <x v="209"/>
    <d v="2012-11-13T00:00:00"/>
    <s v="Standard Class"/>
    <s v="DO-13645"/>
    <s v="Doug O'Connell"/>
    <x v="0"/>
    <s v="United States"/>
    <s v="Houston"/>
    <x v="5"/>
    <n v="77036"/>
    <x v="2"/>
    <x v="1052"/>
    <x v="1"/>
    <x v="10"/>
    <s v="Xerox 1886"/>
    <n v="76.64"/>
    <n v="2"/>
    <n v="0.2"/>
    <n v="26.823999999999995"/>
  </r>
  <r>
    <n v="7906"/>
    <x v="3922"/>
    <x v="1"/>
    <x v="52"/>
    <d v="2012-10-22T00:00:00"/>
    <s v="Standard Class"/>
    <s v="LS-16975"/>
    <s v="Lindsay Shagiari"/>
    <x v="2"/>
    <s v="United States"/>
    <s v="Dallas"/>
    <x v="5"/>
    <n v="75217"/>
    <x v="2"/>
    <x v="407"/>
    <x v="1"/>
    <x v="12"/>
    <s v="Staples"/>
    <n v="4.4640000000000004"/>
    <n v="1"/>
    <n v="0.2"/>
    <n v="1.6739999999999999"/>
  </r>
  <r>
    <n v="7907"/>
    <x v="3922"/>
    <x v="1"/>
    <x v="52"/>
    <d v="2012-10-22T00:00:00"/>
    <s v="Standard Class"/>
    <s v="LS-16975"/>
    <s v="Lindsay Shagiari"/>
    <x v="2"/>
    <s v="United States"/>
    <s v="Dallas"/>
    <x v="5"/>
    <n v="75217"/>
    <x v="2"/>
    <x v="922"/>
    <x v="1"/>
    <x v="8"/>
    <s v="Avery Reinforcements for Hole-Punch Pages"/>
    <n v="3.9599999999999991"/>
    <n v="10"/>
    <n v="0.8"/>
    <n v="-6.93"/>
  </r>
  <r>
    <n v="7908"/>
    <x v="3923"/>
    <x v="0"/>
    <x v="679"/>
    <d v="2013-08-03T00:00:00"/>
    <s v="First Class"/>
    <s v="RW-19630"/>
    <s v="Rob Williams"/>
    <x v="1"/>
    <s v="United States"/>
    <s v="San Francisco"/>
    <x v="1"/>
    <n v="94122"/>
    <x v="1"/>
    <x v="847"/>
    <x v="1"/>
    <x v="9"/>
    <s v="Hoover Shoulder Vac Commercial Portable Vacuum"/>
    <n v="715.64"/>
    <n v="2"/>
    <n v="0"/>
    <n v="178.90999999999997"/>
  </r>
  <r>
    <n v="7909"/>
    <x v="3924"/>
    <x v="0"/>
    <x v="275"/>
    <d v="2013-12-08T00:00:00"/>
    <s v="Standard Class"/>
    <s v="RD-19720"/>
    <s v="Roger Demir"/>
    <x v="0"/>
    <s v="United States"/>
    <s v="Morgan Hill"/>
    <x v="1"/>
    <n v="95037"/>
    <x v="1"/>
    <x v="823"/>
    <x v="0"/>
    <x v="3"/>
    <s v="Hon 4060 Series Tables"/>
    <n v="268.70400000000001"/>
    <n v="3"/>
    <n v="0.2"/>
    <n v="6.717599999999976"/>
  </r>
  <r>
    <n v="7910"/>
    <x v="3924"/>
    <x v="0"/>
    <x v="275"/>
    <d v="2013-12-08T00:00:00"/>
    <s v="Standard Class"/>
    <s v="RD-19720"/>
    <s v="Roger Demir"/>
    <x v="0"/>
    <s v="United States"/>
    <s v="Morgan Hill"/>
    <x v="1"/>
    <n v="95037"/>
    <x v="1"/>
    <x v="448"/>
    <x v="1"/>
    <x v="6"/>
    <s v="Rogers Handheld Barrel Pencil Sharpener"/>
    <n v="21.92"/>
    <n v="8"/>
    <n v="0"/>
    <n v="5.9184000000000019"/>
  </r>
  <r>
    <n v="7911"/>
    <x v="3924"/>
    <x v="0"/>
    <x v="275"/>
    <d v="2013-12-08T00:00:00"/>
    <s v="Standard Class"/>
    <s v="RD-19720"/>
    <s v="Roger Demir"/>
    <x v="0"/>
    <s v="United States"/>
    <s v="Morgan Hill"/>
    <x v="1"/>
    <n v="95037"/>
    <x v="1"/>
    <x v="720"/>
    <x v="1"/>
    <x v="4"/>
    <s v="Acco Perma 4000 Stacking Storage Drawers"/>
    <n v="48.72"/>
    <n v="3"/>
    <n v="0"/>
    <n v="7.3079999999999998"/>
  </r>
  <r>
    <n v="7912"/>
    <x v="3924"/>
    <x v="0"/>
    <x v="275"/>
    <d v="2013-12-08T00:00:00"/>
    <s v="Standard Class"/>
    <s v="RD-19720"/>
    <s v="Roger Demir"/>
    <x v="0"/>
    <s v="United States"/>
    <s v="Morgan Hill"/>
    <x v="1"/>
    <n v="95037"/>
    <x v="1"/>
    <x v="430"/>
    <x v="0"/>
    <x v="0"/>
    <s v="O'Sullivan Living Dimensions 2-Shelf Bookcases"/>
    <n v="205.666"/>
    <n v="2"/>
    <n v="0.15"/>
    <n v="-12.097999999999999"/>
  </r>
  <r>
    <n v="7913"/>
    <x v="3925"/>
    <x v="0"/>
    <x v="236"/>
    <d v="2013-05-01T00:00:00"/>
    <s v="Second Class"/>
    <s v="RB-19570"/>
    <s v="Rob Beeghly"/>
    <x v="0"/>
    <s v="United States"/>
    <s v="Saint Charles"/>
    <x v="10"/>
    <n v="60174"/>
    <x v="2"/>
    <x v="767"/>
    <x v="0"/>
    <x v="5"/>
    <s v="Eldon Delta Triangular Chair Mat, 52&quot; x 58&quot;, Clear"/>
    <n v="30.344000000000001"/>
    <n v="2"/>
    <n v="0.6"/>
    <n v="-31.861200000000004"/>
  </r>
  <r>
    <n v="7914"/>
    <x v="3926"/>
    <x v="3"/>
    <x v="326"/>
    <d v="2014-08-28T00:00:00"/>
    <s v="First Class"/>
    <s v="JE-15715"/>
    <s v="Joe Elijah"/>
    <x v="0"/>
    <s v="United States"/>
    <s v="Cleveland"/>
    <x v="24"/>
    <n v="44105"/>
    <x v="3"/>
    <x v="1229"/>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x v="1829"/>
    <x v="2"/>
    <x v="15"/>
    <s v="Hewlett-Packard Desktjet 6988DT Refurbished Printer"/>
    <n v="3404.5"/>
    <n v="5"/>
    <n v="0"/>
    <n v="1668.2049999999999"/>
  </r>
  <r>
    <n v="7916"/>
    <x v="3927"/>
    <x v="3"/>
    <x v="46"/>
    <d v="2014-06-22T00:00:00"/>
    <s v="Standard Class"/>
    <s v="SR-20740"/>
    <s v="Steven Roelle"/>
    <x v="2"/>
    <s v="United States"/>
    <s v="New York City"/>
    <x v="15"/>
    <n v="10024"/>
    <x v="3"/>
    <x v="1735"/>
    <x v="2"/>
    <x v="11"/>
    <s v="Kingston Digital DataTraveler 64GB USB 2.0"/>
    <n v="101.34"/>
    <n v="3"/>
    <n v="0"/>
    <n v="8.1071999999999917"/>
  </r>
  <r>
    <n v="7917"/>
    <x v="3928"/>
    <x v="1"/>
    <x v="312"/>
    <d v="2012-11-24T00:00:00"/>
    <s v="Standard Class"/>
    <s v="PO-19195"/>
    <s v="Phillina Ober"/>
    <x v="2"/>
    <s v="United States"/>
    <s v="Philadelphia"/>
    <x v="9"/>
    <n v="19140"/>
    <x v="3"/>
    <x v="812"/>
    <x v="0"/>
    <x v="1"/>
    <s v="Global High-Back Leather Tilter, Burgundy"/>
    <n v="344.37199999999996"/>
    <n v="4"/>
    <n v="0.3"/>
    <n v="-93.472400000000022"/>
  </r>
  <r>
    <n v="7918"/>
    <x v="3929"/>
    <x v="3"/>
    <x v="507"/>
    <d v="2014-09-09T00:00:00"/>
    <s v="Second Class"/>
    <s v="JK-16120"/>
    <s v="Julie Kriz"/>
    <x v="2"/>
    <s v="United States"/>
    <s v="Garland"/>
    <x v="5"/>
    <n v="75043"/>
    <x v="2"/>
    <x v="108"/>
    <x v="1"/>
    <x v="6"/>
    <s v="Hunt PowerHouse Electric Pencil Sharpener, Blue"/>
    <n v="30.384"/>
    <n v="1"/>
    <n v="0.2"/>
    <n v="3.7979999999999947"/>
  </r>
  <r>
    <n v="7919"/>
    <x v="3930"/>
    <x v="1"/>
    <x v="433"/>
    <d v="2012-07-08T00:00:00"/>
    <s v="Second Class"/>
    <s v="JP-16135"/>
    <s v="Julie Prescott"/>
    <x v="2"/>
    <s v="United States"/>
    <s v="San Diego"/>
    <x v="1"/>
    <n v="92024"/>
    <x v="1"/>
    <x v="276"/>
    <x v="1"/>
    <x v="8"/>
    <s v="Avery Premier Heavy-Duty Binder with Round Locking Rings"/>
    <n v="22.847999999999999"/>
    <n v="2"/>
    <n v="0.2"/>
    <n v="7.4255999999999993"/>
  </r>
  <r>
    <n v="7920"/>
    <x v="3931"/>
    <x v="3"/>
    <x v="175"/>
    <d v="2014-09-22T00:00:00"/>
    <s v="Standard Class"/>
    <s v="Dp-13240"/>
    <s v="Dean percer"/>
    <x v="2"/>
    <s v="United States"/>
    <s v="Waterbury"/>
    <x v="29"/>
    <n v="6708"/>
    <x v="3"/>
    <x v="1220"/>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x v="1600"/>
    <x v="2"/>
    <x v="11"/>
    <s v="Micro Innovations Wireless Classic Keyboard with Mouse"/>
    <n v="59.98"/>
    <n v="2"/>
    <n v="0"/>
    <n v="10.796399999999998"/>
  </r>
  <r>
    <n v="7922"/>
    <x v="3932"/>
    <x v="3"/>
    <x v="677"/>
    <d v="2014-03-18T00:00:00"/>
    <s v="Standard Class"/>
    <s v="JB-16000"/>
    <s v="Joy Bell-"/>
    <x v="0"/>
    <s v="United States"/>
    <s v="Columbia"/>
    <x v="39"/>
    <n v="21044"/>
    <x v="3"/>
    <x v="920"/>
    <x v="1"/>
    <x v="8"/>
    <s v="Avery Arch Ring Binders"/>
    <n v="174.3"/>
    <n v="3"/>
    <n v="0"/>
    <n v="81.920999999999992"/>
  </r>
  <r>
    <n v="7923"/>
    <x v="3933"/>
    <x v="3"/>
    <x v="241"/>
    <d v="2014-09-30T00:00:00"/>
    <s v="Standard Class"/>
    <s v="PP-18955"/>
    <s v="Paul Prost"/>
    <x v="2"/>
    <s v="United States"/>
    <s v="Hollywood"/>
    <x v="2"/>
    <n v="33021"/>
    <x v="0"/>
    <x v="1485"/>
    <x v="2"/>
    <x v="7"/>
    <s v="Vtech CS6719"/>
    <n v="383.96000000000004"/>
    <n v="5"/>
    <n v="0.2"/>
    <n v="38.396000000000015"/>
  </r>
  <r>
    <n v="7924"/>
    <x v="3933"/>
    <x v="3"/>
    <x v="241"/>
    <d v="2014-09-30T00:00:00"/>
    <s v="Standard Class"/>
    <s v="PP-18955"/>
    <s v="Paul Prost"/>
    <x v="2"/>
    <s v="United States"/>
    <s v="Hollywood"/>
    <x v="2"/>
    <n v="33021"/>
    <x v="0"/>
    <x v="153"/>
    <x v="1"/>
    <x v="8"/>
    <s v="Wilson Jones International Size A4 Ring Binders"/>
    <n v="15.570000000000004"/>
    <n v="3"/>
    <n v="0.7"/>
    <n v="-11.417999999999999"/>
  </r>
  <r>
    <n v="7925"/>
    <x v="3934"/>
    <x v="0"/>
    <x v="572"/>
    <d v="2013-08-17T00:00:00"/>
    <s v="First Class"/>
    <s v="RF-19840"/>
    <s v="Roy Französisch"/>
    <x v="0"/>
    <s v="United States"/>
    <s v="Springfield"/>
    <x v="17"/>
    <n v="22153"/>
    <x v="0"/>
    <x v="78"/>
    <x v="1"/>
    <x v="8"/>
    <s v="Avery Heavy-Duty EZD  Binder With Locking Rings"/>
    <n v="22.32"/>
    <n v="4"/>
    <n v="0"/>
    <n v="10.7136"/>
  </r>
  <r>
    <n v="7926"/>
    <x v="3934"/>
    <x v="0"/>
    <x v="572"/>
    <d v="2013-08-17T00:00:00"/>
    <s v="First Class"/>
    <s v="RF-19840"/>
    <s v="Roy Französisch"/>
    <x v="0"/>
    <s v="United States"/>
    <s v="Springfield"/>
    <x v="17"/>
    <n v="22153"/>
    <x v="0"/>
    <x v="429"/>
    <x v="1"/>
    <x v="2"/>
    <s v="Alphabetical Labels for Top Tab Filing"/>
    <n v="103.60000000000001"/>
    <n v="7"/>
    <n v="0"/>
    <n v="51.800000000000004"/>
  </r>
  <r>
    <n v="7927"/>
    <x v="3935"/>
    <x v="3"/>
    <x v="225"/>
    <d v="2014-11-25T00:00:00"/>
    <s v="Second Class"/>
    <s v="KH-16330"/>
    <s v="Katharine Harms"/>
    <x v="1"/>
    <s v="United States"/>
    <s v="New York City"/>
    <x v="15"/>
    <n v="10035"/>
    <x v="3"/>
    <x v="1430"/>
    <x v="2"/>
    <x v="11"/>
    <s v="Maxell 4.7GB DVD+R 5/Pack"/>
    <n v="2.9699999999999998"/>
    <n v="3"/>
    <n v="0"/>
    <n v="1.3365"/>
  </r>
  <r>
    <n v="7928"/>
    <x v="3935"/>
    <x v="3"/>
    <x v="225"/>
    <d v="2014-11-25T00:00:00"/>
    <s v="Second Class"/>
    <s v="KH-16330"/>
    <s v="Katharine Harms"/>
    <x v="1"/>
    <s v="United States"/>
    <s v="New York City"/>
    <x v="15"/>
    <n v="10035"/>
    <x v="3"/>
    <x v="432"/>
    <x v="2"/>
    <x v="7"/>
    <s v="Apple iPhone 5S"/>
    <n v="569.99"/>
    <n v="1"/>
    <n v="0"/>
    <n v="170.99699999999996"/>
  </r>
  <r>
    <n v="7929"/>
    <x v="3935"/>
    <x v="3"/>
    <x v="225"/>
    <d v="2014-11-25T00:00:00"/>
    <s v="Second Class"/>
    <s v="KH-16330"/>
    <s v="Katharine Harms"/>
    <x v="1"/>
    <s v="United States"/>
    <s v="New York City"/>
    <x v="15"/>
    <n v="10035"/>
    <x v="3"/>
    <x v="1793"/>
    <x v="0"/>
    <x v="5"/>
    <s v="Tensor Brushed Steel Torchiere Floor Lamp"/>
    <n v="50.97"/>
    <n v="3"/>
    <n v="0"/>
    <n v="9.1745999999999981"/>
  </r>
  <r>
    <n v="7930"/>
    <x v="3936"/>
    <x v="3"/>
    <x v="800"/>
    <d v="2014-07-28T00:00:00"/>
    <s v="First Class"/>
    <s v="EM-14200"/>
    <s v="Evan Minnotte"/>
    <x v="2"/>
    <s v="United States"/>
    <s v="Dallas"/>
    <x v="5"/>
    <n v="75217"/>
    <x v="2"/>
    <x v="1169"/>
    <x v="0"/>
    <x v="3"/>
    <s v="Safco Drafting Table"/>
    <n v="298.11599999999999"/>
    <n v="6"/>
    <n v="0.3"/>
    <n v="-4.2588000000000363"/>
  </r>
  <r>
    <n v="7931"/>
    <x v="3937"/>
    <x v="0"/>
    <x v="869"/>
    <d v="2013-03-28T00:00:00"/>
    <s v="Second Class"/>
    <s v="DK-12835"/>
    <s v="Damala Kotsonis"/>
    <x v="1"/>
    <s v="United States"/>
    <s v="New York City"/>
    <x v="15"/>
    <n v="10024"/>
    <x v="3"/>
    <x v="1041"/>
    <x v="1"/>
    <x v="6"/>
    <s v="Newell 319"/>
    <n v="59.519999999999996"/>
    <n v="3"/>
    <n v="0"/>
    <n v="17.855999999999995"/>
  </r>
  <r>
    <n v="7932"/>
    <x v="3938"/>
    <x v="0"/>
    <x v="692"/>
    <d v="2013-07-21T00:00:00"/>
    <s v="Standard Class"/>
    <s v="MC-17425"/>
    <s v="Mark Cousins"/>
    <x v="1"/>
    <s v="United States"/>
    <s v="Portland"/>
    <x v="21"/>
    <n v="97206"/>
    <x v="1"/>
    <x v="370"/>
    <x v="0"/>
    <x v="1"/>
    <s v="Bevis Steel Folding Chairs"/>
    <n v="230.28000000000003"/>
    <n v="3"/>
    <n v="0.2"/>
    <n v="23.027999999999992"/>
  </r>
  <r>
    <n v="7933"/>
    <x v="3938"/>
    <x v="0"/>
    <x v="692"/>
    <d v="2013-07-21T00:00:00"/>
    <s v="Standard Class"/>
    <s v="MC-17425"/>
    <s v="Mark Cousins"/>
    <x v="1"/>
    <s v="United States"/>
    <s v="Portland"/>
    <x v="21"/>
    <n v="97206"/>
    <x v="1"/>
    <x v="954"/>
    <x v="1"/>
    <x v="10"/>
    <s v="Xerox 1909"/>
    <n v="105.52"/>
    <n v="5"/>
    <n v="0.2"/>
    <n v="34.293999999999997"/>
  </r>
  <r>
    <n v="7934"/>
    <x v="3939"/>
    <x v="3"/>
    <x v="629"/>
    <d v="2014-08-25T00:00:00"/>
    <s v="Standard Class"/>
    <s v="RW-19540"/>
    <s v="Rick Wilson"/>
    <x v="1"/>
    <s v="United States"/>
    <s v="Brentwood"/>
    <x v="1"/>
    <n v="94513"/>
    <x v="1"/>
    <x v="1040"/>
    <x v="1"/>
    <x v="12"/>
    <s v="Staples"/>
    <n v="23.36"/>
    <n v="2"/>
    <n v="0"/>
    <n v="11.68"/>
  </r>
  <r>
    <n v="7935"/>
    <x v="3939"/>
    <x v="3"/>
    <x v="629"/>
    <d v="2014-08-25T00:00:00"/>
    <s v="Standard Class"/>
    <s v="RW-19540"/>
    <s v="Rick Wilson"/>
    <x v="1"/>
    <s v="United States"/>
    <s v="Brentwood"/>
    <x v="1"/>
    <n v="94513"/>
    <x v="1"/>
    <x v="993"/>
    <x v="2"/>
    <x v="7"/>
    <s v="OtterBox Defender Series Case - Samsung Galaxy S4"/>
    <n v="71.975999999999999"/>
    <n v="3"/>
    <n v="0.2"/>
    <n v="8.9969999999999892"/>
  </r>
  <r>
    <n v="7936"/>
    <x v="3939"/>
    <x v="3"/>
    <x v="629"/>
    <d v="2014-08-25T00:00:00"/>
    <s v="Standard Class"/>
    <s v="RW-19540"/>
    <s v="Rick Wilson"/>
    <x v="1"/>
    <s v="United States"/>
    <s v="Brentwood"/>
    <x v="1"/>
    <n v="94513"/>
    <x v="1"/>
    <x v="1117"/>
    <x v="1"/>
    <x v="10"/>
    <s v="Xerox 1962"/>
    <n v="8.56"/>
    <n v="2"/>
    <n v="0"/>
    <n v="3.8519999999999994"/>
  </r>
  <r>
    <n v="7937"/>
    <x v="3939"/>
    <x v="3"/>
    <x v="629"/>
    <d v="2014-08-25T00:00:00"/>
    <s v="Standard Class"/>
    <s v="RW-19540"/>
    <s v="Rick Wilson"/>
    <x v="1"/>
    <s v="United States"/>
    <s v="Brentwood"/>
    <x v="1"/>
    <n v="94513"/>
    <x v="1"/>
    <x v="1458"/>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x v="137"/>
    <x v="1"/>
    <x v="9"/>
    <s v="Sanyo 2.5 Cubic Foot Mid-Size Office Refrigerators"/>
    <n v="2518.29"/>
    <n v="9"/>
    <n v="0"/>
    <n v="654.7553999999999"/>
  </r>
  <r>
    <n v="7939"/>
    <x v="3939"/>
    <x v="3"/>
    <x v="629"/>
    <d v="2014-08-25T00:00:00"/>
    <s v="Standard Class"/>
    <s v="RW-19540"/>
    <s v="Rick Wilson"/>
    <x v="1"/>
    <s v="United States"/>
    <s v="Brentwood"/>
    <x v="1"/>
    <n v="94513"/>
    <x v="1"/>
    <x v="734"/>
    <x v="1"/>
    <x v="4"/>
    <s v="Standard Rollaway File with Lock"/>
    <n v="540.56999999999994"/>
    <n v="3"/>
    <n v="0"/>
    <n v="140.54820000000001"/>
  </r>
  <r>
    <n v="7940"/>
    <x v="3939"/>
    <x v="3"/>
    <x v="629"/>
    <d v="2014-08-25T00:00:00"/>
    <s v="Standard Class"/>
    <s v="RW-19540"/>
    <s v="Rick Wilson"/>
    <x v="1"/>
    <s v="United States"/>
    <s v="Brentwood"/>
    <x v="1"/>
    <n v="94513"/>
    <x v="1"/>
    <x v="655"/>
    <x v="1"/>
    <x v="8"/>
    <s v="GBC Recycled Grain Textured Covers"/>
    <n v="221.05600000000001"/>
    <n v="8"/>
    <n v="0.2"/>
    <n v="77.369599999999991"/>
  </r>
  <r>
    <n v="7941"/>
    <x v="3940"/>
    <x v="0"/>
    <x v="882"/>
    <d v="2013-12-18T00:00:00"/>
    <s v="First Class"/>
    <s v="DS-13180"/>
    <s v="David Smith"/>
    <x v="1"/>
    <s v="United States"/>
    <s v="San Diego"/>
    <x v="1"/>
    <n v="92037"/>
    <x v="1"/>
    <x v="64"/>
    <x v="0"/>
    <x v="1"/>
    <s v="Global Task Chair, Black"/>
    <n v="81.424000000000007"/>
    <n v="2"/>
    <n v="0.2"/>
    <n v="-9.1601999999999961"/>
  </r>
  <r>
    <n v="7942"/>
    <x v="3940"/>
    <x v="0"/>
    <x v="882"/>
    <d v="2013-12-18T00:00:00"/>
    <s v="First Class"/>
    <s v="DS-13180"/>
    <s v="David Smith"/>
    <x v="1"/>
    <s v="United States"/>
    <s v="San Diego"/>
    <x v="1"/>
    <n v="92037"/>
    <x v="1"/>
    <x v="146"/>
    <x v="1"/>
    <x v="4"/>
    <s v="Tenex Personal Project File with Scoop Front Design, Black"/>
    <n v="134.80000000000001"/>
    <n v="10"/>
    <n v="0"/>
    <n v="35.047999999999995"/>
  </r>
  <r>
    <n v="7943"/>
    <x v="3941"/>
    <x v="3"/>
    <x v="53"/>
    <d v="2015-01-02T00:00:00"/>
    <s v="Standard Class"/>
    <s v="GA-14725"/>
    <s v="Guy Armstrong"/>
    <x v="0"/>
    <s v="United States"/>
    <s v="Dallas"/>
    <x v="5"/>
    <n v="75081"/>
    <x v="2"/>
    <x v="715"/>
    <x v="1"/>
    <x v="8"/>
    <s v="Wilson Jones Legal Size Ring Binders"/>
    <n v="39.581999999999987"/>
    <n v="9"/>
    <n v="0.8"/>
    <n v="-59.372999999999976"/>
  </r>
  <r>
    <n v="7944"/>
    <x v="3941"/>
    <x v="3"/>
    <x v="53"/>
    <d v="2015-01-02T00:00:00"/>
    <s v="Standard Class"/>
    <s v="GA-14725"/>
    <s v="Guy Armstrong"/>
    <x v="0"/>
    <s v="United States"/>
    <s v="Dallas"/>
    <x v="5"/>
    <n v="75081"/>
    <x v="2"/>
    <x v="1444"/>
    <x v="1"/>
    <x v="14"/>
    <s v="Staples"/>
    <n v="44.688000000000002"/>
    <n v="7"/>
    <n v="0.2"/>
    <n v="5.0273999999999965"/>
  </r>
  <r>
    <n v="7945"/>
    <x v="3941"/>
    <x v="3"/>
    <x v="53"/>
    <d v="2015-01-02T00:00:00"/>
    <s v="Standard Class"/>
    <s v="GA-14725"/>
    <s v="Guy Armstrong"/>
    <x v="0"/>
    <s v="United States"/>
    <s v="Dallas"/>
    <x v="5"/>
    <n v="75081"/>
    <x v="2"/>
    <x v="1500"/>
    <x v="1"/>
    <x v="6"/>
    <s v="Newell 34"/>
    <n v="31.744"/>
    <n v="2"/>
    <n v="0.2"/>
    <n v="2.3808000000000007"/>
  </r>
  <r>
    <n v="7946"/>
    <x v="3941"/>
    <x v="3"/>
    <x v="53"/>
    <d v="2015-01-02T00:00:00"/>
    <s v="Standard Class"/>
    <s v="GA-14725"/>
    <s v="Guy Armstrong"/>
    <x v="0"/>
    <s v="United States"/>
    <s v="Dallas"/>
    <x v="5"/>
    <n v="75081"/>
    <x v="2"/>
    <x v="800"/>
    <x v="1"/>
    <x v="8"/>
    <s v="Wilson Jones Ledger-Size, Piano-Hinge Binder, 2&quot;, Blue"/>
    <n v="40.97999999999999"/>
    <n v="5"/>
    <n v="0.8"/>
    <n v="-65.567999999999998"/>
  </r>
  <r>
    <n v="7947"/>
    <x v="3941"/>
    <x v="3"/>
    <x v="53"/>
    <d v="2015-01-02T00:00:00"/>
    <s v="Standard Class"/>
    <s v="GA-14725"/>
    <s v="Guy Armstrong"/>
    <x v="0"/>
    <s v="United States"/>
    <s v="Dallas"/>
    <x v="5"/>
    <n v="75081"/>
    <x v="2"/>
    <x v="1085"/>
    <x v="1"/>
    <x v="8"/>
    <s v="Wilson Jones 1&quot; Hanging DublLock Ring Binders"/>
    <n v="3.1679999999999993"/>
    <n v="3"/>
    <n v="0.8"/>
    <n v="-5.0687999999999995"/>
  </r>
  <r>
    <n v="7948"/>
    <x v="3942"/>
    <x v="2"/>
    <x v="72"/>
    <d v="2011-03-05T00:00:00"/>
    <s v="Standard Class"/>
    <s v="SC-20380"/>
    <s v="Shahid Collister"/>
    <x v="0"/>
    <s v="United States"/>
    <s v="El Paso"/>
    <x v="5"/>
    <n v="79907"/>
    <x v="2"/>
    <x v="1217"/>
    <x v="1"/>
    <x v="13"/>
    <s v="Plymouth Boxed Rubber Bands by Plymouth"/>
    <n v="18.84"/>
    <n v="5"/>
    <n v="0.2"/>
    <n v="-3.5324999999999998"/>
  </r>
  <r>
    <n v="7949"/>
    <x v="3942"/>
    <x v="2"/>
    <x v="72"/>
    <d v="2011-03-05T00:00:00"/>
    <s v="Standard Class"/>
    <s v="SC-20380"/>
    <s v="Shahid Collister"/>
    <x v="0"/>
    <s v="United States"/>
    <s v="El Paso"/>
    <x v="5"/>
    <n v="79907"/>
    <x v="2"/>
    <x v="866"/>
    <x v="0"/>
    <x v="1"/>
    <s v="Harbour Creations Steel Folding Chair"/>
    <n v="362.24999999999994"/>
    <n v="6"/>
    <n v="0.3"/>
    <n v="0"/>
  </r>
  <r>
    <n v="7950"/>
    <x v="3942"/>
    <x v="2"/>
    <x v="72"/>
    <d v="2011-03-05T00:00:00"/>
    <s v="Standard Class"/>
    <s v="SC-20380"/>
    <s v="Shahid Collister"/>
    <x v="0"/>
    <s v="United States"/>
    <s v="El Paso"/>
    <x v="5"/>
    <n v="79907"/>
    <x v="2"/>
    <x v="750"/>
    <x v="0"/>
    <x v="5"/>
    <s v="DAX Black Cherry Wood-Tone Poster Frame"/>
    <n v="63.552000000000007"/>
    <n v="6"/>
    <n v="0.6"/>
    <n v="-34.953600000000002"/>
  </r>
  <r>
    <n v="7951"/>
    <x v="3942"/>
    <x v="2"/>
    <x v="72"/>
    <d v="2011-03-05T00:00:00"/>
    <s v="Standard Class"/>
    <s v="SC-20380"/>
    <s v="Shahid Collister"/>
    <x v="0"/>
    <s v="United States"/>
    <s v="El Paso"/>
    <x v="5"/>
    <n v="79907"/>
    <x v="2"/>
    <x v="398"/>
    <x v="1"/>
    <x v="4"/>
    <s v="Fellowes Bankers Box Recycled Super Stor/Drawer"/>
    <n v="129.55199999999999"/>
    <n v="3"/>
    <n v="0.2"/>
    <n v="-22.671600000000005"/>
  </r>
  <r>
    <n v="7952"/>
    <x v="3943"/>
    <x v="1"/>
    <x v="902"/>
    <d v="2012-11-24T00:00:00"/>
    <s v="Standard Class"/>
    <s v="KD-16345"/>
    <s v="Katherine Ducich"/>
    <x v="0"/>
    <s v="United States"/>
    <s v="New York City"/>
    <x v="15"/>
    <n v="10035"/>
    <x v="3"/>
    <x v="1390"/>
    <x v="1"/>
    <x v="8"/>
    <s v="Accohide Poly Flexible Ring Binders"/>
    <n v="5.9840000000000009"/>
    <n v="2"/>
    <n v="0.2"/>
    <n v="2.2439999999999998"/>
  </r>
  <r>
    <n v="7953"/>
    <x v="3943"/>
    <x v="1"/>
    <x v="902"/>
    <d v="2012-11-24T00:00:00"/>
    <s v="Standard Class"/>
    <s v="KD-16345"/>
    <s v="Katherine Ducich"/>
    <x v="0"/>
    <s v="United States"/>
    <s v="New York City"/>
    <x v="15"/>
    <n v="10035"/>
    <x v="3"/>
    <x v="883"/>
    <x v="2"/>
    <x v="7"/>
    <s v="Aastra 6757i CT Wireless VoIP phone"/>
    <n v="861.76"/>
    <n v="4"/>
    <n v="0"/>
    <n v="249.91039999999998"/>
  </r>
  <r>
    <n v="7954"/>
    <x v="3944"/>
    <x v="2"/>
    <x v="470"/>
    <d v="2011-04-06T00:00:00"/>
    <s v="Standard Class"/>
    <s v="KH-16330"/>
    <s v="Katharine Harms"/>
    <x v="1"/>
    <s v="United States"/>
    <s v="Revere"/>
    <x v="31"/>
    <n v="2151"/>
    <x v="3"/>
    <x v="1764"/>
    <x v="1"/>
    <x v="4"/>
    <s v="Rogers Profile Extra Capacity Storage Tub"/>
    <n v="66.959999999999994"/>
    <n v="4"/>
    <n v="0"/>
    <n v="2.6783999999999963"/>
  </r>
  <r>
    <n v="7955"/>
    <x v="3944"/>
    <x v="2"/>
    <x v="470"/>
    <d v="2011-04-06T00:00:00"/>
    <s v="Standard Class"/>
    <s v="KH-16330"/>
    <s v="Katharine Harms"/>
    <x v="1"/>
    <s v="United States"/>
    <s v="Revere"/>
    <x v="31"/>
    <n v="2151"/>
    <x v="3"/>
    <x v="744"/>
    <x v="1"/>
    <x v="8"/>
    <s v="Zipper Ring Binder Pockets"/>
    <n v="6.24"/>
    <n v="2"/>
    <n v="0"/>
    <n v="3.0575999999999999"/>
  </r>
  <r>
    <n v="7956"/>
    <x v="3945"/>
    <x v="3"/>
    <x v="361"/>
    <d v="2014-10-11T00:00:00"/>
    <s v="Standard Class"/>
    <s v="GG-14650"/>
    <s v="Greg Guthrie"/>
    <x v="1"/>
    <s v="United States"/>
    <s v="Chico"/>
    <x v="1"/>
    <n v="95928"/>
    <x v="1"/>
    <x v="1349"/>
    <x v="0"/>
    <x v="1"/>
    <s v="Global Deluxe High-Back Office Chair in Storm"/>
    <n v="435.16800000000006"/>
    <n v="4"/>
    <n v="0.2"/>
    <n v="-59.835600000000042"/>
  </r>
  <r>
    <n v="7957"/>
    <x v="3945"/>
    <x v="3"/>
    <x v="361"/>
    <d v="2014-10-11T00:00:00"/>
    <s v="Standard Class"/>
    <s v="GG-14650"/>
    <s v="Greg Guthrie"/>
    <x v="1"/>
    <s v="United States"/>
    <s v="Chico"/>
    <x v="1"/>
    <n v="95928"/>
    <x v="1"/>
    <x v="127"/>
    <x v="1"/>
    <x v="13"/>
    <s v="Staples"/>
    <n v="14.9"/>
    <n v="5"/>
    <n v="0"/>
    <n v="6.8539999999999992"/>
  </r>
  <r>
    <n v="7958"/>
    <x v="3945"/>
    <x v="3"/>
    <x v="361"/>
    <d v="2014-10-11T00:00:00"/>
    <s v="Standard Class"/>
    <s v="GG-14650"/>
    <s v="Greg Guthrie"/>
    <x v="1"/>
    <s v="United States"/>
    <s v="Chico"/>
    <x v="1"/>
    <n v="95928"/>
    <x v="1"/>
    <x v="1683"/>
    <x v="1"/>
    <x v="9"/>
    <s v="Hoover Replacement Belts For Soft Guard &amp; Commercial Ltweight Upright Vacs, 2/Pk"/>
    <n v="15.8"/>
    <n v="4"/>
    <n v="0"/>
    <n v="4.1080000000000005"/>
  </r>
  <r>
    <n v="7959"/>
    <x v="3945"/>
    <x v="3"/>
    <x v="361"/>
    <d v="2014-10-11T00:00:00"/>
    <s v="Standard Class"/>
    <s v="GG-14650"/>
    <s v="Greg Guthrie"/>
    <x v="1"/>
    <s v="United States"/>
    <s v="Chico"/>
    <x v="1"/>
    <n v="95928"/>
    <x v="1"/>
    <x v="1474"/>
    <x v="0"/>
    <x v="5"/>
    <s v="DAX Clear Channel Poster Frame"/>
    <n v="72.900000000000006"/>
    <n v="5"/>
    <n v="0"/>
    <n v="26.973000000000003"/>
  </r>
  <r>
    <n v="7960"/>
    <x v="3945"/>
    <x v="3"/>
    <x v="361"/>
    <d v="2014-10-11T00:00:00"/>
    <s v="Standard Class"/>
    <s v="GG-14650"/>
    <s v="Greg Guthrie"/>
    <x v="1"/>
    <s v="United States"/>
    <s v="Chico"/>
    <x v="1"/>
    <n v="95928"/>
    <x v="1"/>
    <x v="838"/>
    <x v="0"/>
    <x v="3"/>
    <s v="KI Adjustable-Height Table"/>
    <n v="206.35200000000003"/>
    <n v="3"/>
    <n v="0.2"/>
    <n v="5.1587999999999852"/>
  </r>
  <r>
    <n v="7961"/>
    <x v="3945"/>
    <x v="3"/>
    <x v="361"/>
    <d v="2014-10-11T00:00:00"/>
    <s v="Standard Class"/>
    <s v="GG-14650"/>
    <s v="Greg Guthrie"/>
    <x v="1"/>
    <s v="United States"/>
    <s v="Chico"/>
    <x v="1"/>
    <n v="95928"/>
    <x v="1"/>
    <x v="312"/>
    <x v="2"/>
    <x v="7"/>
    <s v="Square Credit Card Reader, 4 1/2&quot; x 4 1/2&quot; x 1&quot;, White"/>
    <n v="7.9920000000000009"/>
    <n v="1"/>
    <n v="0.2"/>
    <n v="2.6972999999999994"/>
  </r>
  <r>
    <n v="7962"/>
    <x v="3946"/>
    <x v="3"/>
    <x v="551"/>
    <d v="2014-11-24T00:00:00"/>
    <s v="Second Class"/>
    <s v="JS-15685"/>
    <s v="Jim Sink"/>
    <x v="1"/>
    <s v="United States"/>
    <s v="Miramar"/>
    <x v="2"/>
    <n v="33023"/>
    <x v="0"/>
    <x v="1512"/>
    <x v="1"/>
    <x v="4"/>
    <s v="Tennsco Commercial Shelving"/>
    <n v="81.360000000000014"/>
    <n v="5"/>
    <n v="0.2"/>
    <n v="-19.323000000000011"/>
  </r>
  <r>
    <n v="7963"/>
    <x v="3946"/>
    <x v="3"/>
    <x v="551"/>
    <d v="2014-11-24T00:00:00"/>
    <s v="Second Class"/>
    <s v="JS-15685"/>
    <s v="Jim Sink"/>
    <x v="1"/>
    <s v="United States"/>
    <s v="Miramar"/>
    <x v="2"/>
    <n v="33023"/>
    <x v="0"/>
    <x v="674"/>
    <x v="1"/>
    <x v="8"/>
    <s v="Ibico Plastic and Wire Spiral Binding Combs"/>
    <n v="20.232000000000003"/>
    <n v="8"/>
    <n v="0.7"/>
    <n v="-16.185600000000001"/>
  </r>
  <r>
    <n v="7964"/>
    <x v="3946"/>
    <x v="3"/>
    <x v="551"/>
    <d v="2014-11-24T00:00:00"/>
    <s v="Second Class"/>
    <s v="JS-15685"/>
    <s v="Jim Sink"/>
    <x v="1"/>
    <s v="United States"/>
    <s v="Miramar"/>
    <x v="2"/>
    <n v="33023"/>
    <x v="0"/>
    <x v="166"/>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x v="1516"/>
    <x v="1"/>
    <x v="10"/>
    <s v="Xerox 221"/>
    <n v="20.736000000000004"/>
    <n v="4"/>
    <n v="0.2"/>
    <n v="7.2576000000000001"/>
  </r>
  <r>
    <n v="7966"/>
    <x v="3946"/>
    <x v="3"/>
    <x v="551"/>
    <d v="2014-11-24T00:00:00"/>
    <s v="Second Class"/>
    <s v="JS-15685"/>
    <s v="Jim Sink"/>
    <x v="1"/>
    <s v="United States"/>
    <s v="Miramar"/>
    <x v="2"/>
    <n v="33023"/>
    <x v="0"/>
    <x v="1165"/>
    <x v="1"/>
    <x v="10"/>
    <s v="Xerox 211"/>
    <n v="41.472000000000008"/>
    <n v="8"/>
    <n v="0.2"/>
    <n v="14.5152"/>
  </r>
  <r>
    <n v="7967"/>
    <x v="3947"/>
    <x v="1"/>
    <x v="391"/>
    <d v="2012-03-30T00:00:00"/>
    <s v="Standard Class"/>
    <s v="BP-11095"/>
    <s v="Bart Pistole"/>
    <x v="1"/>
    <s v="United States"/>
    <s v="Los Angeles"/>
    <x v="1"/>
    <n v="90049"/>
    <x v="1"/>
    <x v="1305"/>
    <x v="1"/>
    <x v="10"/>
    <s v="REDIFORM Incoming/Outgoing Call Register, 11&quot; X 8 1/2&quot;, 100 Messages"/>
    <n v="33.36"/>
    <n v="4"/>
    <n v="0"/>
    <n v="16.68"/>
  </r>
  <r>
    <n v="7968"/>
    <x v="3948"/>
    <x v="0"/>
    <x v="1155"/>
    <d v="2013-10-13T00:00:00"/>
    <s v="First Class"/>
    <s v="CC-12610"/>
    <s v="Corey Catlett"/>
    <x v="1"/>
    <s v="United States"/>
    <s v="Denver"/>
    <x v="22"/>
    <n v="80219"/>
    <x v="1"/>
    <x v="1830"/>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x v="1730"/>
    <x v="2"/>
    <x v="7"/>
    <s v="iOttie HLCRIO102 Car Mount"/>
    <n v="15.991999999999999"/>
    <n v="1"/>
    <n v="0.2"/>
    <n v="-2.9985000000000022"/>
  </r>
  <r>
    <n v="7970"/>
    <x v="3948"/>
    <x v="0"/>
    <x v="1155"/>
    <d v="2013-10-13T00:00:00"/>
    <s v="First Class"/>
    <s v="CC-12610"/>
    <s v="Corey Catlett"/>
    <x v="1"/>
    <s v="United States"/>
    <s v="Denver"/>
    <x v="22"/>
    <n v="80219"/>
    <x v="1"/>
    <x v="531"/>
    <x v="0"/>
    <x v="1"/>
    <s v="Global Manager's Adjustable Task Chair, Storm"/>
    <n v="120.78399999999999"/>
    <n v="1"/>
    <n v="0.2"/>
    <n v="13.588199999999986"/>
  </r>
  <r>
    <n v="7971"/>
    <x v="3949"/>
    <x v="1"/>
    <x v="748"/>
    <d v="2012-08-20T00:00:00"/>
    <s v="Standard Class"/>
    <s v="SP-20860"/>
    <s v="Sung Pak"/>
    <x v="1"/>
    <s v="United States"/>
    <s v="Philadelphia"/>
    <x v="9"/>
    <n v="19134"/>
    <x v="3"/>
    <x v="1015"/>
    <x v="2"/>
    <x v="7"/>
    <s v="Cisco IP Phone 7961G-GE VoIP phone"/>
    <n v="519.79200000000003"/>
    <n v="4"/>
    <n v="0.4"/>
    <n v="-112.62159999999994"/>
  </r>
  <r>
    <n v="7972"/>
    <x v="3949"/>
    <x v="1"/>
    <x v="748"/>
    <d v="2012-08-20T00:00:00"/>
    <s v="Standard Class"/>
    <s v="SP-20860"/>
    <s v="Sung Pak"/>
    <x v="1"/>
    <s v="United States"/>
    <s v="Philadelphia"/>
    <x v="9"/>
    <n v="19134"/>
    <x v="3"/>
    <x v="1421"/>
    <x v="2"/>
    <x v="11"/>
    <s v="SanDisk Ultra 16 GB MicroSDHC Class 10 Memory Card"/>
    <n v="31.176000000000002"/>
    <n v="3"/>
    <n v="0.2"/>
    <n v="-5.4558000000000035"/>
  </r>
  <r>
    <n v="7973"/>
    <x v="3949"/>
    <x v="1"/>
    <x v="748"/>
    <d v="2012-08-20T00:00:00"/>
    <s v="Standard Class"/>
    <s v="SP-20860"/>
    <s v="Sung Pak"/>
    <x v="1"/>
    <s v="United States"/>
    <s v="Philadelphia"/>
    <x v="9"/>
    <n v="19134"/>
    <x v="3"/>
    <x v="1290"/>
    <x v="1"/>
    <x v="10"/>
    <s v="Xerox 227"/>
    <n v="10.368000000000002"/>
    <n v="2"/>
    <n v="0.2"/>
    <n v="3.6288"/>
  </r>
  <r>
    <n v="7974"/>
    <x v="3949"/>
    <x v="1"/>
    <x v="748"/>
    <d v="2012-08-20T00:00:00"/>
    <s v="Standard Class"/>
    <s v="SP-20860"/>
    <s v="Sung Pak"/>
    <x v="1"/>
    <s v="United States"/>
    <s v="Philadelphia"/>
    <x v="9"/>
    <n v="19134"/>
    <x v="3"/>
    <x v="109"/>
    <x v="1"/>
    <x v="8"/>
    <s v="Avery Durable Plastic 1&quot; Binders"/>
    <n v="2.7240000000000006"/>
    <n v="2"/>
    <n v="0.7"/>
    <n v="-1.9067999999999996"/>
  </r>
  <r>
    <n v="7975"/>
    <x v="3949"/>
    <x v="1"/>
    <x v="748"/>
    <d v="2012-08-20T00:00:00"/>
    <s v="Standard Class"/>
    <s v="SP-20860"/>
    <s v="Sung Pak"/>
    <x v="1"/>
    <s v="United States"/>
    <s v="Philadelphia"/>
    <x v="9"/>
    <n v="19134"/>
    <x v="3"/>
    <x v="1060"/>
    <x v="0"/>
    <x v="5"/>
    <s v="Tenex 46&quot; x 60&quot; Computer Anti-Static Chairmat, Rectangular Shaped"/>
    <n v="254.35200000000003"/>
    <n v="3"/>
    <n v="0.2"/>
    <n v="0"/>
  </r>
  <r>
    <n v="7976"/>
    <x v="3949"/>
    <x v="1"/>
    <x v="748"/>
    <d v="2012-08-20T00:00:00"/>
    <s v="Standard Class"/>
    <s v="SP-20860"/>
    <s v="Sung Pak"/>
    <x v="1"/>
    <s v="United States"/>
    <s v="Philadelphia"/>
    <x v="9"/>
    <n v="19134"/>
    <x v="3"/>
    <x v="807"/>
    <x v="1"/>
    <x v="8"/>
    <s v="Avery Durable Slant Ring Binders With Label Holder"/>
    <n v="3.762"/>
    <n v="3"/>
    <n v="0.7"/>
    <n v="-2.758799999999999"/>
  </r>
  <r>
    <n v="7977"/>
    <x v="3949"/>
    <x v="1"/>
    <x v="748"/>
    <d v="2012-08-20T00:00:00"/>
    <s v="Standard Class"/>
    <s v="SP-20860"/>
    <s v="Sung Pak"/>
    <x v="1"/>
    <s v="United States"/>
    <s v="Philadelphia"/>
    <x v="9"/>
    <n v="19134"/>
    <x v="3"/>
    <x v="1012"/>
    <x v="1"/>
    <x v="10"/>
    <s v="Xerox 199"/>
    <n v="10.272000000000002"/>
    <n v="3"/>
    <n v="0.2"/>
    <n v="3.2099999999999982"/>
  </r>
  <r>
    <n v="7978"/>
    <x v="3950"/>
    <x v="2"/>
    <x v="1178"/>
    <d v="2011-06-05T00:00:00"/>
    <s v="Standard Class"/>
    <s v="JK-15625"/>
    <s v="Jim Karlsson"/>
    <x v="0"/>
    <s v="United States"/>
    <s v="Jackson"/>
    <x v="35"/>
    <n v="39212"/>
    <x v="0"/>
    <x v="420"/>
    <x v="2"/>
    <x v="7"/>
    <s v="Samsung Galaxy Note 3"/>
    <n v="659.97"/>
    <n v="3"/>
    <n v="0"/>
    <n v="197.99099999999996"/>
  </r>
  <r>
    <n v="7979"/>
    <x v="3950"/>
    <x v="2"/>
    <x v="1178"/>
    <d v="2011-06-05T00:00:00"/>
    <s v="Standard Class"/>
    <s v="JK-15625"/>
    <s v="Jim Karlsson"/>
    <x v="0"/>
    <s v="United States"/>
    <s v="Jackson"/>
    <x v="35"/>
    <n v="39212"/>
    <x v="0"/>
    <x v="529"/>
    <x v="2"/>
    <x v="7"/>
    <s v="Grandstream GXP1160 VoIP phone"/>
    <n v="113.72999999999999"/>
    <n v="3"/>
    <n v="0"/>
    <n v="32.981699999999989"/>
  </r>
  <r>
    <n v="7980"/>
    <x v="3951"/>
    <x v="1"/>
    <x v="375"/>
    <d v="2012-08-31T00:00:00"/>
    <s v="Standard Class"/>
    <s v="CC-12100"/>
    <s v="Chad Cunningham"/>
    <x v="2"/>
    <s v="United States"/>
    <s v="Los Angeles"/>
    <x v="1"/>
    <n v="90045"/>
    <x v="1"/>
    <x v="1206"/>
    <x v="1"/>
    <x v="8"/>
    <s v="Avery Heavy-Duty EZD View Binder with Locking Rings"/>
    <n v="5.1040000000000001"/>
    <n v="1"/>
    <n v="0.2"/>
    <n v="1.6587999999999996"/>
  </r>
  <r>
    <n v="7981"/>
    <x v="3952"/>
    <x v="2"/>
    <x v="1179"/>
    <d v="2011-01-08T00:00:00"/>
    <s v="Standard Class"/>
    <s v="DP-13000"/>
    <s v="Darren Powers"/>
    <x v="0"/>
    <s v="United States"/>
    <s v="Houston"/>
    <x v="5"/>
    <n v="77095"/>
    <x v="2"/>
    <x v="1536"/>
    <x v="1"/>
    <x v="10"/>
    <s v="Message Book, Wirebound, Four 5 1/2&quot; X 4&quot; Forms/Pg., 200 Dupl. Sets/Book"/>
    <n v="16.448"/>
    <n v="2"/>
    <n v="0.2"/>
    <n v="5.5511999999999979"/>
  </r>
  <r>
    <n v="7982"/>
    <x v="3953"/>
    <x v="2"/>
    <x v="1076"/>
    <d v="2011-09-13T00:00:00"/>
    <s v="First Class"/>
    <s v="SF-20065"/>
    <s v="Sandra Flanagan"/>
    <x v="0"/>
    <s v="United States"/>
    <s v="Clifton"/>
    <x v="30"/>
    <n v="7011"/>
    <x v="3"/>
    <x v="564"/>
    <x v="1"/>
    <x v="9"/>
    <s v="Kensington 6 Outlet Guardian Standard Surge Protector"/>
    <n v="81.92"/>
    <n v="4"/>
    <n v="0"/>
    <n v="22.118400000000001"/>
  </r>
  <r>
    <n v="7983"/>
    <x v="3953"/>
    <x v="2"/>
    <x v="1076"/>
    <d v="2011-09-13T00:00:00"/>
    <s v="First Class"/>
    <s v="SF-20065"/>
    <s v="Sandra Flanagan"/>
    <x v="0"/>
    <s v="United States"/>
    <s v="Clifton"/>
    <x v="30"/>
    <n v="7011"/>
    <x v="3"/>
    <x v="1154"/>
    <x v="0"/>
    <x v="5"/>
    <s v="Dana Fluorescent Magnifying Lamp, White, 36&quot;"/>
    <n v="254.89999999999998"/>
    <n v="5"/>
    <n v="0"/>
    <n v="76.469999999999985"/>
  </r>
  <r>
    <n v="7984"/>
    <x v="3954"/>
    <x v="3"/>
    <x v="203"/>
    <d v="2014-01-26T00:00:00"/>
    <s v="Second Class"/>
    <s v="EH-13765"/>
    <s v="Edward Hooks"/>
    <x v="1"/>
    <s v="United States"/>
    <s v="Chicago"/>
    <x v="10"/>
    <n v="60623"/>
    <x v="2"/>
    <x v="1228"/>
    <x v="1"/>
    <x v="13"/>
    <s v="Staples"/>
    <n v="15.120000000000001"/>
    <n v="5"/>
    <n v="0.2"/>
    <n v="4.9139999999999988"/>
  </r>
  <r>
    <n v="7985"/>
    <x v="3954"/>
    <x v="3"/>
    <x v="203"/>
    <d v="2014-01-26T00:00:00"/>
    <s v="Second Class"/>
    <s v="EH-13765"/>
    <s v="Edward Hooks"/>
    <x v="1"/>
    <s v="United States"/>
    <s v="Chicago"/>
    <x v="10"/>
    <n v="60623"/>
    <x v="2"/>
    <x v="1609"/>
    <x v="1"/>
    <x v="6"/>
    <s v="Newell 348"/>
    <n v="7.8719999999999999"/>
    <n v="3"/>
    <n v="0.2"/>
    <n v="0.88559999999999883"/>
  </r>
  <r>
    <n v="7986"/>
    <x v="3955"/>
    <x v="0"/>
    <x v="438"/>
    <d v="2013-04-25T00:00:00"/>
    <s v="First Class"/>
    <s v="DN-13690"/>
    <s v="Duane Noonan"/>
    <x v="0"/>
    <s v="United States"/>
    <s v="Seattle"/>
    <x v="4"/>
    <n v="98115"/>
    <x v="1"/>
    <x v="255"/>
    <x v="1"/>
    <x v="8"/>
    <s v="Round Ring Binders"/>
    <n v="8.32"/>
    <n v="5"/>
    <n v="0.2"/>
    <n v="2.8079999999999998"/>
  </r>
  <r>
    <n v="7987"/>
    <x v="3956"/>
    <x v="0"/>
    <x v="1180"/>
    <d v="2013-07-24T00:00:00"/>
    <s v="Second Class"/>
    <s v="PJ-19015"/>
    <s v="Pauline Johnson"/>
    <x v="0"/>
    <s v="United States"/>
    <s v="Long Beach"/>
    <x v="15"/>
    <n v="11561"/>
    <x v="3"/>
    <x v="831"/>
    <x v="2"/>
    <x v="7"/>
    <s v="invisibleSHIELD by ZAGG Smudge-Free Screen Protector"/>
    <n v="89.949999999999989"/>
    <n v="5"/>
    <n v="0"/>
    <n v="43.175999999999995"/>
  </r>
  <r>
    <n v="7988"/>
    <x v="3957"/>
    <x v="0"/>
    <x v="828"/>
    <d v="2013-08-30T00:00:00"/>
    <s v="Standard Class"/>
    <s v="MA-17560"/>
    <s v="Matt Abelman"/>
    <x v="2"/>
    <s v="United States"/>
    <s v="Sheboygan"/>
    <x v="6"/>
    <n v="53081"/>
    <x v="2"/>
    <x v="1621"/>
    <x v="1"/>
    <x v="2"/>
    <s v="Permanent Self-Adhesive File Folder Labels for Typewriters, 1 1/8 x 3 1/2, White"/>
    <n v="25.2"/>
    <n v="4"/>
    <n v="0"/>
    <n v="11.591999999999999"/>
  </r>
  <r>
    <n v="7989"/>
    <x v="3957"/>
    <x v="0"/>
    <x v="828"/>
    <d v="2013-08-30T00:00:00"/>
    <s v="Standard Class"/>
    <s v="MA-17560"/>
    <s v="Matt Abelman"/>
    <x v="2"/>
    <s v="United States"/>
    <s v="Sheboygan"/>
    <x v="6"/>
    <n v="53081"/>
    <x v="2"/>
    <x v="1586"/>
    <x v="1"/>
    <x v="2"/>
    <s v="Avery 515"/>
    <n v="37.589999999999996"/>
    <n v="3"/>
    <n v="0"/>
    <n v="17.667299999999997"/>
  </r>
  <r>
    <n v="7990"/>
    <x v="3957"/>
    <x v="0"/>
    <x v="828"/>
    <d v="2013-08-30T00:00:00"/>
    <s v="Standard Class"/>
    <s v="MA-17560"/>
    <s v="Matt Abelman"/>
    <x v="2"/>
    <s v="United States"/>
    <s v="Sheboygan"/>
    <x v="6"/>
    <n v="53081"/>
    <x v="2"/>
    <x v="328"/>
    <x v="1"/>
    <x v="4"/>
    <s v="Pizazz Global Quick File"/>
    <n v="14.97"/>
    <n v="1"/>
    <n v="0"/>
    <n v="4.1916000000000011"/>
  </r>
  <r>
    <n v="7991"/>
    <x v="3957"/>
    <x v="0"/>
    <x v="828"/>
    <d v="2013-08-30T00:00:00"/>
    <s v="Standard Class"/>
    <s v="MA-17560"/>
    <s v="Matt Abelman"/>
    <x v="2"/>
    <s v="United States"/>
    <s v="Sheboygan"/>
    <x v="6"/>
    <n v="53081"/>
    <x v="2"/>
    <x v="1430"/>
    <x v="2"/>
    <x v="11"/>
    <s v="Maxell 4.7GB DVD+R 5/Pack"/>
    <n v="1.98"/>
    <n v="2"/>
    <n v="0"/>
    <n v="0.89100000000000001"/>
  </r>
  <r>
    <n v="7992"/>
    <x v="3958"/>
    <x v="0"/>
    <x v="403"/>
    <d v="2013-06-18T00:00:00"/>
    <s v="First Class"/>
    <s v="VM-21835"/>
    <s v="Vivian Mathis"/>
    <x v="0"/>
    <s v="United States"/>
    <s v="Boca Raton"/>
    <x v="2"/>
    <n v="33433"/>
    <x v="0"/>
    <x v="1197"/>
    <x v="1"/>
    <x v="8"/>
    <s v="GBC Twin Loop Wire Binding Elements"/>
    <n v="39.936000000000007"/>
    <n v="4"/>
    <n v="0.7"/>
    <n v="-26.623999999999995"/>
  </r>
  <r>
    <n v="7993"/>
    <x v="3958"/>
    <x v="0"/>
    <x v="403"/>
    <d v="2013-06-18T00:00:00"/>
    <s v="First Class"/>
    <s v="VM-21835"/>
    <s v="Vivian Mathis"/>
    <x v="0"/>
    <s v="United States"/>
    <s v="Boca Raton"/>
    <x v="2"/>
    <n v="33433"/>
    <x v="0"/>
    <x v="1575"/>
    <x v="2"/>
    <x v="11"/>
    <s v="Verbatim Slim CD and DVD Storage Cases, 50/Pack"/>
    <n v="18.463999999999999"/>
    <n v="2"/>
    <n v="0.2"/>
    <n v="2.3079999999999998"/>
  </r>
  <r>
    <n v="7994"/>
    <x v="3959"/>
    <x v="1"/>
    <x v="312"/>
    <d v="2012-11-23T00:00:00"/>
    <s v="Second Class"/>
    <s v="MM-18055"/>
    <s v="Michelle Moray"/>
    <x v="0"/>
    <s v="United States"/>
    <s v="Aurora"/>
    <x v="22"/>
    <n v="80013"/>
    <x v="1"/>
    <x v="304"/>
    <x v="1"/>
    <x v="8"/>
    <s v="Wilson Jones Custom Binder Spines &amp; Labels"/>
    <n v="4.8960000000000008"/>
    <n v="3"/>
    <n v="0.7"/>
    <n v="-3.4271999999999991"/>
  </r>
  <r>
    <n v="7995"/>
    <x v="3959"/>
    <x v="1"/>
    <x v="312"/>
    <d v="2012-11-23T00:00:00"/>
    <s v="Second Class"/>
    <s v="MM-18055"/>
    <s v="Michelle Moray"/>
    <x v="0"/>
    <s v="United States"/>
    <s v="Aurora"/>
    <x v="22"/>
    <n v="80013"/>
    <x v="1"/>
    <x v="317"/>
    <x v="0"/>
    <x v="0"/>
    <s v="Sauder Barrister Bookcases"/>
    <n v="145.76400000000001"/>
    <n v="6"/>
    <n v="0.7"/>
    <n v="-247.79879999999997"/>
  </r>
  <r>
    <n v="7996"/>
    <x v="3959"/>
    <x v="1"/>
    <x v="312"/>
    <d v="2012-11-23T00:00:00"/>
    <s v="Second Class"/>
    <s v="MM-18055"/>
    <s v="Michelle Moray"/>
    <x v="0"/>
    <s v="United States"/>
    <s v="Aurora"/>
    <x v="22"/>
    <n v="80013"/>
    <x v="1"/>
    <x v="951"/>
    <x v="1"/>
    <x v="8"/>
    <s v="Wilson Jones 14 Line Acrylic Coated Pressboard Data Binders"/>
    <n v="9.6120000000000001"/>
    <n v="6"/>
    <n v="0.7"/>
    <n v="-7.3691999999999993"/>
  </r>
  <r>
    <n v="7997"/>
    <x v="3960"/>
    <x v="3"/>
    <x v="132"/>
    <d v="2014-11-06T00:00:00"/>
    <s v="First Class"/>
    <s v="CR-12580"/>
    <s v="Clay Rozendal"/>
    <x v="2"/>
    <s v="United States"/>
    <s v="San Diego"/>
    <x v="1"/>
    <n v="92037"/>
    <x v="1"/>
    <x v="240"/>
    <x v="2"/>
    <x v="11"/>
    <s v="Microsoft Sculpt Comfort Mouse"/>
    <n v="199.75"/>
    <n v="5"/>
    <n v="0"/>
    <n v="87.890000000000015"/>
  </r>
  <r>
    <n v="7998"/>
    <x v="3960"/>
    <x v="3"/>
    <x v="132"/>
    <d v="2014-11-06T00:00:00"/>
    <s v="First Class"/>
    <s v="CR-12580"/>
    <s v="Clay Rozendal"/>
    <x v="2"/>
    <s v="United States"/>
    <s v="San Diego"/>
    <x v="1"/>
    <n v="92037"/>
    <x v="1"/>
    <x v="616"/>
    <x v="0"/>
    <x v="3"/>
    <s v="Chromcraft Round Conference Tables"/>
    <n v="1673.1839999999997"/>
    <n v="12"/>
    <n v="0.2"/>
    <n v="20.914800000000014"/>
  </r>
  <r>
    <n v="7999"/>
    <x v="3961"/>
    <x v="2"/>
    <x v="417"/>
    <d v="2011-05-07T00:00:00"/>
    <s v="First Class"/>
    <s v="BS-11365"/>
    <s v="Bill Shonely"/>
    <x v="1"/>
    <s v="United States"/>
    <s v="Seattle"/>
    <x v="4"/>
    <n v="98105"/>
    <x v="1"/>
    <x v="852"/>
    <x v="0"/>
    <x v="5"/>
    <s v="Eldon Regeneration Recycled Desk Accessories, Smoke"/>
    <n v="12.18"/>
    <n v="7"/>
    <n v="0"/>
    <n v="3.8975999999999997"/>
  </r>
  <r>
    <n v="8000"/>
    <x v="3961"/>
    <x v="2"/>
    <x v="417"/>
    <d v="2011-05-07T00:00:00"/>
    <s v="First Class"/>
    <s v="BS-11365"/>
    <s v="Bill Shonely"/>
    <x v="1"/>
    <s v="United States"/>
    <s v="Seattle"/>
    <x v="4"/>
    <n v="98105"/>
    <x v="1"/>
    <x v="336"/>
    <x v="1"/>
    <x v="9"/>
    <s v="Holmes Odor Grabber"/>
    <n v="57.68"/>
    <n v="4"/>
    <n v="0"/>
    <n v="19.034399999999998"/>
  </r>
  <r>
    <n v="8001"/>
    <x v="3962"/>
    <x v="1"/>
    <x v="627"/>
    <d v="2012-11-12T00:00:00"/>
    <s v="Standard Class"/>
    <s v="RD-19585"/>
    <s v="Rob Dowd"/>
    <x v="0"/>
    <s v="United States"/>
    <s v="Dubuque"/>
    <x v="23"/>
    <n v="52001"/>
    <x v="2"/>
    <x v="781"/>
    <x v="2"/>
    <x v="7"/>
    <s v="Cisco SPA508G"/>
    <n v="263.95999999999998"/>
    <n v="4"/>
    <n v="0"/>
    <n v="76.548399999999987"/>
  </r>
  <r>
    <n v="8002"/>
    <x v="3963"/>
    <x v="1"/>
    <x v="295"/>
    <d v="2012-12-15T00:00:00"/>
    <s v="First Class"/>
    <s v="KD-16270"/>
    <s v="Karen Daniels"/>
    <x v="0"/>
    <s v="United States"/>
    <s v="Los Angeles"/>
    <x v="1"/>
    <n v="90032"/>
    <x v="1"/>
    <x v="1135"/>
    <x v="2"/>
    <x v="11"/>
    <s v="Logitech Wireless Marathon Mouse M705"/>
    <n v="299.94"/>
    <n v="6"/>
    <n v="0"/>
    <n v="128.97420000000002"/>
  </r>
  <r>
    <n v="8003"/>
    <x v="3963"/>
    <x v="1"/>
    <x v="295"/>
    <d v="2012-12-15T00:00:00"/>
    <s v="First Class"/>
    <s v="KD-16270"/>
    <s v="Karen Daniels"/>
    <x v="0"/>
    <s v="United States"/>
    <s v="Los Angeles"/>
    <x v="1"/>
    <n v="90032"/>
    <x v="1"/>
    <x v="327"/>
    <x v="1"/>
    <x v="14"/>
    <s v="Staples"/>
    <n v="25.76"/>
    <n v="7"/>
    <n v="0"/>
    <n v="0.51519999999999921"/>
  </r>
  <r>
    <n v="8004"/>
    <x v="3964"/>
    <x v="2"/>
    <x v="588"/>
    <d v="2011-12-03T00:00:00"/>
    <s v="First Class"/>
    <s v="AA-10645"/>
    <s v="Anna Andreadi"/>
    <x v="0"/>
    <s v="United States"/>
    <s v="Lowell"/>
    <x v="31"/>
    <n v="1852"/>
    <x v="3"/>
    <x v="1623"/>
    <x v="2"/>
    <x v="7"/>
    <s v="Cisco IP Phone 7961G VoIP phone - Dark gray"/>
    <n v="271.89999999999998"/>
    <n v="2"/>
    <n v="0"/>
    <n v="78.850999999999971"/>
  </r>
  <r>
    <n v="8005"/>
    <x v="3964"/>
    <x v="2"/>
    <x v="588"/>
    <d v="2011-12-03T00:00:00"/>
    <s v="First Class"/>
    <s v="AA-10645"/>
    <s v="Anna Andreadi"/>
    <x v="0"/>
    <s v="United States"/>
    <s v="Lowell"/>
    <x v="31"/>
    <n v="1852"/>
    <x v="3"/>
    <x v="677"/>
    <x v="0"/>
    <x v="5"/>
    <s v="Linden 10&quot; Round Wall Clock, Black"/>
    <n v="45.839999999999996"/>
    <n v="3"/>
    <n v="0"/>
    <n v="15.585599999999999"/>
  </r>
  <r>
    <n v="8006"/>
    <x v="3964"/>
    <x v="2"/>
    <x v="588"/>
    <d v="2011-12-03T00:00:00"/>
    <s v="First Class"/>
    <s v="AA-10645"/>
    <s v="Anna Andreadi"/>
    <x v="0"/>
    <s v="United States"/>
    <s v="Lowell"/>
    <x v="31"/>
    <n v="1852"/>
    <x v="3"/>
    <x v="875"/>
    <x v="0"/>
    <x v="5"/>
    <s v="Ultra Door Push Plate"/>
    <n v="9.82"/>
    <n v="2"/>
    <n v="0"/>
    <n v="3.2405999999999997"/>
  </r>
  <r>
    <n v="8007"/>
    <x v="3965"/>
    <x v="0"/>
    <x v="877"/>
    <d v="2013-10-12T00:00:00"/>
    <s v="Standard Class"/>
    <s v="MC-18100"/>
    <s v="Mick Crebagga"/>
    <x v="0"/>
    <s v="United States"/>
    <s v="Marysville"/>
    <x v="4"/>
    <n v="98270"/>
    <x v="1"/>
    <x v="1506"/>
    <x v="1"/>
    <x v="13"/>
    <s v="Alliance Super-Size Bands, Assorted Sizes"/>
    <n v="93.36"/>
    <n v="12"/>
    <n v="0"/>
    <n v="0.93359999999999843"/>
  </r>
  <r>
    <n v="8008"/>
    <x v="3966"/>
    <x v="1"/>
    <x v="972"/>
    <d v="2012-11-24T00:00:00"/>
    <s v="Standard Class"/>
    <s v="AA-10645"/>
    <s v="Anna Andreadi"/>
    <x v="0"/>
    <s v="United States"/>
    <s v="Oklahoma City"/>
    <x v="26"/>
    <n v="73120"/>
    <x v="2"/>
    <x v="273"/>
    <x v="1"/>
    <x v="4"/>
    <s v="Tennsco Stur-D-Stor Boltless Shelving, 5 Shelves, 24&quot; Deep, Sand"/>
    <n v="541.24"/>
    <n v="4"/>
    <n v="0"/>
    <n v="5.4124000000000478"/>
  </r>
  <r>
    <n v="8009"/>
    <x v="3966"/>
    <x v="1"/>
    <x v="972"/>
    <d v="2012-11-24T00:00:00"/>
    <s v="Standard Class"/>
    <s v="AA-10645"/>
    <s v="Anna Andreadi"/>
    <x v="0"/>
    <s v="United States"/>
    <s v="Oklahoma City"/>
    <x v="26"/>
    <n v="73120"/>
    <x v="2"/>
    <x v="258"/>
    <x v="1"/>
    <x v="10"/>
    <s v="Staples"/>
    <n v="106.32"/>
    <n v="3"/>
    <n v="0"/>
    <n v="49.970399999999991"/>
  </r>
  <r>
    <n v="8010"/>
    <x v="3966"/>
    <x v="1"/>
    <x v="972"/>
    <d v="2012-11-24T00:00:00"/>
    <s v="Standard Class"/>
    <s v="AA-10645"/>
    <s v="Anna Andreadi"/>
    <x v="0"/>
    <s v="United States"/>
    <s v="Oklahoma City"/>
    <x v="26"/>
    <n v="73120"/>
    <x v="2"/>
    <x v="1802"/>
    <x v="0"/>
    <x v="1"/>
    <s v="Hon Olson Stacker Chairs"/>
    <n v="1323.8999999999999"/>
    <n v="5"/>
    <n v="0"/>
    <n v="383.93099999999993"/>
  </r>
  <r>
    <n v="8011"/>
    <x v="3967"/>
    <x v="2"/>
    <x v="461"/>
    <d v="2011-03-20T00:00:00"/>
    <s v="Second Class"/>
    <s v="QJ-19255"/>
    <s v="Quincy Jones"/>
    <x v="1"/>
    <s v="United States"/>
    <s v="Philadelphia"/>
    <x v="9"/>
    <n v="19134"/>
    <x v="3"/>
    <x v="954"/>
    <x v="1"/>
    <x v="10"/>
    <s v="Xerox 1909"/>
    <n v="126.624"/>
    <n v="6"/>
    <n v="0.2"/>
    <n v="41.152799999999992"/>
  </r>
  <r>
    <n v="8012"/>
    <x v="3968"/>
    <x v="1"/>
    <x v="782"/>
    <d v="2012-06-23T00:00:00"/>
    <s v="First Class"/>
    <s v="JM-16195"/>
    <s v="Justin MacKendrick"/>
    <x v="0"/>
    <s v="United States"/>
    <s v="Aurora"/>
    <x v="22"/>
    <n v="80013"/>
    <x v="1"/>
    <x v="1804"/>
    <x v="2"/>
    <x v="7"/>
    <s v="Griffin GC36547 PowerJolt SE Lightning Charger"/>
    <n v="125.944"/>
    <n v="7"/>
    <n v="0.2"/>
    <n v="15.742999999999984"/>
  </r>
  <r>
    <n v="8013"/>
    <x v="3969"/>
    <x v="3"/>
    <x v="1126"/>
    <d v="2014-05-26T00:00:00"/>
    <s v="Same Day"/>
    <s v="TB-21625"/>
    <s v="Trudy Brown"/>
    <x v="0"/>
    <s v="United States"/>
    <s v="New York City"/>
    <x v="15"/>
    <n v="10009"/>
    <x v="3"/>
    <x v="896"/>
    <x v="1"/>
    <x v="8"/>
    <s v="GBC DocuBind P100 Manual Binding Machine"/>
    <n v="663.92"/>
    <n v="5"/>
    <n v="0.2"/>
    <n v="207.47499999999994"/>
  </r>
  <r>
    <n v="8014"/>
    <x v="3969"/>
    <x v="3"/>
    <x v="1126"/>
    <d v="2014-05-26T00:00:00"/>
    <s v="Same Day"/>
    <s v="TB-21625"/>
    <s v="Trudy Brown"/>
    <x v="0"/>
    <s v="United States"/>
    <s v="New York City"/>
    <x v="15"/>
    <n v="10009"/>
    <x v="3"/>
    <x v="46"/>
    <x v="2"/>
    <x v="11"/>
    <s v="Imation 8gb Micro Traveldrive Usb 2.0 Flash Drive"/>
    <n v="120"/>
    <n v="8"/>
    <n v="0"/>
    <n v="13.200000000000003"/>
  </r>
  <r>
    <n v="8015"/>
    <x v="3969"/>
    <x v="3"/>
    <x v="1126"/>
    <d v="2014-05-26T00:00:00"/>
    <s v="Same Day"/>
    <s v="TB-21625"/>
    <s v="Trudy Brown"/>
    <x v="0"/>
    <s v="United States"/>
    <s v="New York City"/>
    <x v="15"/>
    <n v="10009"/>
    <x v="3"/>
    <x v="1321"/>
    <x v="1"/>
    <x v="13"/>
    <s v="Acco Hot Clips Clips to Go"/>
    <n v="3.29"/>
    <n v="1"/>
    <n v="0"/>
    <n v="1.4804999999999999"/>
  </r>
  <r>
    <n v="8016"/>
    <x v="3969"/>
    <x v="3"/>
    <x v="1126"/>
    <d v="2014-05-26T00:00:00"/>
    <s v="Same Day"/>
    <s v="TB-21625"/>
    <s v="Trudy Brown"/>
    <x v="0"/>
    <s v="United States"/>
    <s v="New York City"/>
    <x v="15"/>
    <n v="10009"/>
    <x v="3"/>
    <x v="545"/>
    <x v="0"/>
    <x v="5"/>
    <s v="Eldon 200 Class Desk Accessories"/>
    <n v="18.84"/>
    <n v="3"/>
    <n v="0"/>
    <n v="6.0287999999999995"/>
  </r>
  <r>
    <n v="8017"/>
    <x v="3970"/>
    <x v="2"/>
    <x v="340"/>
    <d v="2011-09-11T00:00:00"/>
    <s v="First Class"/>
    <s v="NF-18595"/>
    <s v="Nicole Fjeld"/>
    <x v="2"/>
    <s v="United States"/>
    <s v="Lancaster"/>
    <x v="24"/>
    <n v="43130"/>
    <x v="3"/>
    <x v="1308"/>
    <x v="0"/>
    <x v="5"/>
    <s v="Nu-Dell Executive Frame"/>
    <n v="60.672000000000011"/>
    <n v="6"/>
    <n v="0.2"/>
    <n v="12.892799999999998"/>
  </r>
  <r>
    <n v="8018"/>
    <x v="3970"/>
    <x v="2"/>
    <x v="340"/>
    <d v="2011-09-11T00:00:00"/>
    <s v="First Class"/>
    <s v="NF-18595"/>
    <s v="Nicole Fjeld"/>
    <x v="2"/>
    <s v="United States"/>
    <s v="Lancaster"/>
    <x v="24"/>
    <n v="43130"/>
    <x v="3"/>
    <x v="1005"/>
    <x v="1"/>
    <x v="6"/>
    <s v="Newell 320"/>
    <n v="30.816000000000003"/>
    <n v="9"/>
    <n v="0.2"/>
    <n v="2.6964000000000006"/>
  </r>
  <r>
    <n v="8019"/>
    <x v="3971"/>
    <x v="3"/>
    <x v="161"/>
    <d v="2014-10-20T00:00:00"/>
    <s v="Second Class"/>
    <s v="BF-11020"/>
    <s v="Barry Französisch"/>
    <x v="1"/>
    <s v="United States"/>
    <s v="Modesto"/>
    <x v="1"/>
    <n v="95351"/>
    <x v="1"/>
    <x v="194"/>
    <x v="2"/>
    <x v="7"/>
    <s v="Panasonic KX-TG6844B Expandable Digital Cordless Telephone"/>
    <n v="52.792000000000002"/>
    <n v="1"/>
    <n v="0.2"/>
    <n v="4.6193000000000026"/>
  </r>
  <r>
    <n v="8020"/>
    <x v="3972"/>
    <x v="3"/>
    <x v="808"/>
    <d v="2014-11-06T00:00:00"/>
    <s v="First Class"/>
    <s v="NP-18670"/>
    <s v="Nora Paige"/>
    <x v="0"/>
    <s v="United States"/>
    <s v="Saint Louis"/>
    <x v="25"/>
    <n v="63116"/>
    <x v="2"/>
    <x v="1612"/>
    <x v="1"/>
    <x v="9"/>
    <s v="Black &amp; Decker Filter for Double Action Dustbuster Cordless Vac BLDV7210"/>
    <n v="83.9"/>
    <n v="10"/>
    <n v="0"/>
    <n v="20.975000000000001"/>
  </r>
  <r>
    <n v="8021"/>
    <x v="3972"/>
    <x v="3"/>
    <x v="808"/>
    <d v="2014-11-06T00:00:00"/>
    <s v="First Class"/>
    <s v="NP-18670"/>
    <s v="Nora Paige"/>
    <x v="0"/>
    <s v="United States"/>
    <s v="Saint Louis"/>
    <x v="25"/>
    <n v="63116"/>
    <x v="2"/>
    <x v="1017"/>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x v="1252"/>
    <x v="1"/>
    <x v="9"/>
    <s v="Acco 6 Outlet Guardian Basic Surge Suppressor"/>
    <n v="4.9919999999999991"/>
    <n v="3"/>
    <n v="0.8"/>
    <n v="-12.979200000000002"/>
  </r>
  <r>
    <n v="8023"/>
    <x v="3973"/>
    <x v="2"/>
    <x v="609"/>
    <d v="2011-07-25T00:00:00"/>
    <s v="Standard Class"/>
    <s v="HM-14860"/>
    <s v="Harry Marie"/>
    <x v="1"/>
    <s v="United States"/>
    <s v="Dallas"/>
    <x v="5"/>
    <n v="75217"/>
    <x v="2"/>
    <x v="1664"/>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x v="499"/>
    <x v="0"/>
    <x v="1"/>
    <s v="Hon Every-Day Series Multi-Task Chairs"/>
    <n v="657.93"/>
    <n v="5"/>
    <n v="0.3"/>
    <n v="-93.989999999999952"/>
  </r>
  <r>
    <n v="8025"/>
    <x v="3973"/>
    <x v="2"/>
    <x v="609"/>
    <d v="2011-07-25T00:00:00"/>
    <s v="Standard Class"/>
    <s v="HM-14860"/>
    <s v="Harry Marie"/>
    <x v="1"/>
    <s v="United States"/>
    <s v="Dallas"/>
    <x v="5"/>
    <n v="75217"/>
    <x v="2"/>
    <x v="1581"/>
    <x v="1"/>
    <x v="8"/>
    <s v="Acco Economy Flexible Poly Round Ring Binder"/>
    <n v="1.0439999999999998"/>
    <n v="1"/>
    <n v="0.8"/>
    <n v="-1.8270000000000004"/>
  </r>
  <r>
    <n v="8026"/>
    <x v="3974"/>
    <x v="1"/>
    <x v="861"/>
    <d v="2012-09-15T00:00:00"/>
    <s v="Second Class"/>
    <s v="DM-13525"/>
    <s v="Don Miller"/>
    <x v="1"/>
    <s v="United States"/>
    <s v="New York City"/>
    <x v="15"/>
    <n v="10035"/>
    <x v="3"/>
    <x v="1805"/>
    <x v="0"/>
    <x v="5"/>
    <s v="Deflect-o DuraMat Antistatic Studded Beveled Mat for Medium Pile Carpeting"/>
    <n v="210.68"/>
    <n v="2"/>
    <n v="0"/>
    <n v="50.563199999999995"/>
  </r>
  <r>
    <n v="8027"/>
    <x v="3974"/>
    <x v="1"/>
    <x v="861"/>
    <d v="2012-09-15T00:00:00"/>
    <s v="Second Class"/>
    <s v="DM-13525"/>
    <s v="Don Miller"/>
    <x v="1"/>
    <s v="United States"/>
    <s v="New York City"/>
    <x v="15"/>
    <n v="10035"/>
    <x v="3"/>
    <x v="1819"/>
    <x v="1"/>
    <x v="4"/>
    <s v="Space Solutions Industrial Galvanized Steel Shelving."/>
    <n v="78.8"/>
    <n v="1"/>
    <n v="0"/>
    <n v="1.5760000000000076"/>
  </r>
  <r>
    <n v="8028"/>
    <x v="3974"/>
    <x v="1"/>
    <x v="861"/>
    <d v="2012-09-15T00:00:00"/>
    <s v="Second Class"/>
    <s v="DM-13525"/>
    <s v="Don Miller"/>
    <x v="1"/>
    <s v="United States"/>
    <s v="New York City"/>
    <x v="15"/>
    <n v="10035"/>
    <x v="3"/>
    <x v="84"/>
    <x v="2"/>
    <x v="11"/>
    <s v="Logitech LS21 Speaker System - PC Multimedia - 2.1-CH - Wired"/>
    <n v="19.989999999999998"/>
    <n v="1"/>
    <n v="0"/>
    <n v="6.796599999999998"/>
  </r>
  <r>
    <n v="8029"/>
    <x v="3974"/>
    <x v="1"/>
    <x v="861"/>
    <d v="2012-09-15T00:00:00"/>
    <s v="Second Class"/>
    <s v="DM-13525"/>
    <s v="Don Miller"/>
    <x v="1"/>
    <s v="United States"/>
    <s v="New York City"/>
    <x v="15"/>
    <n v="10035"/>
    <x v="3"/>
    <x v="1662"/>
    <x v="1"/>
    <x v="4"/>
    <s v="Fellowes Staxonsteel Drawer Files"/>
    <n v="772.68"/>
    <n v="4"/>
    <n v="0"/>
    <n v="108.17520000000002"/>
  </r>
  <r>
    <n v="8030"/>
    <x v="3975"/>
    <x v="0"/>
    <x v="147"/>
    <d v="2013-10-26T00:00:00"/>
    <s v="Standard Class"/>
    <s v="JF-15565"/>
    <s v="Jill Fjeld"/>
    <x v="0"/>
    <s v="United States"/>
    <s v="San Antonio"/>
    <x v="5"/>
    <n v="78207"/>
    <x v="2"/>
    <x v="176"/>
    <x v="2"/>
    <x v="11"/>
    <s v="SanDisk Ultra 32 GB MicroSDHC Class 10 Memory Card"/>
    <n v="106.08000000000001"/>
    <n v="6"/>
    <n v="0.2"/>
    <n v="-9.2819999999999965"/>
  </r>
  <r>
    <n v="8031"/>
    <x v="3976"/>
    <x v="0"/>
    <x v="676"/>
    <d v="2013-01-11T00:00:00"/>
    <s v="Standard Class"/>
    <s v="NM-18520"/>
    <s v="Neoma Murray"/>
    <x v="0"/>
    <s v="United States"/>
    <s v="Amarillo"/>
    <x v="5"/>
    <n v="79109"/>
    <x v="2"/>
    <x v="1006"/>
    <x v="0"/>
    <x v="5"/>
    <s v="Executive Impressions 13&quot; Clairmont Wall Clock"/>
    <n v="23.076000000000001"/>
    <n v="3"/>
    <n v="0.6"/>
    <n v="-10.961100000000002"/>
  </r>
  <r>
    <n v="8032"/>
    <x v="3976"/>
    <x v="0"/>
    <x v="676"/>
    <d v="2013-01-11T00:00:00"/>
    <s v="Standard Class"/>
    <s v="NM-18520"/>
    <s v="Neoma Murray"/>
    <x v="0"/>
    <s v="United States"/>
    <s v="Amarillo"/>
    <x v="5"/>
    <n v="79109"/>
    <x v="2"/>
    <x v="747"/>
    <x v="1"/>
    <x v="10"/>
    <s v="Xerox 212"/>
    <n v="25.920000000000005"/>
    <n v="5"/>
    <n v="0.2"/>
    <n v="9.0719999999999992"/>
  </r>
  <r>
    <n v="8033"/>
    <x v="3977"/>
    <x v="1"/>
    <x v="608"/>
    <d v="2012-06-28T00:00:00"/>
    <s v="First Class"/>
    <s v="MV-17485"/>
    <s v="Mark Van Huff"/>
    <x v="0"/>
    <s v="United States"/>
    <s v="Houston"/>
    <x v="5"/>
    <n v="77041"/>
    <x v="2"/>
    <x v="681"/>
    <x v="1"/>
    <x v="10"/>
    <s v="Xerox 1884"/>
    <n v="47.952000000000005"/>
    <n v="3"/>
    <n v="0.2"/>
    <n v="16.183799999999998"/>
  </r>
  <r>
    <n v="8034"/>
    <x v="3977"/>
    <x v="1"/>
    <x v="608"/>
    <d v="2012-06-28T00:00:00"/>
    <s v="First Class"/>
    <s v="MV-17485"/>
    <s v="Mark Van Huff"/>
    <x v="0"/>
    <s v="United States"/>
    <s v="Houston"/>
    <x v="5"/>
    <n v="77041"/>
    <x v="2"/>
    <x v="1699"/>
    <x v="1"/>
    <x v="8"/>
    <s v="Avery Triangle Shaped Sheet Lifters, Black, 2/Pack"/>
    <n v="0.98399999999999976"/>
    <n v="2"/>
    <n v="0.8"/>
    <n v="-1.476"/>
  </r>
  <r>
    <n v="8035"/>
    <x v="3977"/>
    <x v="1"/>
    <x v="608"/>
    <d v="2012-06-28T00:00:00"/>
    <s v="First Class"/>
    <s v="MV-17485"/>
    <s v="Mark Van Huff"/>
    <x v="0"/>
    <s v="United States"/>
    <s v="Houston"/>
    <x v="5"/>
    <n v="77041"/>
    <x v="2"/>
    <x v="1377"/>
    <x v="0"/>
    <x v="5"/>
    <s v="GE General Use Halogen Bulbs, 100 Watts, 1 Bulb per Pack"/>
    <n v="75.384000000000015"/>
    <n v="9"/>
    <n v="0.6"/>
    <n v="-20.730599999999995"/>
  </r>
  <r>
    <n v="8036"/>
    <x v="3977"/>
    <x v="1"/>
    <x v="608"/>
    <d v="2012-06-28T00:00:00"/>
    <s v="First Class"/>
    <s v="MV-17485"/>
    <s v="Mark Van Huff"/>
    <x v="0"/>
    <s v="United States"/>
    <s v="Houston"/>
    <x v="5"/>
    <n v="77041"/>
    <x v="2"/>
    <x v="745"/>
    <x v="1"/>
    <x v="2"/>
    <s v="Avery File Folder Labels"/>
    <n v="4.6079999999999997"/>
    <n v="2"/>
    <n v="0.2"/>
    <n v="1.6704000000000001"/>
  </r>
  <r>
    <n v="8037"/>
    <x v="3978"/>
    <x v="1"/>
    <x v="1181"/>
    <d v="2012-09-22T00:00:00"/>
    <s v="First Class"/>
    <s v="AG-10270"/>
    <s v="Alejandro Grove"/>
    <x v="0"/>
    <s v="United States"/>
    <s v="Lawrence"/>
    <x v="31"/>
    <n v="1841"/>
    <x v="3"/>
    <x v="1375"/>
    <x v="1"/>
    <x v="8"/>
    <s v="GBC Standard Plastic Binding Systems' Combs"/>
    <n v="37.68"/>
    <n v="6"/>
    <n v="0"/>
    <n v="16.955999999999996"/>
  </r>
  <r>
    <n v="8038"/>
    <x v="3979"/>
    <x v="3"/>
    <x v="815"/>
    <d v="2014-07-15T00:00:00"/>
    <s v="Standard Class"/>
    <s v="BF-11275"/>
    <s v="Beth Fritzler"/>
    <x v="1"/>
    <s v="United States"/>
    <s v="Columbus"/>
    <x v="32"/>
    <n v="31907"/>
    <x v="0"/>
    <x v="1803"/>
    <x v="1"/>
    <x v="9"/>
    <s v="Belkin 7-Outlet SurgeMaster Home Series"/>
    <n v="41.910000000000004"/>
    <n v="3"/>
    <n v="0"/>
    <n v="10.896600000000003"/>
  </r>
  <r>
    <n v="8039"/>
    <x v="3980"/>
    <x v="3"/>
    <x v="160"/>
    <d v="2014-07-03T00:00:00"/>
    <s v="Second Class"/>
    <s v="JC-15775"/>
    <s v="John Castell"/>
    <x v="0"/>
    <s v="United States"/>
    <s v="Los Angeles"/>
    <x v="1"/>
    <n v="90032"/>
    <x v="1"/>
    <x v="1106"/>
    <x v="0"/>
    <x v="0"/>
    <s v="Sauder Facets Collection Library, Sky Alder Finish"/>
    <n v="435.99900000000002"/>
    <n v="3"/>
    <n v="0.15"/>
    <n v="5.1293999999999755"/>
  </r>
  <r>
    <n v="8040"/>
    <x v="3981"/>
    <x v="3"/>
    <x v="170"/>
    <d v="2014-08-26T00:00:00"/>
    <s v="Second Class"/>
    <s v="CM-11815"/>
    <s v="Candace McMahon"/>
    <x v="1"/>
    <s v="United States"/>
    <s v="Seattle"/>
    <x v="4"/>
    <n v="98115"/>
    <x v="1"/>
    <x v="167"/>
    <x v="0"/>
    <x v="1"/>
    <s v="Padded Folding Chairs, Black, 4/Carton"/>
    <n v="388.70400000000006"/>
    <n v="6"/>
    <n v="0.2"/>
    <n v="38.870400000000018"/>
  </r>
  <r>
    <n v="8041"/>
    <x v="3981"/>
    <x v="3"/>
    <x v="170"/>
    <d v="2014-08-26T00:00:00"/>
    <s v="Second Class"/>
    <s v="CM-11815"/>
    <s v="Candace McMahon"/>
    <x v="1"/>
    <s v="United States"/>
    <s v="Seattle"/>
    <x v="4"/>
    <n v="98115"/>
    <x v="1"/>
    <x v="621"/>
    <x v="1"/>
    <x v="4"/>
    <s v="Fellowes Stor/Drawer Steel Plus Storage Drawers"/>
    <n v="572.58000000000004"/>
    <n v="6"/>
    <n v="0"/>
    <n v="34.354799999999955"/>
  </r>
  <r>
    <n v="8042"/>
    <x v="3981"/>
    <x v="3"/>
    <x v="170"/>
    <d v="2014-08-26T00:00:00"/>
    <s v="Second Class"/>
    <s v="CM-11815"/>
    <s v="Candace McMahon"/>
    <x v="1"/>
    <s v="United States"/>
    <s v="Seattle"/>
    <x v="4"/>
    <n v="98115"/>
    <x v="1"/>
    <x v="1350"/>
    <x v="2"/>
    <x v="11"/>
    <s v="Kensington K72356US Mouse-in-a-Box USB Desktop Mouse"/>
    <n v="33.18"/>
    <n v="2"/>
    <n v="0"/>
    <n v="11.613"/>
  </r>
  <r>
    <n v="8043"/>
    <x v="3982"/>
    <x v="3"/>
    <x v="825"/>
    <d v="2014-03-16T00:00:00"/>
    <s v="Standard Class"/>
    <s v="PV-18985"/>
    <s v="Paul Van Hugh"/>
    <x v="2"/>
    <s v="United States"/>
    <s v="Cambridge"/>
    <x v="31"/>
    <n v="2138"/>
    <x v="3"/>
    <x v="404"/>
    <x v="2"/>
    <x v="11"/>
    <s v="Memorex Mini Travel Drive 16 GB USB 2.0 Flash Drive"/>
    <n v="63.88"/>
    <n v="4"/>
    <n v="0"/>
    <n v="24.913200000000003"/>
  </r>
  <r>
    <n v="8044"/>
    <x v="3982"/>
    <x v="3"/>
    <x v="825"/>
    <d v="2014-03-16T00:00:00"/>
    <s v="Standard Class"/>
    <s v="PV-18985"/>
    <s v="Paul Van Hugh"/>
    <x v="2"/>
    <s v="United States"/>
    <s v="Cambridge"/>
    <x v="31"/>
    <n v="2138"/>
    <x v="3"/>
    <x v="1831"/>
    <x v="0"/>
    <x v="5"/>
    <s v="Executive Impressions 16-1/2&quot; Circular Wall Clock"/>
    <n v="26.72"/>
    <n v="1"/>
    <n v="0"/>
    <n v="11.756800000000002"/>
  </r>
  <r>
    <n v="8045"/>
    <x v="3983"/>
    <x v="3"/>
    <x v="175"/>
    <d v="2014-09-18T00:00:00"/>
    <s v="Second Class"/>
    <s v="DO-13645"/>
    <s v="Doug O'Connell"/>
    <x v="0"/>
    <s v="United States"/>
    <s v="Salt Lake City"/>
    <x v="7"/>
    <n v="84106"/>
    <x v="1"/>
    <x v="102"/>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x v="1152"/>
    <x v="1"/>
    <x v="9"/>
    <s v="Honeywell Quietcare HEPA Air Cleaner"/>
    <n v="393.25"/>
    <n v="5"/>
    <n v="0"/>
    <n v="129.77249999999998"/>
  </r>
  <r>
    <n v="8047"/>
    <x v="3985"/>
    <x v="0"/>
    <x v="272"/>
    <d v="2013-12-18T00:00:00"/>
    <s v="Second Class"/>
    <s v="SH-20395"/>
    <s v="Shahid Hopkins"/>
    <x v="0"/>
    <s v="United States"/>
    <s v="Cuyahoga Falls"/>
    <x v="24"/>
    <n v="44221"/>
    <x v="3"/>
    <x v="1699"/>
    <x v="1"/>
    <x v="8"/>
    <s v="Avery Triangle Shaped Sheet Lifters, Black, 2/Pack"/>
    <n v="2.2140000000000004"/>
    <n v="3"/>
    <n v="0.7"/>
    <n v="-1.4760000000000004"/>
  </r>
  <r>
    <n v="8048"/>
    <x v="3986"/>
    <x v="3"/>
    <x v="132"/>
    <d v="2014-11-07T00:00:00"/>
    <s v="Second Class"/>
    <s v="JM-16195"/>
    <s v="Justin MacKendrick"/>
    <x v="0"/>
    <s v="United States"/>
    <s v="Wilmington"/>
    <x v="3"/>
    <n v="28403"/>
    <x v="0"/>
    <x v="987"/>
    <x v="1"/>
    <x v="10"/>
    <s v="Strathmore Photo Mount Cards"/>
    <n v="16.272000000000002"/>
    <n v="3"/>
    <n v="0.2"/>
    <n v="5.2883999999999984"/>
  </r>
  <r>
    <n v="8049"/>
    <x v="3987"/>
    <x v="0"/>
    <x v="894"/>
    <d v="2013-07-08T00:00:00"/>
    <s v="Standard Class"/>
    <s v="DK-13225"/>
    <s v="Dean Katz"/>
    <x v="1"/>
    <s v="United States"/>
    <s v="New York City"/>
    <x v="15"/>
    <n v="10035"/>
    <x v="3"/>
    <x v="1725"/>
    <x v="1"/>
    <x v="9"/>
    <s v="Avanti 1.7 Cu. Ft. Refrigerator"/>
    <n v="706.86"/>
    <n v="7"/>
    <n v="0"/>
    <n v="197.92079999999999"/>
  </r>
  <r>
    <n v="8050"/>
    <x v="3988"/>
    <x v="2"/>
    <x v="467"/>
    <d v="2011-09-30T00:00:00"/>
    <s v="Standard Class"/>
    <s v="CM-12715"/>
    <s v="Craig Molinari"/>
    <x v="1"/>
    <s v="United States"/>
    <s v="Philadelphia"/>
    <x v="9"/>
    <n v="19140"/>
    <x v="3"/>
    <x v="122"/>
    <x v="1"/>
    <x v="8"/>
    <s v="Avery Durable Slant Ring Binders, No Labels"/>
    <n v="5.9700000000000006"/>
    <n v="5"/>
    <n v="0.7"/>
    <n v="-4.577"/>
  </r>
  <r>
    <n v="8051"/>
    <x v="3988"/>
    <x v="2"/>
    <x v="467"/>
    <d v="2011-09-30T00:00:00"/>
    <s v="Standard Class"/>
    <s v="CM-12715"/>
    <s v="Craig Molinari"/>
    <x v="1"/>
    <s v="United States"/>
    <s v="Philadelphia"/>
    <x v="9"/>
    <n v="19140"/>
    <x v="3"/>
    <x v="750"/>
    <x v="0"/>
    <x v="5"/>
    <s v="DAX Black Cherry Wood-Tone Poster Frame"/>
    <n v="21.184000000000001"/>
    <n v="1"/>
    <n v="0.2"/>
    <n v="4.7664"/>
  </r>
  <r>
    <n v="8052"/>
    <x v="3988"/>
    <x v="2"/>
    <x v="467"/>
    <d v="2011-09-30T00:00:00"/>
    <s v="Standard Class"/>
    <s v="CM-12715"/>
    <s v="Craig Molinari"/>
    <x v="1"/>
    <s v="United States"/>
    <s v="Philadelphia"/>
    <x v="9"/>
    <n v="19140"/>
    <x v="3"/>
    <x v="22"/>
    <x v="1"/>
    <x v="9"/>
    <s v="Acco Six-Outlet Power Strip, 4' Cord Length"/>
    <n v="41.375999999999998"/>
    <n v="6"/>
    <n v="0.2"/>
    <n v="3.1032000000000011"/>
  </r>
  <r>
    <n v="8053"/>
    <x v="3989"/>
    <x v="2"/>
    <x v="686"/>
    <d v="2011-07-17T00:00:00"/>
    <s v="Second Class"/>
    <s v="BF-10975"/>
    <s v="Barbara Fisher"/>
    <x v="1"/>
    <s v="United States"/>
    <s v="New York City"/>
    <x v="15"/>
    <n v="10009"/>
    <x v="3"/>
    <x v="879"/>
    <x v="1"/>
    <x v="6"/>
    <s v="Newell 315"/>
    <n v="17.940000000000001"/>
    <n v="3"/>
    <n v="0"/>
    <n v="4.4850000000000003"/>
  </r>
  <r>
    <n v="8054"/>
    <x v="3990"/>
    <x v="3"/>
    <x v="394"/>
    <d v="2014-10-06T00:00:00"/>
    <s v="Standard Class"/>
    <s v="SF-20965"/>
    <s v="Sylvia Foulston"/>
    <x v="1"/>
    <s v="United States"/>
    <s v="Philadelphia"/>
    <x v="9"/>
    <n v="19134"/>
    <x v="3"/>
    <x v="608"/>
    <x v="1"/>
    <x v="8"/>
    <s v="GBC Standard Plastic Binding Systems Combs"/>
    <n v="2.6550000000000002"/>
    <n v="1"/>
    <n v="0.7"/>
    <n v="-1.8584999999999994"/>
  </r>
  <r>
    <n v="8055"/>
    <x v="3991"/>
    <x v="1"/>
    <x v="834"/>
    <d v="2012-09-04T00:00:00"/>
    <s v="Standard Class"/>
    <s v="CB-12025"/>
    <s v="Cassandra Brandow"/>
    <x v="0"/>
    <s v="United States"/>
    <s v="Los Angeles"/>
    <x v="1"/>
    <n v="90049"/>
    <x v="1"/>
    <x v="518"/>
    <x v="1"/>
    <x v="4"/>
    <s v="Hot File 7-Pocket, Floor Stand"/>
    <n v="892.35"/>
    <n v="5"/>
    <n v="0"/>
    <n v="267.70499999999993"/>
  </r>
  <r>
    <n v="8056"/>
    <x v="3991"/>
    <x v="1"/>
    <x v="834"/>
    <d v="2012-09-04T00:00:00"/>
    <s v="Standard Class"/>
    <s v="CB-12025"/>
    <s v="Cassandra Brandow"/>
    <x v="0"/>
    <s v="United States"/>
    <s v="Los Angeles"/>
    <x v="1"/>
    <n v="90049"/>
    <x v="1"/>
    <x v="199"/>
    <x v="0"/>
    <x v="0"/>
    <s v="O'Sullivan 2-Door Barrister Bookcase in Odessa Pine"/>
    <n v="307.666"/>
    <n v="2"/>
    <n v="0.15"/>
    <n v="28.956799999999973"/>
  </r>
  <r>
    <n v="8057"/>
    <x v="3991"/>
    <x v="1"/>
    <x v="834"/>
    <d v="2012-09-04T00:00:00"/>
    <s v="Standard Class"/>
    <s v="CB-12025"/>
    <s v="Cassandra Brandow"/>
    <x v="0"/>
    <s v="United States"/>
    <s v="Los Angeles"/>
    <x v="1"/>
    <n v="90049"/>
    <x v="1"/>
    <x v="459"/>
    <x v="1"/>
    <x v="4"/>
    <s v="Carina Double Wide Media Storage Towers in Natural &amp; Black"/>
    <n v="728.82"/>
    <n v="9"/>
    <n v="0"/>
    <n v="29.152799999999971"/>
  </r>
  <r>
    <n v="8058"/>
    <x v="3991"/>
    <x v="1"/>
    <x v="834"/>
    <d v="2012-09-04T00:00:00"/>
    <s v="Standard Class"/>
    <s v="CB-12025"/>
    <s v="Cassandra Brandow"/>
    <x v="0"/>
    <s v="United States"/>
    <s v="Los Angeles"/>
    <x v="1"/>
    <n v="90049"/>
    <x v="1"/>
    <x v="1339"/>
    <x v="1"/>
    <x v="8"/>
    <s v="GBC Wire Binding Combs"/>
    <n v="41.36"/>
    <n v="5"/>
    <n v="0.2"/>
    <n v="13.959"/>
  </r>
  <r>
    <n v="8059"/>
    <x v="3991"/>
    <x v="1"/>
    <x v="834"/>
    <d v="2012-09-04T00:00:00"/>
    <s v="Standard Class"/>
    <s v="CB-12025"/>
    <s v="Cassandra Brandow"/>
    <x v="0"/>
    <s v="United States"/>
    <s v="Los Angeles"/>
    <x v="1"/>
    <n v="90049"/>
    <x v="1"/>
    <x v="831"/>
    <x v="2"/>
    <x v="7"/>
    <s v="invisibleSHIELD by ZAGG Smudge-Free Screen Protector"/>
    <n v="43.176000000000002"/>
    <n v="3"/>
    <n v="0.2"/>
    <n v="15.111599999999999"/>
  </r>
  <r>
    <n v="8060"/>
    <x v="3991"/>
    <x v="1"/>
    <x v="834"/>
    <d v="2012-09-04T00:00:00"/>
    <s v="Standard Class"/>
    <s v="CB-12025"/>
    <s v="Cassandra Brandow"/>
    <x v="0"/>
    <s v="United States"/>
    <s v="Los Angeles"/>
    <x v="1"/>
    <n v="90049"/>
    <x v="1"/>
    <x v="1035"/>
    <x v="0"/>
    <x v="5"/>
    <s v="Eldon Wave Desk Accessories"/>
    <n v="4.16"/>
    <n v="2"/>
    <n v="0"/>
    <n v="1.7472000000000003"/>
  </r>
  <r>
    <n v="8061"/>
    <x v="3992"/>
    <x v="1"/>
    <x v="1181"/>
    <d v="2012-09-26T00:00:00"/>
    <s v="Standard Class"/>
    <s v="TC-20980"/>
    <s v="Tamara Chand"/>
    <x v="1"/>
    <s v="United States"/>
    <s v="Long Beach"/>
    <x v="15"/>
    <n v="11561"/>
    <x v="3"/>
    <x v="314"/>
    <x v="1"/>
    <x v="10"/>
    <s v="Xerox 1881"/>
    <n v="61.4"/>
    <n v="5"/>
    <n v="0"/>
    <n v="28.857999999999997"/>
  </r>
  <r>
    <n v="8062"/>
    <x v="3992"/>
    <x v="1"/>
    <x v="1181"/>
    <d v="2012-09-26T00:00:00"/>
    <s v="Standard Class"/>
    <s v="TC-20980"/>
    <s v="Tamara Chand"/>
    <x v="1"/>
    <s v="United States"/>
    <s v="Long Beach"/>
    <x v="15"/>
    <n v="11561"/>
    <x v="3"/>
    <x v="1329"/>
    <x v="1"/>
    <x v="8"/>
    <s v="Recycled Premium Regency Composition Covers"/>
    <n v="24.448"/>
    <n v="2"/>
    <n v="0.2"/>
    <n v="8.8623999999999992"/>
  </r>
  <r>
    <n v="8063"/>
    <x v="3993"/>
    <x v="0"/>
    <x v="77"/>
    <d v="2013-11-10T00:00:00"/>
    <s v="First Class"/>
    <s v="LW-17215"/>
    <s v="Luke Weiss"/>
    <x v="0"/>
    <s v="United States"/>
    <s v="Rochester"/>
    <x v="15"/>
    <n v="14609"/>
    <x v="3"/>
    <x v="506"/>
    <x v="2"/>
    <x v="7"/>
    <s v="AT&amp;T SB67148 SynJ"/>
    <n v="263.95999999999998"/>
    <n v="4"/>
    <n v="0"/>
    <n v="71.269200000000012"/>
  </r>
  <r>
    <n v="8064"/>
    <x v="3993"/>
    <x v="0"/>
    <x v="77"/>
    <d v="2013-11-10T00:00:00"/>
    <s v="First Class"/>
    <s v="LW-17215"/>
    <s v="Luke Weiss"/>
    <x v="0"/>
    <s v="United States"/>
    <s v="Rochester"/>
    <x v="15"/>
    <n v="14609"/>
    <x v="3"/>
    <x v="1211"/>
    <x v="2"/>
    <x v="7"/>
    <s v="Jabra Supreme Plus Driver Edition Headset"/>
    <n v="359.96999999999997"/>
    <n v="3"/>
    <n v="0"/>
    <n v="100.7916"/>
  </r>
  <r>
    <n v="8065"/>
    <x v="3993"/>
    <x v="0"/>
    <x v="77"/>
    <d v="2013-11-10T00:00:00"/>
    <s v="First Class"/>
    <s v="LW-17215"/>
    <s v="Luke Weiss"/>
    <x v="0"/>
    <s v="United States"/>
    <s v="Rochester"/>
    <x v="15"/>
    <n v="14609"/>
    <x v="3"/>
    <x v="1347"/>
    <x v="1"/>
    <x v="10"/>
    <s v="Xerox 23"/>
    <n v="12.96"/>
    <n v="2"/>
    <n v="0"/>
    <n v="6.2208000000000006"/>
  </r>
  <r>
    <n v="8066"/>
    <x v="3993"/>
    <x v="0"/>
    <x v="77"/>
    <d v="2013-11-10T00:00:00"/>
    <s v="First Class"/>
    <s v="LW-17215"/>
    <s v="Luke Weiss"/>
    <x v="0"/>
    <s v="United States"/>
    <s v="Rochester"/>
    <x v="15"/>
    <n v="14609"/>
    <x v="3"/>
    <x v="41"/>
    <x v="1"/>
    <x v="4"/>
    <s v="Eldon Base for stackable storage shelf, platinum"/>
    <n v="116.82"/>
    <n v="3"/>
    <n v="0"/>
    <n v="5.8409999999999869"/>
  </r>
  <r>
    <n v="8067"/>
    <x v="3993"/>
    <x v="0"/>
    <x v="77"/>
    <d v="2013-11-10T00:00:00"/>
    <s v="First Class"/>
    <s v="LW-17215"/>
    <s v="Luke Weiss"/>
    <x v="0"/>
    <s v="United States"/>
    <s v="Rochester"/>
    <x v="15"/>
    <n v="14609"/>
    <x v="3"/>
    <x v="1591"/>
    <x v="1"/>
    <x v="8"/>
    <s v="Ibico EB-19 Dual Function Manual Binding System"/>
    <n v="276.78400000000005"/>
    <n v="2"/>
    <n v="0.2"/>
    <n v="89.954799999999992"/>
  </r>
  <r>
    <n v="8068"/>
    <x v="3994"/>
    <x v="1"/>
    <x v="1182"/>
    <d v="2012-10-24T00:00:00"/>
    <s v="Standard Class"/>
    <s v="NS-18640"/>
    <s v="Noel Staavos"/>
    <x v="1"/>
    <s v="United States"/>
    <s v="San Francisco"/>
    <x v="1"/>
    <n v="94109"/>
    <x v="1"/>
    <x v="428"/>
    <x v="2"/>
    <x v="11"/>
    <s v="Logitech G602 Wireless Gaming Mouse"/>
    <n v="239.96999999999997"/>
    <n v="3"/>
    <n v="0"/>
    <n v="86.389199999999988"/>
  </r>
  <r>
    <n v="8069"/>
    <x v="3994"/>
    <x v="1"/>
    <x v="1182"/>
    <d v="2012-10-24T00:00:00"/>
    <s v="Standard Class"/>
    <s v="NS-18640"/>
    <s v="Noel Staavos"/>
    <x v="1"/>
    <s v="United States"/>
    <s v="San Francisco"/>
    <x v="1"/>
    <n v="94109"/>
    <x v="1"/>
    <x v="1565"/>
    <x v="0"/>
    <x v="5"/>
    <s v="Acrylic Self-Standing Desk Frames"/>
    <n v="16.02"/>
    <n v="6"/>
    <n v="0"/>
    <n v="6.0876000000000001"/>
  </r>
  <r>
    <n v="8070"/>
    <x v="3995"/>
    <x v="3"/>
    <x v="314"/>
    <d v="2014-01-06T00:00:00"/>
    <s v="Standard Class"/>
    <s v="JM-15250"/>
    <s v="Janet Martin"/>
    <x v="0"/>
    <s v="United States"/>
    <s v="Huntsville"/>
    <x v="5"/>
    <n v="77340"/>
    <x v="2"/>
    <x v="418"/>
    <x v="1"/>
    <x v="4"/>
    <s v="SAFCO Boltless Steel Shelving"/>
    <n v="454.56000000000006"/>
    <n v="5"/>
    <n v="0.2"/>
    <n v="-107.95800000000004"/>
  </r>
  <r>
    <n v="8071"/>
    <x v="3995"/>
    <x v="3"/>
    <x v="314"/>
    <d v="2014-01-06T00:00:00"/>
    <s v="Standard Class"/>
    <s v="JM-15250"/>
    <s v="Janet Martin"/>
    <x v="0"/>
    <s v="United States"/>
    <s v="Huntsville"/>
    <x v="5"/>
    <n v="77340"/>
    <x v="2"/>
    <x v="1454"/>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x v="637"/>
    <x v="0"/>
    <x v="1"/>
    <s v="Office Star - Contemporary Task Swivel Chair"/>
    <n v="310.74399999999997"/>
    <n v="4"/>
    <n v="0.3"/>
    <n v="-26.635199999999998"/>
  </r>
  <r>
    <n v="8073"/>
    <x v="3995"/>
    <x v="3"/>
    <x v="314"/>
    <d v="2014-01-06T00:00:00"/>
    <s v="Standard Class"/>
    <s v="JM-15250"/>
    <s v="Janet Martin"/>
    <x v="0"/>
    <s v="United States"/>
    <s v="Huntsville"/>
    <x v="5"/>
    <n v="77340"/>
    <x v="2"/>
    <x v="703"/>
    <x v="1"/>
    <x v="6"/>
    <s v="Fluorescent Highlighters by Dixon"/>
    <n v="12.736000000000001"/>
    <n v="4"/>
    <n v="0.2"/>
    <n v="2.2287999999999988"/>
  </r>
  <r>
    <n v="8074"/>
    <x v="3995"/>
    <x v="3"/>
    <x v="314"/>
    <d v="2014-01-06T00:00:00"/>
    <s v="Standard Class"/>
    <s v="JM-15250"/>
    <s v="Janet Martin"/>
    <x v="0"/>
    <s v="United States"/>
    <s v="Huntsville"/>
    <x v="5"/>
    <n v="77340"/>
    <x v="2"/>
    <x v="625"/>
    <x v="1"/>
    <x v="8"/>
    <s v="GBC Instant Report Kit"/>
    <n v="6.469999999999998"/>
    <n v="5"/>
    <n v="0.8"/>
    <n v="-9.7050000000000018"/>
  </r>
  <r>
    <n v="8075"/>
    <x v="3995"/>
    <x v="3"/>
    <x v="314"/>
    <d v="2014-01-06T00:00:00"/>
    <s v="Standard Class"/>
    <s v="JM-15250"/>
    <s v="Janet Martin"/>
    <x v="0"/>
    <s v="United States"/>
    <s v="Huntsville"/>
    <x v="5"/>
    <n v="77340"/>
    <x v="2"/>
    <x v="185"/>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x v="513"/>
    <x v="1"/>
    <x v="9"/>
    <s v="Fellowes Superior 10 Outlet Split Surge Protector"/>
    <n v="15.223999999999997"/>
    <n v="2"/>
    <n v="0.8"/>
    <n v="-38.821200000000012"/>
  </r>
  <r>
    <n v="8077"/>
    <x v="3996"/>
    <x v="1"/>
    <x v="537"/>
    <d v="2012-06-29T00:00:00"/>
    <s v="Standard Class"/>
    <s v="RF-19345"/>
    <s v="Randy Ferguson"/>
    <x v="1"/>
    <s v="United States"/>
    <s v="East Point"/>
    <x v="32"/>
    <n v="30344"/>
    <x v="0"/>
    <x v="645"/>
    <x v="0"/>
    <x v="5"/>
    <s v="Eldon Stackable Tray, Side-Load, Legal, Smoke"/>
    <n v="27.42"/>
    <n v="3"/>
    <n v="0"/>
    <n v="9.3227999999999991"/>
  </r>
  <r>
    <n v="8078"/>
    <x v="3996"/>
    <x v="1"/>
    <x v="537"/>
    <d v="2012-06-29T00:00:00"/>
    <s v="Standard Class"/>
    <s v="RF-19345"/>
    <s v="Randy Ferguson"/>
    <x v="1"/>
    <s v="United States"/>
    <s v="East Point"/>
    <x v="32"/>
    <n v="30344"/>
    <x v="0"/>
    <x v="896"/>
    <x v="1"/>
    <x v="8"/>
    <s v="GBC DocuBind P100 Manual Binding Machine"/>
    <n v="165.98"/>
    <n v="1"/>
    <n v="0"/>
    <n v="74.690999999999988"/>
  </r>
  <r>
    <n v="8079"/>
    <x v="3996"/>
    <x v="1"/>
    <x v="537"/>
    <d v="2012-06-29T00:00:00"/>
    <s v="Standard Class"/>
    <s v="RF-19345"/>
    <s v="Randy Ferguson"/>
    <x v="1"/>
    <s v="United States"/>
    <s v="East Point"/>
    <x v="32"/>
    <n v="30344"/>
    <x v="0"/>
    <x v="1371"/>
    <x v="2"/>
    <x v="11"/>
    <s v="Dell Slim USB Multimedia Keyboard"/>
    <n v="75"/>
    <n v="3"/>
    <n v="0"/>
    <n v="18"/>
  </r>
  <r>
    <n v="8080"/>
    <x v="3997"/>
    <x v="0"/>
    <x v="441"/>
    <d v="2013-11-28T00:00:00"/>
    <s v="Standard Class"/>
    <s v="CA-12055"/>
    <s v="Cathy Armstrong"/>
    <x v="2"/>
    <s v="United States"/>
    <s v="New York City"/>
    <x v="15"/>
    <n v="10009"/>
    <x v="3"/>
    <x v="301"/>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x v="933"/>
    <x v="1"/>
    <x v="2"/>
    <s v="Avery 477"/>
    <n v="146.54400000000001"/>
    <n v="6"/>
    <n v="0.2"/>
    <n v="47.626799999999996"/>
  </r>
  <r>
    <n v="8082"/>
    <x v="3998"/>
    <x v="1"/>
    <x v="662"/>
    <d v="2012-11-01T00:00:00"/>
    <s v="Standard Class"/>
    <s v="KH-16690"/>
    <s v="Kristen Hastings"/>
    <x v="1"/>
    <s v="United States"/>
    <s v="Springfield"/>
    <x v="21"/>
    <n v="97477"/>
    <x v="1"/>
    <x v="1766"/>
    <x v="1"/>
    <x v="10"/>
    <s v="Xerox 1914"/>
    <n v="131.904"/>
    <n v="3"/>
    <n v="0.2"/>
    <n v="47.815200000000004"/>
  </r>
  <r>
    <n v="8083"/>
    <x v="3998"/>
    <x v="1"/>
    <x v="662"/>
    <d v="2012-11-01T00:00:00"/>
    <s v="Standard Class"/>
    <s v="KH-16690"/>
    <s v="Kristen Hastings"/>
    <x v="1"/>
    <s v="United States"/>
    <s v="Springfield"/>
    <x v="21"/>
    <n v="97477"/>
    <x v="1"/>
    <x v="543"/>
    <x v="1"/>
    <x v="9"/>
    <s v="Tripp Lite TLP810NET Broadband Surge for Modem/Fax"/>
    <n v="203.88000000000002"/>
    <n v="5"/>
    <n v="0.2"/>
    <n v="20.387999999999998"/>
  </r>
  <r>
    <n v="8084"/>
    <x v="3998"/>
    <x v="1"/>
    <x v="662"/>
    <d v="2012-11-01T00:00:00"/>
    <s v="Standard Class"/>
    <s v="KH-16690"/>
    <s v="Kristen Hastings"/>
    <x v="1"/>
    <s v="United States"/>
    <s v="Springfield"/>
    <x v="21"/>
    <n v="97477"/>
    <x v="1"/>
    <x v="1282"/>
    <x v="1"/>
    <x v="8"/>
    <s v="Avery Self-Adhesive Photo Pockets for Polaroid Photos"/>
    <n v="14.301000000000002"/>
    <n v="7"/>
    <n v="0.7"/>
    <n v="-10.487400000000001"/>
  </r>
  <r>
    <n v="8085"/>
    <x v="3998"/>
    <x v="1"/>
    <x v="662"/>
    <d v="2012-11-01T00:00:00"/>
    <s v="Standard Class"/>
    <s v="KH-16690"/>
    <s v="Kristen Hastings"/>
    <x v="1"/>
    <s v="United States"/>
    <s v="Springfield"/>
    <x v="21"/>
    <n v="97477"/>
    <x v="1"/>
    <x v="435"/>
    <x v="1"/>
    <x v="4"/>
    <s v="Fellowes Officeware Wire Shelving"/>
    <n v="718.6400000000001"/>
    <n v="10"/>
    <n v="0.2"/>
    <n v="-161.69400000000005"/>
  </r>
  <r>
    <n v="8086"/>
    <x v="3999"/>
    <x v="0"/>
    <x v="201"/>
    <d v="2013-10-27T00:00:00"/>
    <s v="Standard Class"/>
    <s v="LC-16960"/>
    <s v="Lindsay Castell"/>
    <x v="2"/>
    <s v="United States"/>
    <s v="Arlington"/>
    <x v="17"/>
    <n v="22204"/>
    <x v="0"/>
    <x v="390"/>
    <x v="0"/>
    <x v="5"/>
    <s v="Aluminum Document Frame"/>
    <n v="61.1"/>
    <n v="5"/>
    <n v="0"/>
    <n v="18.329999999999991"/>
  </r>
  <r>
    <n v="8087"/>
    <x v="4000"/>
    <x v="3"/>
    <x v="1045"/>
    <d v="2014-05-03T00:00:00"/>
    <s v="Standard Class"/>
    <s v="JL-15130"/>
    <s v="Jack Lebron"/>
    <x v="0"/>
    <s v="United States"/>
    <s v="Wilmington"/>
    <x v="3"/>
    <n v="28403"/>
    <x v="0"/>
    <x v="1267"/>
    <x v="1"/>
    <x v="9"/>
    <s v="Harmony HEPA Quiet Air Purifiers"/>
    <n v="28.08"/>
    <n v="3"/>
    <n v="0.2"/>
    <n v="5.2650000000000006"/>
  </r>
  <r>
    <n v="8088"/>
    <x v="4001"/>
    <x v="0"/>
    <x v="321"/>
    <d v="2013-10-02T00:00:00"/>
    <s v="Second Class"/>
    <s v="DM-12955"/>
    <s v="Dario Medina"/>
    <x v="1"/>
    <s v="United States"/>
    <s v="Yuma"/>
    <x v="16"/>
    <n v="85364"/>
    <x v="1"/>
    <x v="836"/>
    <x v="1"/>
    <x v="6"/>
    <s v="Newell 351"/>
    <n v="10.496"/>
    <n v="4"/>
    <n v="0.2"/>
    <n v="1.1807999999999983"/>
  </r>
  <r>
    <n v="8089"/>
    <x v="4002"/>
    <x v="1"/>
    <x v="848"/>
    <d v="2012-07-14T00:00:00"/>
    <s v="Standard Class"/>
    <s v="MV-18190"/>
    <s v="Mike Vittorini"/>
    <x v="0"/>
    <s v="United States"/>
    <s v="San Bernardino"/>
    <x v="1"/>
    <n v="92404"/>
    <x v="1"/>
    <x v="691"/>
    <x v="1"/>
    <x v="8"/>
    <s v="Large Capacity Hanging Post Binders"/>
    <n v="39.92"/>
    <n v="2"/>
    <n v="0.2"/>
    <n v="12.973999999999997"/>
  </r>
  <r>
    <n v="8090"/>
    <x v="4003"/>
    <x v="1"/>
    <x v="976"/>
    <d v="2012-08-09T00:00:00"/>
    <s v="First Class"/>
    <s v="NS-18640"/>
    <s v="Noel Staavos"/>
    <x v="1"/>
    <s v="United States"/>
    <s v="Baltimore"/>
    <x v="39"/>
    <n v="21215"/>
    <x v="3"/>
    <x v="22"/>
    <x v="1"/>
    <x v="9"/>
    <s v="Acco Six-Outlet Power Strip, 4' Cord Length"/>
    <n v="77.58"/>
    <n v="9"/>
    <n v="0"/>
    <n v="20.1708"/>
  </r>
  <r>
    <n v="8091"/>
    <x v="4004"/>
    <x v="2"/>
    <x v="1035"/>
    <d v="2011-12-13T00:00:00"/>
    <s v="Standard Class"/>
    <s v="AS-10630"/>
    <s v="Ann Steele"/>
    <x v="2"/>
    <s v="United States"/>
    <s v="Seattle"/>
    <x v="4"/>
    <n v="98103"/>
    <x v="1"/>
    <x v="1424"/>
    <x v="1"/>
    <x v="4"/>
    <s v="Advantus Rolling Drawer Organizers"/>
    <n v="269.35999999999996"/>
    <n v="7"/>
    <n v="0"/>
    <n v="70.033599999999993"/>
  </r>
  <r>
    <n v="8092"/>
    <x v="4005"/>
    <x v="1"/>
    <x v="895"/>
    <d v="2012-12-14T00:00:00"/>
    <s v="Standard Class"/>
    <s v="MT-17815"/>
    <s v="Meg Tillman"/>
    <x v="0"/>
    <s v="United States"/>
    <s v="San Francisco"/>
    <x v="1"/>
    <n v="94110"/>
    <x v="1"/>
    <x v="745"/>
    <x v="1"/>
    <x v="2"/>
    <s v="Avery File Folder Labels"/>
    <n v="5.76"/>
    <n v="2"/>
    <n v="0"/>
    <n v="2.8224"/>
  </r>
  <r>
    <n v="8093"/>
    <x v="4006"/>
    <x v="3"/>
    <x v="1183"/>
    <d v="2014-11-14T00:00:00"/>
    <s v="Second Class"/>
    <s v="SR-20425"/>
    <s v="Sharelle Roach"/>
    <x v="2"/>
    <s v="United States"/>
    <s v="New York City"/>
    <x v="15"/>
    <n v="10035"/>
    <x v="3"/>
    <x v="940"/>
    <x v="1"/>
    <x v="6"/>
    <s v="Panasonic KP-310 Heavy-Duty Electric Pencil Sharpener"/>
    <n v="109.9"/>
    <n v="5"/>
    <n v="0"/>
    <n v="32.97"/>
  </r>
  <r>
    <n v="8094"/>
    <x v="4007"/>
    <x v="3"/>
    <x v="944"/>
    <d v="2014-08-02T00:00:00"/>
    <s v="Second Class"/>
    <s v="DK-13375"/>
    <s v="Dennis Kane"/>
    <x v="0"/>
    <s v="United States"/>
    <s v="Seattle"/>
    <x v="4"/>
    <n v="98115"/>
    <x v="1"/>
    <x v="740"/>
    <x v="0"/>
    <x v="5"/>
    <s v="Staples"/>
    <n v="23.88"/>
    <n v="3"/>
    <n v="0"/>
    <n v="10.507200000000001"/>
  </r>
  <r>
    <n v="8095"/>
    <x v="4007"/>
    <x v="3"/>
    <x v="944"/>
    <d v="2014-08-02T00:00:00"/>
    <s v="Second Class"/>
    <s v="DK-13375"/>
    <s v="Dennis Kane"/>
    <x v="0"/>
    <s v="United States"/>
    <s v="Seattle"/>
    <x v="4"/>
    <n v="98115"/>
    <x v="1"/>
    <x v="1254"/>
    <x v="1"/>
    <x v="10"/>
    <s v="Message Book, Phone, Wirebound Standard Line Memo, 2 3/4&quot; X 5&quot;"/>
    <n v="26.2"/>
    <n v="4"/>
    <n v="0"/>
    <n v="12.052"/>
  </r>
  <r>
    <n v="8096"/>
    <x v="4007"/>
    <x v="3"/>
    <x v="944"/>
    <d v="2014-08-02T00:00:00"/>
    <s v="Second Class"/>
    <s v="DK-13375"/>
    <s v="Dennis Kane"/>
    <x v="0"/>
    <s v="United States"/>
    <s v="Seattle"/>
    <x v="4"/>
    <n v="98115"/>
    <x v="1"/>
    <x v="1290"/>
    <x v="1"/>
    <x v="10"/>
    <s v="Xerox 227"/>
    <n v="12.96"/>
    <n v="2"/>
    <n v="0"/>
    <n v="6.2208000000000006"/>
  </r>
  <r>
    <n v="8097"/>
    <x v="4007"/>
    <x v="3"/>
    <x v="944"/>
    <d v="2014-08-02T00:00:00"/>
    <s v="Second Class"/>
    <s v="DK-13375"/>
    <s v="Dennis Kane"/>
    <x v="0"/>
    <s v="United States"/>
    <s v="Seattle"/>
    <x v="4"/>
    <n v="98115"/>
    <x v="1"/>
    <x v="437"/>
    <x v="2"/>
    <x v="11"/>
    <s v="Sony Micro Vault Click 8 GB USB 2.0 Flash Drive"/>
    <n v="234.95000000000002"/>
    <n v="5"/>
    <n v="0"/>
    <n v="32.893000000000008"/>
  </r>
  <r>
    <n v="8098"/>
    <x v="4008"/>
    <x v="3"/>
    <x v="116"/>
    <d v="2015-01-02T00:00:00"/>
    <s v="Standard Class"/>
    <s v="SV-20935"/>
    <s v="Susan Vittorini"/>
    <x v="0"/>
    <s v="United States"/>
    <s v="Albuquerque"/>
    <x v="27"/>
    <n v="87105"/>
    <x v="1"/>
    <x v="392"/>
    <x v="1"/>
    <x v="4"/>
    <s v="Eldon Mobile Mega Data Cart  Mega Stackable  Add-On Trays"/>
    <n v="118.25"/>
    <n v="5"/>
    <n v="0"/>
    <n v="34.292499999999997"/>
  </r>
  <r>
    <n v="8099"/>
    <x v="4008"/>
    <x v="3"/>
    <x v="116"/>
    <d v="2015-01-02T00:00:00"/>
    <s v="Standard Class"/>
    <s v="SV-20935"/>
    <s v="Susan Vittorini"/>
    <x v="0"/>
    <s v="United States"/>
    <s v="Albuquerque"/>
    <x v="27"/>
    <n v="87105"/>
    <x v="1"/>
    <x v="1433"/>
    <x v="1"/>
    <x v="10"/>
    <s v="Xerox 1953"/>
    <n v="4.28"/>
    <n v="1"/>
    <n v="0"/>
    <n v="1.9259999999999997"/>
  </r>
  <r>
    <n v="8100"/>
    <x v="4009"/>
    <x v="0"/>
    <x v="612"/>
    <d v="2013-03-14T00:00:00"/>
    <s v="First Class"/>
    <s v="RH-19510"/>
    <s v="Rick Huthwaite"/>
    <x v="2"/>
    <s v="United States"/>
    <s v="Los Angeles"/>
    <x v="1"/>
    <n v="90045"/>
    <x v="1"/>
    <x v="1044"/>
    <x v="2"/>
    <x v="11"/>
    <s v="Kingston Digital DataTraveler 16GB USB 2.0"/>
    <n v="26.849999999999998"/>
    <n v="3"/>
    <n v="0"/>
    <n v="5.101499999999997"/>
  </r>
  <r>
    <n v="8101"/>
    <x v="4009"/>
    <x v="0"/>
    <x v="612"/>
    <d v="2013-03-14T00:00:00"/>
    <s v="First Class"/>
    <s v="RH-19510"/>
    <s v="Rick Huthwaite"/>
    <x v="2"/>
    <s v="United States"/>
    <s v="Los Angeles"/>
    <x v="1"/>
    <n v="90045"/>
    <x v="1"/>
    <x v="1832"/>
    <x v="2"/>
    <x v="15"/>
    <s v="Okidata MB760 Printer"/>
    <n v="3357.6000000000004"/>
    <n v="3"/>
    <n v="0.2"/>
    <n v="377.72999999999956"/>
  </r>
  <r>
    <n v="8102"/>
    <x v="4010"/>
    <x v="1"/>
    <x v="1184"/>
    <d v="2012-05-26T00:00:00"/>
    <s v="Standard Class"/>
    <s v="SB-20185"/>
    <s v="Sarah Brown"/>
    <x v="0"/>
    <s v="United States"/>
    <s v="Los Angeles"/>
    <x v="1"/>
    <n v="90045"/>
    <x v="1"/>
    <x v="617"/>
    <x v="1"/>
    <x v="2"/>
    <s v="Avery 476"/>
    <n v="8.26"/>
    <n v="2"/>
    <n v="0"/>
    <n v="3.7995999999999999"/>
  </r>
  <r>
    <n v="8103"/>
    <x v="4010"/>
    <x v="1"/>
    <x v="1184"/>
    <d v="2012-05-26T00:00:00"/>
    <s v="Standard Class"/>
    <s v="SB-20185"/>
    <s v="Sarah Brown"/>
    <x v="0"/>
    <s v="United States"/>
    <s v="Los Angeles"/>
    <x v="1"/>
    <n v="90045"/>
    <x v="1"/>
    <x v="668"/>
    <x v="2"/>
    <x v="15"/>
    <s v="Zebra GX420t Direct Thermal/Thermal Transfer Printer"/>
    <n v="2973.32"/>
    <n v="7"/>
    <n v="0.2"/>
    <n v="334.49849999999958"/>
  </r>
  <r>
    <n v="8104"/>
    <x v="4010"/>
    <x v="1"/>
    <x v="1184"/>
    <d v="2012-05-26T00:00:00"/>
    <s v="Standard Class"/>
    <s v="SB-20185"/>
    <s v="Sarah Brown"/>
    <x v="0"/>
    <s v="United States"/>
    <s v="Los Angeles"/>
    <x v="1"/>
    <n v="90045"/>
    <x v="1"/>
    <x v="328"/>
    <x v="1"/>
    <x v="4"/>
    <s v="Pizazz Global Quick File"/>
    <n v="104.79"/>
    <n v="7"/>
    <n v="0"/>
    <n v="29.341200000000008"/>
  </r>
  <r>
    <n v="8105"/>
    <x v="4010"/>
    <x v="1"/>
    <x v="1184"/>
    <d v="2012-05-26T00:00:00"/>
    <s v="Standard Class"/>
    <s v="SB-20185"/>
    <s v="Sarah Brown"/>
    <x v="0"/>
    <s v="United States"/>
    <s v="Los Angeles"/>
    <x v="1"/>
    <n v="90045"/>
    <x v="1"/>
    <x v="297"/>
    <x v="2"/>
    <x v="7"/>
    <s v="Aastra 57i VoIP phone"/>
    <n v="775.72800000000007"/>
    <n v="6"/>
    <n v="0.2"/>
    <n v="58.179600000000022"/>
  </r>
  <r>
    <n v="8106"/>
    <x v="4011"/>
    <x v="3"/>
    <x v="922"/>
    <d v="2014-02-20T00:00:00"/>
    <s v="First Class"/>
    <s v="CR-12820"/>
    <s v="Cyra Reiten"/>
    <x v="2"/>
    <s v="United States"/>
    <s v="Houston"/>
    <x v="5"/>
    <n v="77041"/>
    <x v="2"/>
    <x v="419"/>
    <x v="0"/>
    <x v="0"/>
    <s v="Sauder Mission Library with Doors, Fruitwood Finish"/>
    <n v="89.066399999999987"/>
    <n v="1"/>
    <n v="0.32"/>
    <n v="-17.027400000000007"/>
  </r>
  <r>
    <n v="8107"/>
    <x v="4011"/>
    <x v="3"/>
    <x v="922"/>
    <d v="2014-02-20T00:00:00"/>
    <s v="First Class"/>
    <s v="CR-12820"/>
    <s v="Cyra Reiten"/>
    <x v="2"/>
    <s v="United States"/>
    <s v="Houston"/>
    <x v="5"/>
    <n v="77041"/>
    <x v="2"/>
    <x v="1833"/>
    <x v="1"/>
    <x v="6"/>
    <s v="Dixon Ticonderoga Core-Lock Colored Pencils, 48-Color Set"/>
    <n v="175.44"/>
    <n v="6"/>
    <n v="0.2"/>
    <n v="52.632000000000005"/>
  </r>
  <r>
    <n v="8108"/>
    <x v="4011"/>
    <x v="3"/>
    <x v="922"/>
    <d v="2014-02-20T00:00:00"/>
    <s v="First Class"/>
    <s v="CR-12820"/>
    <s v="Cyra Reiten"/>
    <x v="2"/>
    <s v="United States"/>
    <s v="Houston"/>
    <x v="5"/>
    <n v="77041"/>
    <x v="2"/>
    <x v="1075"/>
    <x v="2"/>
    <x v="7"/>
    <s v="Jawbone MINI JAMBOX Wireless Bluetooth Speaker"/>
    <n v="438.33600000000001"/>
    <n v="4"/>
    <n v="0.2"/>
    <n v="-87.667200000000037"/>
  </r>
  <r>
    <n v="8109"/>
    <x v="4012"/>
    <x v="3"/>
    <x v="166"/>
    <d v="2014-12-16T00:00:00"/>
    <s v="Standard Class"/>
    <s v="EG-13900"/>
    <s v="Emily Grady"/>
    <x v="0"/>
    <s v="United States"/>
    <s v="Philadelphia"/>
    <x v="9"/>
    <n v="19140"/>
    <x v="3"/>
    <x v="389"/>
    <x v="0"/>
    <x v="1"/>
    <s v="Global Deluxe Steno Chair"/>
    <n v="215.54400000000001"/>
    <n v="4"/>
    <n v="0.3"/>
    <n v="-58.504800000000017"/>
  </r>
  <r>
    <n v="8110"/>
    <x v="4013"/>
    <x v="3"/>
    <x v="551"/>
    <d v="2014-11-24T00:00:00"/>
    <s v="Standard Class"/>
    <s v="RD-19930"/>
    <s v="Russell D'Ascenzo"/>
    <x v="0"/>
    <s v="United States"/>
    <s v="Chicago"/>
    <x v="10"/>
    <n v="60623"/>
    <x v="2"/>
    <x v="1758"/>
    <x v="1"/>
    <x v="12"/>
    <s v="Peel &amp; Seel Recycled Catalog Envelopes, Brown"/>
    <n v="55.584000000000003"/>
    <n v="6"/>
    <n v="0.2"/>
    <n v="20.844000000000001"/>
  </r>
  <r>
    <n v="8111"/>
    <x v="4013"/>
    <x v="3"/>
    <x v="551"/>
    <d v="2014-11-24T00:00:00"/>
    <s v="Standard Class"/>
    <s v="RD-19930"/>
    <s v="Russell D'Ascenzo"/>
    <x v="0"/>
    <s v="United States"/>
    <s v="Chicago"/>
    <x v="10"/>
    <n v="60623"/>
    <x v="2"/>
    <x v="1455"/>
    <x v="0"/>
    <x v="1"/>
    <s v="Global Highback Leather Tilter in Burgundy"/>
    <n v="127.38599999999998"/>
    <n v="2"/>
    <n v="0.3"/>
    <n v="-25.477199999999982"/>
  </r>
  <r>
    <n v="8112"/>
    <x v="4014"/>
    <x v="0"/>
    <x v="49"/>
    <d v="2013-12-04T00:00:00"/>
    <s v="Second Class"/>
    <s v="JM-15865"/>
    <s v="John Murray"/>
    <x v="0"/>
    <s v="United States"/>
    <s v="San Angelo"/>
    <x v="5"/>
    <n v="76903"/>
    <x v="2"/>
    <x v="474"/>
    <x v="0"/>
    <x v="1"/>
    <s v="Situations Contoured Folding Chairs, 4/Set"/>
    <n v="248.43"/>
    <n v="5"/>
    <n v="0.3"/>
    <n v="-17.744999999999976"/>
  </r>
  <r>
    <n v="8113"/>
    <x v="4014"/>
    <x v="0"/>
    <x v="49"/>
    <d v="2013-12-04T00:00:00"/>
    <s v="Second Class"/>
    <s v="JM-15865"/>
    <s v="John Murray"/>
    <x v="0"/>
    <s v="United States"/>
    <s v="San Angelo"/>
    <x v="5"/>
    <n v="76903"/>
    <x v="2"/>
    <x v="937"/>
    <x v="1"/>
    <x v="9"/>
    <s v="Acco 6 Outlet Guardian Premium Surge Suppressor"/>
    <n v="11.647999999999998"/>
    <n v="4"/>
    <n v="0.8"/>
    <n v="-30.867200000000004"/>
  </r>
  <r>
    <n v="8114"/>
    <x v="4014"/>
    <x v="0"/>
    <x v="49"/>
    <d v="2013-12-04T00:00:00"/>
    <s v="Second Class"/>
    <s v="JM-15865"/>
    <s v="John Murray"/>
    <x v="0"/>
    <s v="United States"/>
    <s v="San Angelo"/>
    <x v="5"/>
    <n v="76903"/>
    <x v="2"/>
    <x v="212"/>
    <x v="0"/>
    <x v="1"/>
    <s v="Global Push Button Manager's Chair, Indigo"/>
    <n v="85.245999999999995"/>
    <n v="2"/>
    <n v="0.3"/>
    <n v="-1.217800000000004"/>
  </r>
  <r>
    <n v="8115"/>
    <x v="4015"/>
    <x v="3"/>
    <x v="621"/>
    <d v="2014-10-08T00:00:00"/>
    <s v="Second Class"/>
    <s v="LW-16825"/>
    <s v="Laurel Workman"/>
    <x v="1"/>
    <s v="United States"/>
    <s v="Pasadena"/>
    <x v="5"/>
    <n v="77506"/>
    <x v="2"/>
    <x v="923"/>
    <x v="1"/>
    <x v="6"/>
    <s v="Colorific Watercolor Pencils"/>
    <n v="20.64"/>
    <n v="5"/>
    <n v="0.2"/>
    <n v="2.3219999999999974"/>
  </r>
  <r>
    <n v="8116"/>
    <x v="4016"/>
    <x v="3"/>
    <x v="635"/>
    <d v="2014-09-05T00:00:00"/>
    <s v="Standard Class"/>
    <s v="RW-19540"/>
    <s v="Rick Wilson"/>
    <x v="1"/>
    <s v="United States"/>
    <s v="Los Angeles"/>
    <x v="1"/>
    <n v="90049"/>
    <x v="1"/>
    <x v="1817"/>
    <x v="0"/>
    <x v="5"/>
    <s v="Electrix Fluorescent Magnifier Lamps &amp; Weighted Base"/>
    <n v="148.02000000000001"/>
    <n v="3"/>
    <n v="0"/>
    <n v="41.445600000000013"/>
  </r>
  <r>
    <n v="8117"/>
    <x v="4017"/>
    <x v="3"/>
    <x v="221"/>
    <d v="2014-11-25T00:00:00"/>
    <s v="Same Day"/>
    <s v="BG-11695"/>
    <s v="Brooke Gillingham"/>
    <x v="1"/>
    <s v="United States"/>
    <s v="Garden City"/>
    <x v="41"/>
    <n v="67846"/>
    <x v="2"/>
    <x v="1291"/>
    <x v="1"/>
    <x v="4"/>
    <s v="Fellowes Bases and Tops For Staxonsteel/High-Stak Systems"/>
    <n v="33.29"/>
    <n v="1"/>
    <n v="0"/>
    <n v="7.9895999999999994"/>
  </r>
  <r>
    <n v="8118"/>
    <x v="4018"/>
    <x v="3"/>
    <x v="160"/>
    <d v="2014-07-06T00:00:00"/>
    <s v="Standard Class"/>
    <s v="TT-21220"/>
    <s v="Thomas Thornton"/>
    <x v="0"/>
    <s v="United States"/>
    <s v="Los Angeles"/>
    <x v="1"/>
    <n v="90045"/>
    <x v="1"/>
    <x v="1127"/>
    <x v="1"/>
    <x v="10"/>
    <s v="Xerox 1919"/>
    <n v="204.95000000000002"/>
    <n v="5"/>
    <n v="0"/>
    <n v="100.4255"/>
  </r>
  <r>
    <n v="8119"/>
    <x v="4019"/>
    <x v="3"/>
    <x v="847"/>
    <d v="2014-07-28T00:00:00"/>
    <s v="Standard Class"/>
    <s v="EB-13930"/>
    <s v="Eric Barreto"/>
    <x v="0"/>
    <s v="United States"/>
    <s v="Chicago"/>
    <x v="10"/>
    <n v="60653"/>
    <x v="2"/>
    <x v="499"/>
    <x v="0"/>
    <x v="1"/>
    <s v="Hon Every-Day Series Multi-Task Chairs"/>
    <n v="526.34399999999994"/>
    <n v="4"/>
    <n v="0.3"/>
    <n v="-75.191999999999979"/>
  </r>
  <r>
    <n v="8120"/>
    <x v="4020"/>
    <x v="0"/>
    <x v="583"/>
    <d v="2013-11-17T00:00:00"/>
    <s v="Standard Class"/>
    <s v="LP-17080"/>
    <s v="Liz Pelletier"/>
    <x v="0"/>
    <s v="United States"/>
    <s v="San Francisco"/>
    <x v="1"/>
    <n v="94110"/>
    <x v="1"/>
    <x v="107"/>
    <x v="0"/>
    <x v="5"/>
    <s v="Magnifier Swing Arm Lamp"/>
    <n v="41.96"/>
    <n v="2"/>
    <n v="0"/>
    <n v="10.909600000000001"/>
  </r>
  <r>
    <n v="8121"/>
    <x v="4020"/>
    <x v="0"/>
    <x v="583"/>
    <d v="2013-11-17T00:00:00"/>
    <s v="Standard Class"/>
    <s v="LP-17080"/>
    <s v="Liz Pelletier"/>
    <x v="0"/>
    <s v="United States"/>
    <s v="San Francisco"/>
    <x v="1"/>
    <n v="94110"/>
    <x v="1"/>
    <x v="499"/>
    <x v="0"/>
    <x v="1"/>
    <s v="Hon Every-Day Series Multi-Task Chairs"/>
    <n v="451.15199999999993"/>
    <n v="3"/>
    <n v="0.2"/>
    <n v="0"/>
  </r>
  <r>
    <n v="8122"/>
    <x v="4020"/>
    <x v="0"/>
    <x v="583"/>
    <d v="2013-11-17T00:00:00"/>
    <s v="Standard Class"/>
    <s v="LP-17080"/>
    <s v="Liz Pelletier"/>
    <x v="0"/>
    <s v="United States"/>
    <s v="San Francisco"/>
    <x v="1"/>
    <n v="94110"/>
    <x v="1"/>
    <x v="175"/>
    <x v="1"/>
    <x v="8"/>
    <s v="Avery Poly Binder Pockets"/>
    <n v="31.504000000000005"/>
    <n v="11"/>
    <n v="0.2"/>
    <n v="11.026399999999999"/>
  </r>
  <r>
    <n v="8123"/>
    <x v="4021"/>
    <x v="2"/>
    <x v="337"/>
    <d v="2011-12-15T00:00:00"/>
    <s v="Standard Class"/>
    <s v="FP-14320"/>
    <s v="Frank Preis"/>
    <x v="0"/>
    <s v="United States"/>
    <s v="Philadelphia"/>
    <x v="9"/>
    <n v="19134"/>
    <x v="3"/>
    <x v="118"/>
    <x v="1"/>
    <x v="12"/>
    <s v="Globe Weis Peel &amp; Seel First Class Envelopes"/>
    <n v="30.672000000000001"/>
    <n v="3"/>
    <n v="0.2"/>
    <n v="9.5850000000000009"/>
  </r>
  <r>
    <n v="8124"/>
    <x v="4021"/>
    <x v="2"/>
    <x v="337"/>
    <d v="2011-12-15T00:00:00"/>
    <s v="Standard Class"/>
    <s v="FP-14320"/>
    <s v="Frank Preis"/>
    <x v="0"/>
    <s v="United States"/>
    <s v="Philadelphia"/>
    <x v="9"/>
    <n v="19134"/>
    <x v="3"/>
    <x v="1077"/>
    <x v="2"/>
    <x v="16"/>
    <s v="Canon PC940 Copier"/>
    <n v="1079.9759999999999"/>
    <n v="4"/>
    <n v="0.4"/>
    <n v="125.99719999999991"/>
  </r>
  <r>
    <n v="8125"/>
    <x v="4022"/>
    <x v="3"/>
    <x v="210"/>
    <d v="2014-09-13T00:00:00"/>
    <s v="Standard Class"/>
    <s v="JA-15970"/>
    <s v="Joseph Airdo"/>
    <x v="0"/>
    <s v="United States"/>
    <s v="Modesto"/>
    <x v="1"/>
    <n v="95351"/>
    <x v="1"/>
    <x v="211"/>
    <x v="0"/>
    <x v="1"/>
    <s v="Global Low Back Tilter Chair"/>
    <n v="161.56800000000001"/>
    <n v="2"/>
    <n v="0.2"/>
    <n v="-28.274400000000021"/>
  </r>
  <r>
    <n v="8126"/>
    <x v="4023"/>
    <x v="1"/>
    <x v="525"/>
    <d v="2012-02-13T00:00:00"/>
    <s v="Standard Class"/>
    <s v="TS-21655"/>
    <s v="Trudy Schmidt"/>
    <x v="0"/>
    <s v="United States"/>
    <s v="Houston"/>
    <x v="5"/>
    <n v="77070"/>
    <x v="2"/>
    <x v="766"/>
    <x v="1"/>
    <x v="8"/>
    <s v="UniKeep View Case Binders"/>
    <n v="2.9339999999999993"/>
    <n v="3"/>
    <n v="0.8"/>
    <n v="-4.9878000000000018"/>
  </r>
  <r>
    <n v="8127"/>
    <x v="4023"/>
    <x v="1"/>
    <x v="525"/>
    <d v="2012-02-13T00:00:00"/>
    <s v="Standard Class"/>
    <s v="TS-21655"/>
    <s v="Trudy Schmidt"/>
    <x v="0"/>
    <s v="United States"/>
    <s v="Houston"/>
    <x v="5"/>
    <n v="77070"/>
    <x v="2"/>
    <x v="103"/>
    <x v="2"/>
    <x v="11"/>
    <s v="Memorex Mini Travel Drive 8 GB USB 2.0 Flash Drive"/>
    <n v="18.528000000000002"/>
    <n v="2"/>
    <n v="0.2"/>
    <n v="4.4004000000000003"/>
  </r>
  <r>
    <n v="8128"/>
    <x v="4023"/>
    <x v="1"/>
    <x v="525"/>
    <d v="2012-02-13T00:00:00"/>
    <s v="Standard Class"/>
    <s v="TS-21655"/>
    <s v="Trudy Schmidt"/>
    <x v="0"/>
    <s v="United States"/>
    <s v="Houston"/>
    <x v="5"/>
    <n v="77070"/>
    <x v="2"/>
    <x v="1362"/>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x v="596"/>
    <x v="0"/>
    <x v="5"/>
    <s v="Seth Thomas 16&quot; Steel Case Clock"/>
    <n v="64.959999999999994"/>
    <n v="5"/>
    <n v="0.6"/>
    <n v="-43.847999999999985"/>
  </r>
  <r>
    <n v="8130"/>
    <x v="4025"/>
    <x v="2"/>
    <x v="836"/>
    <d v="2011-07-23T00:00:00"/>
    <s v="First Class"/>
    <s v="JD-15895"/>
    <s v="Jonathan Doherty"/>
    <x v="1"/>
    <s v="United States"/>
    <s v="Riverside"/>
    <x v="1"/>
    <n v="92503"/>
    <x v="1"/>
    <x v="917"/>
    <x v="2"/>
    <x v="11"/>
    <s v="Maxell 74 Minute CD-R Spindle, 50/Pack"/>
    <n v="41.94"/>
    <n v="2"/>
    <n v="0"/>
    <n v="15.098399999999998"/>
  </r>
  <r>
    <n v="8131"/>
    <x v="4025"/>
    <x v="2"/>
    <x v="836"/>
    <d v="2011-07-23T00:00:00"/>
    <s v="First Class"/>
    <s v="JD-15895"/>
    <s v="Jonathan Doherty"/>
    <x v="1"/>
    <s v="United States"/>
    <s v="Riverside"/>
    <x v="1"/>
    <n v="92503"/>
    <x v="1"/>
    <x v="1296"/>
    <x v="1"/>
    <x v="10"/>
    <s v="Xerox 1965"/>
    <n v="11.96"/>
    <n v="2"/>
    <n v="0"/>
    <n v="5.8604000000000003"/>
  </r>
  <r>
    <n v="8132"/>
    <x v="4025"/>
    <x v="2"/>
    <x v="836"/>
    <d v="2011-07-23T00:00:00"/>
    <s v="First Class"/>
    <s v="JD-15895"/>
    <s v="Jonathan Doherty"/>
    <x v="1"/>
    <s v="United States"/>
    <s v="Riverside"/>
    <x v="1"/>
    <n v="92503"/>
    <x v="1"/>
    <x v="1609"/>
    <x v="1"/>
    <x v="6"/>
    <s v="Newell 348"/>
    <n v="13.12"/>
    <n v="4"/>
    <n v="0"/>
    <n v="3.8047999999999984"/>
  </r>
  <r>
    <n v="8133"/>
    <x v="4025"/>
    <x v="2"/>
    <x v="836"/>
    <d v="2011-07-23T00:00:00"/>
    <s v="First Class"/>
    <s v="JD-15895"/>
    <s v="Jonathan Doherty"/>
    <x v="1"/>
    <s v="United States"/>
    <s v="Riverside"/>
    <x v="1"/>
    <n v="92503"/>
    <x v="1"/>
    <x v="518"/>
    <x v="1"/>
    <x v="4"/>
    <s v="Hot File 7-Pocket, Floor Stand"/>
    <n v="535.41"/>
    <n v="3"/>
    <n v="0"/>
    <n v="160.62299999999993"/>
  </r>
  <r>
    <n v="8134"/>
    <x v="4026"/>
    <x v="1"/>
    <x v="1049"/>
    <d v="2012-10-13T00:00:00"/>
    <s v="Standard Class"/>
    <s v="GH-14485"/>
    <s v="Gene Hale"/>
    <x v="1"/>
    <s v="United States"/>
    <s v="Dallas"/>
    <x v="5"/>
    <n v="75081"/>
    <x v="2"/>
    <x v="71"/>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x v="314"/>
    <x v="1"/>
    <x v="10"/>
    <s v="Xerox 1881"/>
    <n v="36.839999999999996"/>
    <n v="3"/>
    <n v="0"/>
    <n v="17.314799999999998"/>
  </r>
  <r>
    <n v="8136"/>
    <x v="4027"/>
    <x v="1"/>
    <x v="1130"/>
    <d v="2012-02-21T00:00:00"/>
    <s v="Standard Class"/>
    <s v="RD-19585"/>
    <s v="Rob Dowd"/>
    <x v="0"/>
    <s v="United States"/>
    <s v="Los Angeles"/>
    <x v="1"/>
    <n v="90008"/>
    <x v="1"/>
    <x v="49"/>
    <x v="1"/>
    <x v="2"/>
    <s v="Avery 485"/>
    <n v="87.71"/>
    <n v="7"/>
    <n v="0"/>
    <n v="41.223699999999994"/>
  </r>
  <r>
    <n v="8137"/>
    <x v="4028"/>
    <x v="0"/>
    <x v="399"/>
    <d v="2013-08-17T00:00:00"/>
    <s v="Standard Class"/>
    <s v="CS-12490"/>
    <s v="Cindy Schnelling"/>
    <x v="1"/>
    <s v="United States"/>
    <s v="Lakeland"/>
    <x v="2"/>
    <n v="33801"/>
    <x v="0"/>
    <x v="277"/>
    <x v="0"/>
    <x v="3"/>
    <s v="BPI Conference Tables"/>
    <n v="562.29250000000013"/>
    <n v="7"/>
    <n v="0.45"/>
    <n v="-255.58750000000009"/>
  </r>
  <r>
    <n v="8138"/>
    <x v="4029"/>
    <x v="2"/>
    <x v="187"/>
    <d v="2011-11-13T00:00:00"/>
    <s v="Standard Class"/>
    <s v="BF-11215"/>
    <s v="Benjamin Farhat"/>
    <x v="2"/>
    <s v="United States"/>
    <s v="New York City"/>
    <x v="15"/>
    <n v="10035"/>
    <x v="3"/>
    <x v="267"/>
    <x v="0"/>
    <x v="5"/>
    <s v="Eldon 200 Class Desk Accessories, Black"/>
    <n v="56.52"/>
    <n v="9"/>
    <n v="0"/>
    <n v="21.477600000000002"/>
  </r>
  <r>
    <n v="8139"/>
    <x v="4030"/>
    <x v="0"/>
    <x v="427"/>
    <d v="2013-07-23T00:00:00"/>
    <s v="Standard Class"/>
    <s v="NK-18490"/>
    <s v="Neil Knudson"/>
    <x v="2"/>
    <s v="United States"/>
    <s v="Philadelphia"/>
    <x v="9"/>
    <n v="19140"/>
    <x v="3"/>
    <x v="824"/>
    <x v="1"/>
    <x v="6"/>
    <s v="Newell 326"/>
    <n v="11.264000000000001"/>
    <n v="8"/>
    <n v="0.2"/>
    <n v="1.2671999999999994"/>
  </r>
  <r>
    <n v="8140"/>
    <x v="4030"/>
    <x v="0"/>
    <x v="427"/>
    <d v="2013-07-23T00:00:00"/>
    <s v="Standard Class"/>
    <s v="NK-18490"/>
    <s v="Neil Knudson"/>
    <x v="2"/>
    <s v="United States"/>
    <s v="Philadelphia"/>
    <x v="9"/>
    <n v="19140"/>
    <x v="3"/>
    <x v="841"/>
    <x v="1"/>
    <x v="4"/>
    <s v="Steel Personal Filing/Posting Tote"/>
    <n v="284.08000000000004"/>
    <n v="10"/>
    <n v="0.2"/>
    <n v="24.856999999999999"/>
  </r>
  <r>
    <n v="8141"/>
    <x v="4030"/>
    <x v="0"/>
    <x v="427"/>
    <d v="2013-07-23T00:00:00"/>
    <s v="Standard Class"/>
    <s v="NK-18490"/>
    <s v="Neil Knudson"/>
    <x v="2"/>
    <s v="United States"/>
    <s v="Philadelphia"/>
    <x v="9"/>
    <n v="19140"/>
    <x v="3"/>
    <x v="609"/>
    <x v="1"/>
    <x v="10"/>
    <s v="Xerox 196"/>
    <n v="18.496000000000002"/>
    <n v="4"/>
    <n v="0.2"/>
    <n v="6.7048000000000005"/>
  </r>
  <r>
    <n v="8142"/>
    <x v="4031"/>
    <x v="0"/>
    <x v="473"/>
    <d v="2013-02-10T00:00:00"/>
    <s v="Standard Class"/>
    <s v="AZ-10750"/>
    <s v="Annie Zypern"/>
    <x v="0"/>
    <s v="United States"/>
    <s v="San Diego"/>
    <x v="1"/>
    <n v="92037"/>
    <x v="1"/>
    <x v="607"/>
    <x v="1"/>
    <x v="2"/>
    <s v="Avery 508"/>
    <n v="14.73"/>
    <n v="3"/>
    <n v="0"/>
    <n v="7.2176999999999998"/>
  </r>
  <r>
    <n v="8143"/>
    <x v="4031"/>
    <x v="0"/>
    <x v="473"/>
    <d v="2013-02-10T00:00:00"/>
    <s v="Standard Class"/>
    <s v="AZ-10750"/>
    <s v="Annie Zypern"/>
    <x v="0"/>
    <s v="United States"/>
    <s v="San Diego"/>
    <x v="1"/>
    <n v="92037"/>
    <x v="1"/>
    <x v="821"/>
    <x v="1"/>
    <x v="4"/>
    <s v="Fellowes Mobile File Cart, Black"/>
    <n v="186.54"/>
    <n v="3"/>
    <n v="0"/>
    <n v="50.365800000000007"/>
  </r>
  <r>
    <n v="8144"/>
    <x v="4031"/>
    <x v="0"/>
    <x v="473"/>
    <d v="2013-02-10T00:00:00"/>
    <s v="Standard Class"/>
    <s v="AZ-10750"/>
    <s v="Annie Zypern"/>
    <x v="0"/>
    <s v="United States"/>
    <s v="San Diego"/>
    <x v="1"/>
    <n v="92037"/>
    <x v="1"/>
    <x v="616"/>
    <x v="0"/>
    <x v="3"/>
    <s v="Chromcraft Round Conference Tables"/>
    <n v="557.72799999999995"/>
    <n v="4"/>
    <n v="0.2"/>
    <n v="6.9715999999999951"/>
  </r>
  <r>
    <n v="8145"/>
    <x v="4031"/>
    <x v="0"/>
    <x v="473"/>
    <d v="2013-02-10T00:00:00"/>
    <s v="Standard Class"/>
    <s v="AZ-10750"/>
    <s v="Annie Zypern"/>
    <x v="0"/>
    <s v="United States"/>
    <s v="San Diego"/>
    <x v="1"/>
    <n v="92037"/>
    <x v="1"/>
    <x v="140"/>
    <x v="2"/>
    <x v="7"/>
    <s v="Anker Astro 15000mAh USB Portable Charger"/>
    <n v="159.96800000000002"/>
    <n v="4"/>
    <n v="0.2"/>
    <n v="-31.993600000000029"/>
  </r>
  <r>
    <n v="8146"/>
    <x v="4032"/>
    <x v="2"/>
    <x v="886"/>
    <d v="2011-06-27T00:00:00"/>
    <s v="Standard Class"/>
    <s v="Co-12640"/>
    <s v="Corey-Lock"/>
    <x v="0"/>
    <s v="United States"/>
    <s v="Lawton"/>
    <x v="26"/>
    <n v="73505"/>
    <x v="2"/>
    <x v="1152"/>
    <x v="1"/>
    <x v="9"/>
    <s v="Honeywell Quietcare HEPA Air Cleaner"/>
    <n v="471.90000000000003"/>
    <n v="6"/>
    <n v="0"/>
    <n v="155.72699999999998"/>
  </r>
  <r>
    <n v="8147"/>
    <x v="4032"/>
    <x v="2"/>
    <x v="886"/>
    <d v="2011-06-27T00:00:00"/>
    <s v="Standard Class"/>
    <s v="Co-12640"/>
    <s v="Corey-Lock"/>
    <x v="0"/>
    <s v="United States"/>
    <s v="Lawton"/>
    <x v="26"/>
    <n v="73505"/>
    <x v="2"/>
    <x v="1273"/>
    <x v="1"/>
    <x v="6"/>
    <s v="Nontoxic Chalk"/>
    <n v="3.52"/>
    <n v="2"/>
    <n v="0"/>
    <n v="1.6896"/>
  </r>
  <r>
    <n v="8148"/>
    <x v="4033"/>
    <x v="3"/>
    <x v="255"/>
    <d v="2014-06-15T00:00:00"/>
    <s v="Standard Class"/>
    <s v="AG-10675"/>
    <s v="Anna Gayman"/>
    <x v="0"/>
    <s v="United States"/>
    <s v="Salem"/>
    <x v="17"/>
    <n v="24153"/>
    <x v="0"/>
    <x v="33"/>
    <x v="1"/>
    <x v="10"/>
    <s v="Staples"/>
    <n v="49.12"/>
    <n v="4"/>
    <n v="0"/>
    <n v="23.086399999999998"/>
  </r>
  <r>
    <n v="8149"/>
    <x v="4034"/>
    <x v="0"/>
    <x v="797"/>
    <d v="2014-01-01T00:00:00"/>
    <s v="Standard Class"/>
    <s v="EM-14140"/>
    <s v="Eugene Moren"/>
    <x v="2"/>
    <s v="United States"/>
    <s v="Santa Ana"/>
    <x v="1"/>
    <n v="92704"/>
    <x v="1"/>
    <x v="745"/>
    <x v="1"/>
    <x v="2"/>
    <s v="Avery File Folder Labels"/>
    <n v="20.16"/>
    <n v="7"/>
    <n v="0"/>
    <n v="9.8783999999999992"/>
  </r>
  <r>
    <n v="8150"/>
    <x v="4035"/>
    <x v="2"/>
    <x v="755"/>
    <d v="2011-01-30T00:00:00"/>
    <s v="First Class"/>
    <s v="CA-11965"/>
    <s v="Carol Adams"/>
    <x v="1"/>
    <s v="United States"/>
    <s v="Rapid City"/>
    <x v="44"/>
    <n v="57701"/>
    <x v="2"/>
    <x v="951"/>
    <x v="1"/>
    <x v="8"/>
    <s v="Wilson Jones 14 Line Acrylic Coated Pressboard Data Binders"/>
    <n v="10.68"/>
    <n v="2"/>
    <n v="0"/>
    <n v="5.0195999999999996"/>
  </r>
  <r>
    <n v="8151"/>
    <x v="4035"/>
    <x v="2"/>
    <x v="755"/>
    <d v="2011-01-30T00:00:00"/>
    <s v="First Class"/>
    <s v="CA-11965"/>
    <s v="Carol Adams"/>
    <x v="1"/>
    <s v="United States"/>
    <s v="Rapid City"/>
    <x v="44"/>
    <n v="57701"/>
    <x v="2"/>
    <x v="631"/>
    <x v="0"/>
    <x v="0"/>
    <s v="Safco Value Mate Series Steel Bookcases, Baked Enamel Finish on Steel, Gray"/>
    <n v="141.96"/>
    <n v="2"/>
    <n v="0"/>
    <n v="39.748800000000003"/>
  </r>
  <r>
    <n v="8152"/>
    <x v="4036"/>
    <x v="3"/>
    <x v="721"/>
    <d v="2014-03-26T00:00:00"/>
    <s v="First Class"/>
    <s v="RB-19360"/>
    <s v="Raymond Buch"/>
    <x v="0"/>
    <s v="United States"/>
    <s v="Seattle"/>
    <x v="4"/>
    <n v="98115"/>
    <x v="1"/>
    <x v="720"/>
    <x v="1"/>
    <x v="4"/>
    <s v="Acco Perma 4000 Stacking Storage Drawers"/>
    <n v="32.479999999999997"/>
    <n v="2"/>
    <n v="0"/>
    <n v="4.8719999999999999"/>
  </r>
  <r>
    <n v="8153"/>
    <x v="4036"/>
    <x v="3"/>
    <x v="721"/>
    <d v="2014-03-26T00:00:00"/>
    <s v="First Class"/>
    <s v="RB-19360"/>
    <s v="Raymond Buch"/>
    <x v="0"/>
    <s v="United States"/>
    <s v="Seattle"/>
    <x v="4"/>
    <n v="98115"/>
    <x v="1"/>
    <x v="481"/>
    <x v="1"/>
    <x v="10"/>
    <s v="Xerox 1898"/>
    <n v="20.04"/>
    <n v="3"/>
    <n v="0"/>
    <n v="9.6191999999999993"/>
  </r>
  <r>
    <n v="8154"/>
    <x v="4036"/>
    <x v="3"/>
    <x v="721"/>
    <d v="2014-03-26T00:00:00"/>
    <s v="First Class"/>
    <s v="RB-19360"/>
    <s v="Raymond Buch"/>
    <x v="0"/>
    <s v="United States"/>
    <s v="Seattle"/>
    <x v="4"/>
    <n v="98115"/>
    <x v="1"/>
    <x v="1388"/>
    <x v="2"/>
    <x v="16"/>
    <s v="Canon imageCLASS 2200 Advanced Copier"/>
    <n v="13999.96"/>
    <n v="4"/>
    <n v="0"/>
    <n v="6719.9807999999994"/>
  </r>
  <r>
    <n v="8155"/>
    <x v="4037"/>
    <x v="3"/>
    <x v="177"/>
    <d v="2014-03-25T00:00:00"/>
    <s v="Standard Class"/>
    <s v="RD-19720"/>
    <s v="Roger Demir"/>
    <x v="0"/>
    <s v="United States"/>
    <s v="Middletown"/>
    <x v="29"/>
    <n v="6457"/>
    <x v="3"/>
    <x v="1200"/>
    <x v="2"/>
    <x v="11"/>
    <s v="WD My Passport Ultra 2TB Portable External Hard Drive"/>
    <n v="238"/>
    <n v="2"/>
    <n v="0"/>
    <n v="38.080000000000013"/>
  </r>
  <r>
    <n v="8156"/>
    <x v="4037"/>
    <x v="3"/>
    <x v="177"/>
    <d v="2014-03-25T00:00:00"/>
    <s v="Standard Class"/>
    <s v="RD-19720"/>
    <s v="Roger Demir"/>
    <x v="0"/>
    <s v="United States"/>
    <s v="Middletown"/>
    <x v="29"/>
    <n v="6457"/>
    <x v="3"/>
    <x v="1030"/>
    <x v="1"/>
    <x v="10"/>
    <s v="Xerox 1988"/>
    <n v="61.96"/>
    <n v="2"/>
    <n v="0"/>
    <n v="27.881999999999998"/>
  </r>
  <r>
    <n v="8157"/>
    <x v="4038"/>
    <x v="0"/>
    <x v="964"/>
    <d v="2013-10-10T00:00:00"/>
    <s v="Standard Class"/>
    <s v="MS-17830"/>
    <s v="Melanie Seite"/>
    <x v="0"/>
    <s v="United States"/>
    <s v="Baltimore"/>
    <x v="39"/>
    <n v="21215"/>
    <x v="3"/>
    <x v="975"/>
    <x v="0"/>
    <x v="3"/>
    <s v="Bush Andora Conference Table, Maple/Graphite Gray Finish"/>
    <n v="239.37199999999996"/>
    <n v="2"/>
    <n v="0.3"/>
    <n v="-23.93719999999999"/>
  </r>
  <r>
    <n v="8158"/>
    <x v="4039"/>
    <x v="0"/>
    <x v="741"/>
    <d v="2013-11-23T00:00:00"/>
    <s v="Standard Class"/>
    <s v="PG-18820"/>
    <s v="Patrick Gardner"/>
    <x v="0"/>
    <s v="United States"/>
    <s v="San Diego"/>
    <x v="1"/>
    <n v="92105"/>
    <x v="1"/>
    <x v="1200"/>
    <x v="2"/>
    <x v="11"/>
    <s v="WD My Passport Ultra 2TB Portable External Hard Drive"/>
    <n v="595"/>
    <n v="5"/>
    <n v="0"/>
    <n v="95.200000000000031"/>
  </r>
  <r>
    <n v="8159"/>
    <x v="4040"/>
    <x v="3"/>
    <x v="377"/>
    <d v="2015-01-02T00:00:00"/>
    <s v="Standard Class"/>
    <s v="KB-16240"/>
    <s v="Karen Bern"/>
    <x v="1"/>
    <s v="United States"/>
    <s v="Odessa"/>
    <x v="5"/>
    <n v="79762"/>
    <x v="2"/>
    <x v="1283"/>
    <x v="1"/>
    <x v="10"/>
    <s v="Xerox 1959"/>
    <n v="16.032"/>
    <n v="3"/>
    <n v="0.2"/>
    <n v="5.6111999999999993"/>
  </r>
  <r>
    <n v="8160"/>
    <x v="4041"/>
    <x v="0"/>
    <x v="1185"/>
    <d v="2013-03-14T00:00:00"/>
    <s v="Standard Class"/>
    <s v="RB-19465"/>
    <s v="Rick Bensley"/>
    <x v="2"/>
    <s v="United States"/>
    <s v="Milford"/>
    <x v="29"/>
    <n v="6460"/>
    <x v="3"/>
    <x v="240"/>
    <x v="2"/>
    <x v="11"/>
    <s v="Microsoft Sculpt Comfort Mouse"/>
    <n v="199.75"/>
    <n v="5"/>
    <n v="0"/>
    <n v="87.890000000000015"/>
  </r>
  <r>
    <n v="8161"/>
    <x v="4042"/>
    <x v="0"/>
    <x v="595"/>
    <d v="2013-02-20T00:00:00"/>
    <s v="Standard Class"/>
    <s v="JD-15790"/>
    <s v="John Dryer"/>
    <x v="0"/>
    <s v="United States"/>
    <s v="Belleville"/>
    <x v="30"/>
    <n v="7109"/>
    <x v="3"/>
    <x v="1756"/>
    <x v="0"/>
    <x v="1"/>
    <s v="Hon Comfortask Task/Swivel Chairs"/>
    <n v="227.96"/>
    <n v="2"/>
    <n v="0"/>
    <n v="36.473600000000005"/>
  </r>
  <r>
    <n v="8162"/>
    <x v="4043"/>
    <x v="1"/>
    <x v="694"/>
    <d v="2012-10-03T00:00:00"/>
    <s v="Second Class"/>
    <s v="JJ-15445"/>
    <s v="Jennifer Jackson"/>
    <x v="0"/>
    <s v="United States"/>
    <s v="New York City"/>
    <x v="15"/>
    <n v="10035"/>
    <x v="3"/>
    <x v="414"/>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x v="348"/>
    <x v="2"/>
    <x v="7"/>
    <s v="Nortel Meridian M3904 Professional Digital phone"/>
    <n v="307.98"/>
    <n v="2"/>
    <n v="0"/>
    <n v="89.314199999999971"/>
  </r>
  <r>
    <n v="8164"/>
    <x v="4044"/>
    <x v="1"/>
    <x v="121"/>
    <d v="2012-11-06T00:00:00"/>
    <s v="Standard Class"/>
    <s v="LT-17110"/>
    <s v="Liz Thompson"/>
    <x v="0"/>
    <s v="United States"/>
    <s v="San Diego"/>
    <x v="1"/>
    <n v="92105"/>
    <x v="1"/>
    <x v="1372"/>
    <x v="0"/>
    <x v="5"/>
    <s v="Contemporary Wood/Metal Frame"/>
    <n v="96.960000000000008"/>
    <n v="6"/>
    <n v="0"/>
    <n v="33.935999999999993"/>
  </r>
  <r>
    <n v="8165"/>
    <x v="4044"/>
    <x v="1"/>
    <x v="121"/>
    <d v="2012-11-06T00:00:00"/>
    <s v="Standard Class"/>
    <s v="LT-17110"/>
    <s v="Liz Thompson"/>
    <x v="0"/>
    <s v="United States"/>
    <s v="San Diego"/>
    <x v="1"/>
    <n v="92105"/>
    <x v="1"/>
    <x v="301"/>
    <x v="1"/>
    <x v="8"/>
    <s v="GBC Premium Transparent Covers with Diagonal Lined Pattern"/>
    <n v="117.48800000000001"/>
    <n v="7"/>
    <n v="0.2"/>
    <n v="41.120799999999988"/>
  </r>
  <r>
    <n v="8166"/>
    <x v="4044"/>
    <x v="1"/>
    <x v="121"/>
    <d v="2012-11-06T00:00:00"/>
    <s v="Standard Class"/>
    <s v="LT-17110"/>
    <s v="Liz Thompson"/>
    <x v="0"/>
    <s v="United States"/>
    <s v="San Diego"/>
    <x v="1"/>
    <n v="92105"/>
    <x v="1"/>
    <x v="591"/>
    <x v="1"/>
    <x v="8"/>
    <s v="Cardinal Holdit Business Card Pockets"/>
    <n v="11.952000000000002"/>
    <n v="3"/>
    <n v="0.2"/>
    <n v="4.1832000000000003"/>
  </r>
  <r>
    <n v="8167"/>
    <x v="4044"/>
    <x v="1"/>
    <x v="121"/>
    <d v="2012-11-06T00:00:00"/>
    <s v="Standard Class"/>
    <s v="LT-17110"/>
    <s v="Liz Thompson"/>
    <x v="0"/>
    <s v="United States"/>
    <s v="San Diego"/>
    <x v="1"/>
    <n v="92105"/>
    <x v="1"/>
    <x v="1373"/>
    <x v="0"/>
    <x v="0"/>
    <s v="O'Sullivan Living Dimensions 3-Shelf Bookcases"/>
    <n v="512.49900000000002"/>
    <n v="3"/>
    <n v="0.15"/>
    <n v="-30.147000000000048"/>
  </r>
  <r>
    <n v="8168"/>
    <x v="4045"/>
    <x v="0"/>
    <x v="995"/>
    <d v="2013-08-06T00:00:00"/>
    <s v="Standard Class"/>
    <s v="AH-10690"/>
    <s v="Anna Häberlin"/>
    <x v="1"/>
    <s v="United States"/>
    <s v="San Francisco"/>
    <x v="1"/>
    <n v="94122"/>
    <x v="1"/>
    <x v="584"/>
    <x v="0"/>
    <x v="3"/>
    <s v="Laminate Occasional Tables"/>
    <n v="863.12800000000004"/>
    <n v="7"/>
    <n v="0.2"/>
    <n v="-32.367300000000085"/>
  </r>
  <r>
    <n v="8169"/>
    <x v="4046"/>
    <x v="3"/>
    <x v="44"/>
    <d v="2014-11-14T00:00:00"/>
    <s v="Standard Class"/>
    <s v="AB-10060"/>
    <s v="Adam Bellavance"/>
    <x v="2"/>
    <s v="United States"/>
    <s v="Seattle"/>
    <x v="4"/>
    <n v="98105"/>
    <x v="1"/>
    <x v="309"/>
    <x v="0"/>
    <x v="3"/>
    <s v="Hon 5100 Series Wood Tables"/>
    <n v="2036.8600000000001"/>
    <n v="7"/>
    <n v="0"/>
    <n v="366.63479999999993"/>
  </r>
  <r>
    <n v="8170"/>
    <x v="4046"/>
    <x v="3"/>
    <x v="44"/>
    <d v="2014-11-14T00:00:00"/>
    <s v="Standard Class"/>
    <s v="AB-10060"/>
    <s v="Adam Bellavance"/>
    <x v="2"/>
    <s v="United States"/>
    <s v="Seattle"/>
    <x v="4"/>
    <n v="98105"/>
    <x v="1"/>
    <x v="299"/>
    <x v="0"/>
    <x v="1"/>
    <s v="Hon 2090 “Pillow Soft” Series Mid Back Swivel/Tilt Chairs"/>
    <n v="449.56800000000004"/>
    <n v="2"/>
    <n v="0.2"/>
    <n v="-73.054800000000071"/>
  </r>
  <r>
    <n v="8171"/>
    <x v="4046"/>
    <x v="3"/>
    <x v="44"/>
    <d v="2014-11-14T00:00:00"/>
    <s v="Standard Class"/>
    <s v="AB-10060"/>
    <s v="Adam Bellavance"/>
    <x v="2"/>
    <s v="United States"/>
    <s v="Seattle"/>
    <x v="4"/>
    <n v="98105"/>
    <x v="1"/>
    <x v="477"/>
    <x v="2"/>
    <x v="11"/>
    <s v="SanDisk Cruzer 64 GB USB Flash Drive"/>
    <n v="108.96000000000001"/>
    <n v="3"/>
    <n v="0"/>
    <n v="32.687999999999988"/>
  </r>
  <r>
    <n v="8172"/>
    <x v="4047"/>
    <x v="0"/>
    <x v="1173"/>
    <d v="2013-02-19T00:00:00"/>
    <s v="Standard Class"/>
    <s v="FM-14380"/>
    <s v="Fred McMath"/>
    <x v="0"/>
    <s v="United States"/>
    <s v="Jackson"/>
    <x v="35"/>
    <n v="39212"/>
    <x v="0"/>
    <x v="978"/>
    <x v="1"/>
    <x v="6"/>
    <s v="Panasonic KP-150 Electric Pencil Sharpener"/>
    <n v="264.18"/>
    <n v="7"/>
    <n v="0"/>
    <n v="68.686800000000005"/>
  </r>
  <r>
    <n v="8173"/>
    <x v="4048"/>
    <x v="2"/>
    <x v="868"/>
    <d v="2011-07-13T00:00:00"/>
    <s v="Standard Class"/>
    <s v="GH-14410"/>
    <s v="Gary Hansen"/>
    <x v="2"/>
    <s v="United States"/>
    <s v="Los Angeles"/>
    <x v="1"/>
    <n v="90049"/>
    <x v="1"/>
    <x v="1363"/>
    <x v="1"/>
    <x v="2"/>
    <s v="Avery 49"/>
    <n v="2.88"/>
    <n v="1"/>
    <n v="0"/>
    <n v="1.4112"/>
  </r>
  <r>
    <n v="8174"/>
    <x v="4048"/>
    <x v="2"/>
    <x v="868"/>
    <d v="2011-07-13T00:00:00"/>
    <s v="Standard Class"/>
    <s v="GH-14410"/>
    <s v="Gary Hansen"/>
    <x v="2"/>
    <s v="United States"/>
    <s v="Los Angeles"/>
    <x v="1"/>
    <n v="90049"/>
    <x v="1"/>
    <x v="44"/>
    <x v="1"/>
    <x v="8"/>
    <s v="Wilson Jones Leather-Like Binders with DublLock Round Rings"/>
    <n v="41.904000000000003"/>
    <n v="6"/>
    <n v="0.2"/>
    <n v="14.142599999999996"/>
  </r>
  <r>
    <n v="8175"/>
    <x v="4048"/>
    <x v="2"/>
    <x v="868"/>
    <d v="2011-07-13T00:00:00"/>
    <s v="Standard Class"/>
    <s v="GH-14410"/>
    <s v="Gary Hansen"/>
    <x v="2"/>
    <s v="United States"/>
    <s v="Los Angeles"/>
    <x v="1"/>
    <n v="90049"/>
    <x v="1"/>
    <x v="1198"/>
    <x v="1"/>
    <x v="4"/>
    <s v="Perma STOR-ALL Hanging File Box, 13 1/8&quot;W x 12 1/4&quot;D x 10 1/2&quot;H"/>
    <n v="23.92"/>
    <n v="4"/>
    <n v="0"/>
    <n v="4.066399999999998"/>
  </r>
  <r>
    <n v="8176"/>
    <x v="4049"/>
    <x v="0"/>
    <x v="806"/>
    <d v="2013-02-04T00:00:00"/>
    <s v="Standard Class"/>
    <s v="HE-14800"/>
    <s v="Harold Engle"/>
    <x v="1"/>
    <s v="United States"/>
    <s v="Chicago"/>
    <x v="10"/>
    <n v="60623"/>
    <x v="2"/>
    <x v="62"/>
    <x v="1"/>
    <x v="10"/>
    <s v="Xerox 1943"/>
    <n v="156.512"/>
    <n v="4"/>
    <n v="0.2"/>
    <n v="52.822799999999987"/>
  </r>
  <r>
    <n v="8177"/>
    <x v="4050"/>
    <x v="0"/>
    <x v="897"/>
    <d v="2013-09-26T00:00:00"/>
    <s v="First Class"/>
    <s v="SZ-20035"/>
    <s v="Sam Zeldin"/>
    <x v="2"/>
    <s v="United States"/>
    <s v="New York City"/>
    <x v="15"/>
    <n v="10035"/>
    <x v="3"/>
    <x v="80"/>
    <x v="1"/>
    <x v="4"/>
    <s v="Sortfiler Multipurpose Personal File Organizer, Black"/>
    <n v="128.34"/>
    <n v="6"/>
    <n v="0"/>
    <n v="37.218599999999995"/>
  </r>
  <r>
    <n v="8178"/>
    <x v="4051"/>
    <x v="3"/>
    <x v="66"/>
    <d v="2014-12-25T00:00:00"/>
    <s v="First Class"/>
    <s v="CM-12115"/>
    <s v="Chad McGuire"/>
    <x v="0"/>
    <s v="United States"/>
    <s v="Los Angeles"/>
    <x v="1"/>
    <n v="90008"/>
    <x v="1"/>
    <x v="1523"/>
    <x v="2"/>
    <x v="11"/>
    <s v="Kensington Expert Mouse Optical USB Trackball for PC or Mac"/>
    <n v="474.95"/>
    <n v="5"/>
    <n v="0"/>
    <n v="142.48499999999993"/>
  </r>
  <r>
    <n v="8179"/>
    <x v="4052"/>
    <x v="0"/>
    <x v="476"/>
    <d v="2013-09-09T00:00:00"/>
    <s v="Standard Class"/>
    <s v="TG-21310"/>
    <s v="Toby Gnade"/>
    <x v="0"/>
    <s v="United States"/>
    <s v="Des Moines"/>
    <x v="4"/>
    <n v="98198"/>
    <x v="1"/>
    <x v="615"/>
    <x v="2"/>
    <x v="16"/>
    <s v="Hewlett Packard 610 Color Digital Copier / Printer"/>
    <n v="999.98"/>
    <n v="2"/>
    <n v="0"/>
    <n v="449.99099999999999"/>
  </r>
  <r>
    <n v="8180"/>
    <x v="4053"/>
    <x v="1"/>
    <x v="991"/>
    <d v="2012-08-06T00:00:00"/>
    <s v="Standard Class"/>
    <s v="DK-12985"/>
    <s v="Darren Koutras"/>
    <x v="0"/>
    <s v="United States"/>
    <s v="Springfield"/>
    <x v="21"/>
    <n v="97477"/>
    <x v="1"/>
    <x v="1582"/>
    <x v="0"/>
    <x v="3"/>
    <s v="Balt Split Level Computer Training Table"/>
    <n v="277.5"/>
    <n v="4"/>
    <n v="0.5"/>
    <n v="-188.7"/>
  </r>
  <r>
    <n v="8181"/>
    <x v="4054"/>
    <x v="1"/>
    <x v="82"/>
    <d v="2012-11-25T00:00:00"/>
    <s v="Standard Class"/>
    <s v="SS-20410"/>
    <s v="Shahid Shariari"/>
    <x v="0"/>
    <s v="United States"/>
    <s v="Philadelphia"/>
    <x v="9"/>
    <n v="19120"/>
    <x v="3"/>
    <x v="971"/>
    <x v="0"/>
    <x v="3"/>
    <s v="Bevis Oval Conference Table, Walnut"/>
    <n v="1252.704"/>
    <n v="8"/>
    <n v="0.4"/>
    <n v="-480.20320000000027"/>
  </r>
  <r>
    <n v="8182"/>
    <x v="4054"/>
    <x v="1"/>
    <x v="82"/>
    <d v="2012-11-25T00:00:00"/>
    <s v="Standard Class"/>
    <s v="SS-20410"/>
    <s v="Shahid Shariari"/>
    <x v="0"/>
    <s v="United States"/>
    <s v="Philadelphia"/>
    <x v="9"/>
    <n v="19120"/>
    <x v="3"/>
    <x v="687"/>
    <x v="2"/>
    <x v="7"/>
    <s v="Logitech B530 USB Headset - headset - Full size, Binaural"/>
    <n v="110.97"/>
    <n v="5"/>
    <n v="0.4"/>
    <n v="-24.043499999999995"/>
  </r>
  <r>
    <n v="8183"/>
    <x v="4055"/>
    <x v="3"/>
    <x v="796"/>
    <d v="2014-05-23T00:00:00"/>
    <s v="Standard Class"/>
    <s v="BM-11575"/>
    <s v="Brendan Murry"/>
    <x v="1"/>
    <s v="United States"/>
    <s v="Chicago"/>
    <x v="10"/>
    <n v="60653"/>
    <x v="2"/>
    <x v="1155"/>
    <x v="0"/>
    <x v="5"/>
    <s v="Flat Face Poster Frame"/>
    <n v="22.608000000000001"/>
    <n v="3"/>
    <n v="0.6"/>
    <n v="-10.173599999999997"/>
  </r>
  <r>
    <n v="8184"/>
    <x v="4055"/>
    <x v="3"/>
    <x v="796"/>
    <d v="2014-05-23T00:00:00"/>
    <s v="Standard Class"/>
    <s v="BM-11575"/>
    <s v="Brendan Murry"/>
    <x v="1"/>
    <s v="United States"/>
    <s v="Chicago"/>
    <x v="10"/>
    <n v="60653"/>
    <x v="2"/>
    <x v="283"/>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x v="954"/>
    <x v="1"/>
    <x v="10"/>
    <s v="Xerox 1909"/>
    <n v="63.311999999999998"/>
    <n v="3"/>
    <n v="0.2"/>
    <n v="20.576399999999996"/>
  </r>
  <r>
    <n v="8186"/>
    <x v="4057"/>
    <x v="1"/>
    <x v="1023"/>
    <d v="2012-09-17T00:00:00"/>
    <s v="Second Class"/>
    <s v="AG-10900"/>
    <s v="Arthur Gainer"/>
    <x v="0"/>
    <s v="United States"/>
    <s v="Chicago"/>
    <x v="10"/>
    <n v="60623"/>
    <x v="2"/>
    <x v="1170"/>
    <x v="1"/>
    <x v="12"/>
    <s v="Staples"/>
    <n v="7.8239999999999998"/>
    <n v="1"/>
    <n v="0.2"/>
    <n v="2.9339999999999997"/>
  </r>
  <r>
    <n v="8187"/>
    <x v="4057"/>
    <x v="1"/>
    <x v="1023"/>
    <d v="2012-09-17T00:00:00"/>
    <s v="Second Class"/>
    <s v="AG-10900"/>
    <s v="Arthur Gainer"/>
    <x v="0"/>
    <s v="United States"/>
    <s v="Chicago"/>
    <x v="10"/>
    <n v="60623"/>
    <x v="2"/>
    <x v="163"/>
    <x v="0"/>
    <x v="1"/>
    <s v="Global Value Steno Chair, Gray"/>
    <n v="170.072"/>
    <n v="4"/>
    <n v="0.3"/>
    <n v="-12.147999999999996"/>
  </r>
  <r>
    <n v="8188"/>
    <x v="4058"/>
    <x v="0"/>
    <x v="107"/>
    <d v="2013-12-17T00:00:00"/>
    <s v="Standard Class"/>
    <s v="BW-11110"/>
    <s v="Bart Watters"/>
    <x v="1"/>
    <s v="United States"/>
    <s v="New York City"/>
    <x v="15"/>
    <n v="10024"/>
    <x v="3"/>
    <x v="161"/>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x v="680"/>
    <x v="1"/>
    <x v="10"/>
    <s v="Xerox 202"/>
    <n v="19.440000000000001"/>
    <n v="3"/>
    <n v="0"/>
    <n v="9.3312000000000008"/>
  </r>
  <r>
    <n v="8190"/>
    <x v="4059"/>
    <x v="1"/>
    <x v="653"/>
    <d v="2012-10-05T00:00:00"/>
    <s v="Second Class"/>
    <s v="SG-20470"/>
    <s v="Sheri Gordon"/>
    <x v="0"/>
    <s v="United States"/>
    <s v="Rockville"/>
    <x v="39"/>
    <n v="20852"/>
    <x v="3"/>
    <x v="777"/>
    <x v="1"/>
    <x v="8"/>
    <s v="GBC Plastic Binding Combs"/>
    <n v="7.38"/>
    <n v="1"/>
    <n v="0"/>
    <n v="3.6162000000000001"/>
  </r>
  <r>
    <n v="8191"/>
    <x v="4060"/>
    <x v="3"/>
    <x v="701"/>
    <d v="2014-11-22T00:00:00"/>
    <s v="Standard Class"/>
    <s v="CC-12370"/>
    <s v="Christopher Conant"/>
    <x v="0"/>
    <s v="United States"/>
    <s v="New York City"/>
    <x v="15"/>
    <n v="10011"/>
    <x v="3"/>
    <x v="832"/>
    <x v="1"/>
    <x v="10"/>
    <s v="Xerox 1905"/>
    <n v="38.880000000000003"/>
    <n v="6"/>
    <n v="0"/>
    <n v="18.662400000000002"/>
  </r>
  <r>
    <n v="8192"/>
    <x v="4060"/>
    <x v="3"/>
    <x v="701"/>
    <d v="2014-11-22T00:00:00"/>
    <s v="Standard Class"/>
    <s v="CC-12370"/>
    <s v="Christopher Conant"/>
    <x v="0"/>
    <s v="United States"/>
    <s v="New York City"/>
    <x v="15"/>
    <n v="10011"/>
    <x v="3"/>
    <x v="267"/>
    <x v="0"/>
    <x v="5"/>
    <s v="Howard Miller 13&quot; Diameter Goldtone Round Wall Clock"/>
    <n v="187.76"/>
    <n v="4"/>
    <n v="0"/>
    <n v="76.9816"/>
  </r>
  <r>
    <n v="8193"/>
    <x v="4061"/>
    <x v="1"/>
    <x v="672"/>
    <d v="2012-12-03T00:00:00"/>
    <s v="First Class"/>
    <s v="LR-16915"/>
    <s v="Lena Radford"/>
    <x v="0"/>
    <s v="United States"/>
    <s v="Durham"/>
    <x v="3"/>
    <n v="27707"/>
    <x v="0"/>
    <x v="614"/>
    <x v="1"/>
    <x v="8"/>
    <s v="Avery Durable Binders"/>
    <n v="6.0480000000000009"/>
    <n v="7"/>
    <n v="0.7"/>
    <n v="-4.2336000000000009"/>
  </r>
  <r>
    <n v="8194"/>
    <x v="4061"/>
    <x v="1"/>
    <x v="672"/>
    <d v="2012-12-03T00:00:00"/>
    <s v="First Class"/>
    <s v="LR-16915"/>
    <s v="Lena Radford"/>
    <x v="0"/>
    <s v="United States"/>
    <s v="Durham"/>
    <x v="3"/>
    <n v="27707"/>
    <x v="0"/>
    <x v="1360"/>
    <x v="1"/>
    <x v="9"/>
    <s v="Belkin 8 Outlet Surge Protector"/>
    <n v="98.352000000000004"/>
    <n v="3"/>
    <n v="0.2"/>
    <n v="9.8351999999999933"/>
  </r>
  <r>
    <n v="8195"/>
    <x v="4061"/>
    <x v="1"/>
    <x v="672"/>
    <d v="2012-12-03T00:00:00"/>
    <s v="First Class"/>
    <s v="LR-16915"/>
    <s v="Lena Radford"/>
    <x v="0"/>
    <s v="United States"/>
    <s v="Durham"/>
    <x v="3"/>
    <n v="27707"/>
    <x v="0"/>
    <x v="220"/>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x v="1056"/>
    <x v="1"/>
    <x v="10"/>
    <s v="Spiral Phone Message Books with Labels by Adams"/>
    <n v="8.9600000000000009"/>
    <n v="2"/>
    <n v="0"/>
    <n v="4.3904000000000005"/>
  </r>
  <r>
    <n v="8197"/>
    <x v="4063"/>
    <x v="3"/>
    <x v="528"/>
    <d v="2014-09-10T00:00:00"/>
    <s v="Standard Class"/>
    <s v="LP-17095"/>
    <s v="Liz Preis"/>
    <x v="0"/>
    <s v="United States"/>
    <s v="Knoxville"/>
    <x v="18"/>
    <n v="37918"/>
    <x v="0"/>
    <x v="1130"/>
    <x v="2"/>
    <x v="11"/>
    <s v="Maxell LTO Ultrium - 800 GB"/>
    <n v="89.567999999999998"/>
    <n v="4"/>
    <n v="0.2"/>
    <n v="-1.119600000000009"/>
  </r>
  <r>
    <n v="8198"/>
    <x v="4063"/>
    <x v="3"/>
    <x v="528"/>
    <d v="2014-09-10T00:00:00"/>
    <s v="Standard Class"/>
    <s v="LP-17095"/>
    <s v="Liz Preis"/>
    <x v="0"/>
    <s v="United States"/>
    <s v="Knoxville"/>
    <x v="18"/>
    <n v="37918"/>
    <x v="0"/>
    <x v="646"/>
    <x v="1"/>
    <x v="6"/>
    <s v="Model L Table or Wall-Mount Pencil Sharpener"/>
    <n v="71.959999999999994"/>
    <n v="5"/>
    <n v="0.2"/>
    <n v="7.1960000000000015"/>
  </r>
  <r>
    <n v="8199"/>
    <x v="4063"/>
    <x v="3"/>
    <x v="528"/>
    <d v="2014-09-10T00:00:00"/>
    <s v="Standard Class"/>
    <s v="LP-17095"/>
    <s v="Liz Preis"/>
    <x v="0"/>
    <s v="United States"/>
    <s v="Knoxville"/>
    <x v="18"/>
    <n v="37918"/>
    <x v="0"/>
    <x v="585"/>
    <x v="1"/>
    <x v="10"/>
    <s v="Xerox 220"/>
    <n v="15.552000000000003"/>
    <n v="3"/>
    <n v="0.2"/>
    <n v="5.4432"/>
  </r>
  <r>
    <n v="8200"/>
    <x v="4064"/>
    <x v="3"/>
    <x v="558"/>
    <d v="2014-05-01T00:00:00"/>
    <s v="Standard Class"/>
    <s v="AF-10870"/>
    <s v="Art Ferguson"/>
    <x v="0"/>
    <s v="United States"/>
    <s v="Chicago"/>
    <x v="10"/>
    <n v="60610"/>
    <x v="2"/>
    <x v="1124"/>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x v="72"/>
    <x v="1"/>
    <x v="4"/>
    <s v="Safco Industrial Wire Shelving System"/>
    <n v="72.784000000000006"/>
    <n v="1"/>
    <n v="0.2"/>
    <n v="-18.196000000000002"/>
  </r>
  <r>
    <n v="8202"/>
    <x v="4065"/>
    <x v="1"/>
    <x v="627"/>
    <d v="2012-11-08T00:00:00"/>
    <s v="Same Day"/>
    <s v="KD-16495"/>
    <s v="Keith Dawkins"/>
    <x v="1"/>
    <s v="United States"/>
    <s v="New York City"/>
    <x v="15"/>
    <n v="10024"/>
    <x v="3"/>
    <x v="1678"/>
    <x v="1"/>
    <x v="4"/>
    <s v="Fellowes Desktop Hanging File Manager"/>
    <n v="67.150000000000006"/>
    <n v="5"/>
    <n v="0"/>
    <n v="16.787500000000001"/>
  </r>
  <r>
    <n v="8203"/>
    <x v="4065"/>
    <x v="1"/>
    <x v="627"/>
    <d v="2012-11-08T00:00:00"/>
    <s v="Same Day"/>
    <s v="KD-16495"/>
    <s v="Keith Dawkins"/>
    <x v="1"/>
    <s v="United States"/>
    <s v="New York City"/>
    <x v="15"/>
    <n v="10024"/>
    <x v="3"/>
    <x v="903"/>
    <x v="2"/>
    <x v="7"/>
    <s v="Mitel MiVoice 5330e IP Phone"/>
    <n v="549.98"/>
    <n v="2"/>
    <n v="0"/>
    <n v="142.9948"/>
  </r>
  <r>
    <n v="8204"/>
    <x v="4065"/>
    <x v="1"/>
    <x v="627"/>
    <d v="2012-11-08T00:00:00"/>
    <s v="Same Day"/>
    <s v="KD-16495"/>
    <s v="Keith Dawkins"/>
    <x v="1"/>
    <s v="United States"/>
    <s v="New York City"/>
    <x v="15"/>
    <n v="10024"/>
    <x v="3"/>
    <x v="1800"/>
    <x v="0"/>
    <x v="5"/>
    <s v="Nu-Dell EZ-Mount Plastic Wall Frames"/>
    <n v="11.82"/>
    <n v="3"/>
    <n v="0"/>
    <n v="4.7279999999999998"/>
  </r>
  <r>
    <n v="8205"/>
    <x v="4065"/>
    <x v="1"/>
    <x v="627"/>
    <d v="2012-11-08T00:00:00"/>
    <s v="Same Day"/>
    <s v="KD-16495"/>
    <s v="Keith Dawkins"/>
    <x v="1"/>
    <s v="United States"/>
    <s v="New York City"/>
    <x v="15"/>
    <n v="10024"/>
    <x v="3"/>
    <x v="1715"/>
    <x v="2"/>
    <x v="15"/>
    <s v="Zebra ZM400 Thermal Label Printer"/>
    <n v="4643.8"/>
    <n v="4"/>
    <n v="0"/>
    <n v="2229.0239999999999"/>
  </r>
  <r>
    <n v="8206"/>
    <x v="4065"/>
    <x v="1"/>
    <x v="627"/>
    <d v="2012-11-08T00:00:00"/>
    <s v="Same Day"/>
    <s v="KD-16495"/>
    <s v="Keith Dawkins"/>
    <x v="1"/>
    <s v="United States"/>
    <s v="New York City"/>
    <x v="15"/>
    <n v="10024"/>
    <x v="3"/>
    <x v="623"/>
    <x v="0"/>
    <x v="1"/>
    <s v="Hon 4070 Series Pagoda Round Back Stacking Chairs"/>
    <n v="577.76400000000001"/>
    <n v="2"/>
    <n v="0.1"/>
    <n v="115.5528"/>
  </r>
  <r>
    <n v="8207"/>
    <x v="4066"/>
    <x v="1"/>
    <x v="33"/>
    <d v="2012-04-30T00:00:00"/>
    <s v="Standard Class"/>
    <s v="SA-20830"/>
    <s v="Sue Ann Reed"/>
    <x v="0"/>
    <s v="United States"/>
    <s v="Daytona Beach"/>
    <x v="2"/>
    <n v="32114"/>
    <x v="0"/>
    <x v="3"/>
    <x v="0"/>
    <x v="3"/>
    <s v="Bretford CR4500 Series Slim Rectangular Table"/>
    <n v="191.5155"/>
    <n v="1"/>
    <n v="0.45"/>
    <n v="-76.606200000000001"/>
  </r>
  <r>
    <n v="8208"/>
    <x v="4066"/>
    <x v="1"/>
    <x v="33"/>
    <d v="2012-04-30T00:00:00"/>
    <s v="Standard Class"/>
    <s v="SA-20830"/>
    <s v="Sue Ann Reed"/>
    <x v="0"/>
    <s v="United States"/>
    <s v="Daytona Beach"/>
    <x v="2"/>
    <n v="32114"/>
    <x v="0"/>
    <x v="346"/>
    <x v="1"/>
    <x v="6"/>
    <s v="Crayola Colored Pencils"/>
    <n v="2.6240000000000001"/>
    <n v="1"/>
    <n v="0.2"/>
    <n v="0.42639999999999978"/>
  </r>
  <r>
    <n v="8209"/>
    <x v="4067"/>
    <x v="1"/>
    <x v="1181"/>
    <d v="2012-09-24T00:00:00"/>
    <s v="Standard Class"/>
    <s v="BG-11035"/>
    <s v="Barry Gonzalez"/>
    <x v="0"/>
    <s v="United States"/>
    <s v="Nashville"/>
    <x v="18"/>
    <n v="37211"/>
    <x v="0"/>
    <x v="692"/>
    <x v="1"/>
    <x v="8"/>
    <s v="GBC Ibimaster 500 Manual ProClick Binding System"/>
    <n v="1369.7640000000001"/>
    <n v="6"/>
    <n v="0.7"/>
    <n v="-913.17599999999993"/>
  </r>
  <r>
    <n v="8210"/>
    <x v="4067"/>
    <x v="1"/>
    <x v="1181"/>
    <d v="2012-09-24T00:00:00"/>
    <s v="Standard Class"/>
    <s v="BG-11035"/>
    <s v="Barry Gonzalez"/>
    <x v="0"/>
    <s v="United States"/>
    <s v="Nashville"/>
    <x v="18"/>
    <n v="37211"/>
    <x v="0"/>
    <x v="196"/>
    <x v="1"/>
    <x v="4"/>
    <s v="Gould Plastics 18-Pocket Panel Bin, 34w x 5-1/4d x 20-1/2h"/>
    <n v="294.36799999999999"/>
    <n v="4"/>
    <n v="0.2"/>
    <n v="-58.873600000000025"/>
  </r>
  <r>
    <n v="8211"/>
    <x v="4068"/>
    <x v="3"/>
    <x v="210"/>
    <d v="2014-09-13T00:00:00"/>
    <s v="Standard Class"/>
    <s v="DM-12955"/>
    <s v="Dario Medina"/>
    <x v="1"/>
    <s v="United States"/>
    <s v="Nashville"/>
    <x v="18"/>
    <n v="37211"/>
    <x v="0"/>
    <x v="473"/>
    <x v="1"/>
    <x v="9"/>
    <s v="Eureka The Boss Cordless Rechargeable Stick Vac"/>
    <n v="81.567999999999998"/>
    <n v="2"/>
    <n v="0.2"/>
    <n v="7.1372000000000035"/>
  </r>
  <r>
    <n v="8212"/>
    <x v="4069"/>
    <x v="0"/>
    <x v="77"/>
    <d v="2013-11-13T00:00:00"/>
    <s v="Standard Class"/>
    <s v="MC-17845"/>
    <s v="Michael Chen"/>
    <x v="0"/>
    <s v="United States"/>
    <s v="Dallas"/>
    <x v="5"/>
    <n v="75220"/>
    <x v="2"/>
    <x v="1834"/>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x v="533"/>
    <x v="1"/>
    <x v="4"/>
    <s v="Mini 13-1/2 Capacity Data Binder Rack, Pearl"/>
    <n v="314.08800000000002"/>
    <n v="3"/>
    <n v="0.2"/>
    <n v="19.630499999999998"/>
  </r>
  <r>
    <n v="8214"/>
    <x v="4070"/>
    <x v="1"/>
    <x v="12"/>
    <d v="2012-10-02T00:00:00"/>
    <s v="Standard Class"/>
    <s v="ML-17395"/>
    <s v="Marina Lichtenstein"/>
    <x v="1"/>
    <s v="United States"/>
    <s v="Murfreesboro"/>
    <x v="18"/>
    <n v="37130"/>
    <x v="0"/>
    <x v="1085"/>
    <x v="1"/>
    <x v="8"/>
    <s v="Wilson Jones 1&quot; Hanging DublLock Ring Binders"/>
    <n v="6.3360000000000012"/>
    <n v="4"/>
    <n v="0.7"/>
    <n v="-4.6463999999999981"/>
  </r>
  <r>
    <n v="8215"/>
    <x v="4070"/>
    <x v="1"/>
    <x v="12"/>
    <d v="2012-10-02T00:00:00"/>
    <s v="Standard Class"/>
    <s v="ML-17395"/>
    <s v="Marina Lichtenstein"/>
    <x v="1"/>
    <s v="United States"/>
    <s v="Murfreesboro"/>
    <x v="18"/>
    <n v="37130"/>
    <x v="0"/>
    <x v="1402"/>
    <x v="1"/>
    <x v="10"/>
    <s v="Advantus Motivational Note Cards"/>
    <n v="10.48"/>
    <n v="1"/>
    <n v="0.2"/>
    <n v="3.7989999999999995"/>
  </r>
  <r>
    <n v="8216"/>
    <x v="4070"/>
    <x v="1"/>
    <x v="12"/>
    <d v="2012-10-02T00:00:00"/>
    <s v="Standard Class"/>
    <s v="ML-17395"/>
    <s v="Marina Lichtenstein"/>
    <x v="1"/>
    <s v="United States"/>
    <s v="Murfreesboro"/>
    <x v="18"/>
    <n v="37130"/>
    <x v="0"/>
    <x v="1263"/>
    <x v="1"/>
    <x v="8"/>
    <s v="Wilson Jones data.warehouse D-Ring Binders with DublLock"/>
    <n v="2.4690000000000003"/>
    <n v="1"/>
    <n v="0.7"/>
    <n v="-1.8106"/>
  </r>
  <r>
    <n v="8217"/>
    <x v="4070"/>
    <x v="1"/>
    <x v="12"/>
    <d v="2012-10-02T00:00:00"/>
    <s v="Standard Class"/>
    <s v="ML-17395"/>
    <s v="Marina Lichtenstein"/>
    <x v="1"/>
    <s v="United States"/>
    <s v="Murfreesboro"/>
    <x v="18"/>
    <n v="37130"/>
    <x v="0"/>
    <x v="304"/>
    <x v="1"/>
    <x v="8"/>
    <s v="Wilson Jones Custom Binder Spines &amp; Labels"/>
    <n v="3.2640000000000007"/>
    <n v="2"/>
    <n v="0.7"/>
    <n v="-2.2847999999999997"/>
  </r>
  <r>
    <n v="8218"/>
    <x v="4071"/>
    <x v="2"/>
    <x v="462"/>
    <d v="2011-10-07T00:00:00"/>
    <s v="Standard Class"/>
    <s v="RD-19930"/>
    <s v="Russell D'Ascenzo"/>
    <x v="0"/>
    <s v="United States"/>
    <s v="Dallas"/>
    <x v="5"/>
    <n v="75217"/>
    <x v="2"/>
    <x v="1088"/>
    <x v="1"/>
    <x v="13"/>
    <s v="Colored Push Pins"/>
    <n v="4.3440000000000003"/>
    <n v="3"/>
    <n v="0.2"/>
    <n v="0.86879999999999979"/>
  </r>
  <r>
    <n v="8219"/>
    <x v="4071"/>
    <x v="2"/>
    <x v="462"/>
    <d v="2011-10-07T00:00:00"/>
    <s v="Standard Class"/>
    <s v="RD-19930"/>
    <s v="Russell D'Ascenzo"/>
    <x v="0"/>
    <s v="United States"/>
    <s v="Dallas"/>
    <x v="5"/>
    <n v="75217"/>
    <x v="2"/>
    <x v="1092"/>
    <x v="0"/>
    <x v="5"/>
    <s v="DAX Natural Wood-Tone Poster Frame"/>
    <n v="31.776000000000003"/>
    <n v="3"/>
    <n v="0.6"/>
    <n v="-19.065600000000007"/>
  </r>
  <r>
    <n v="8220"/>
    <x v="4071"/>
    <x v="2"/>
    <x v="462"/>
    <d v="2011-10-07T00:00:00"/>
    <s v="Standard Class"/>
    <s v="RD-19930"/>
    <s v="Russell D'Ascenzo"/>
    <x v="0"/>
    <s v="United States"/>
    <s v="Dallas"/>
    <x v="5"/>
    <n v="75217"/>
    <x v="2"/>
    <x v="64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x v="98"/>
    <x v="1"/>
    <x v="8"/>
    <s v="Avery Hidden Tab Dividers for Binding Systems"/>
    <n v="1.7879999999999996"/>
    <n v="3"/>
    <n v="0.8"/>
    <n v="-3.0396000000000001"/>
  </r>
  <r>
    <n v="8222"/>
    <x v="4071"/>
    <x v="2"/>
    <x v="462"/>
    <d v="2011-10-07T00:00:00"/>
    <s v="Standard Class"/>
    <s v="RD-19930"/>
    <s v="Russell D'Ascenzo"/>
    <x v="0"/>
    <s v="United States"/>
    <s v="Dallas"/>
    <x v="5"/>
    <n v="75217"/>
    <x v="2"/>
    <x v="1835"/>
    <x v="1"/>
    <x v="13"/>
    <s v="Sterling Rubber Bands by Alliance"/>
    <n v="15.072000000000001"/>
    <n v="4"/>
    <n v="0.2"/>
    <n v="-3.7680000000000002"/>
  </r>
  <r>
    <n v="8223"/>
    <x v="4072"/>
    <x v="2"/>
    <x v="1087"/>
    <d v="2011-02-25T00:00:00"/>
    <s v="Standard Class"/>
    <s v="AB-10015"/>
    <s v="Aaron Bergman"/>
    <x v="0"/>
    <s v="United States"/>
    <s v="Arlington"/>
    <x v="5"/>
    <n v="76017"/>
    <x v="2"/>
    <x v="1555"/>
    <x v="1"/>
    <x v="4"/>
    <s v="Akro Stacking Bins"/>
    <n v="12.624000000000001"/>
    <n v="2"/>
    <n v="0.2"/>
    <n v="-2.5248000000000022"/>
  </r>
  <r>
    <n v="8224"/>
    <x v="4073"/>
    <x v="0"/>
    <x v="1"/>
    <d v="2013-06-17T00:00:00"/>
    <s v="Standard Class"/>
    <s v="EA-14035"/>
    <s v="Erin Ashbrook"/>
    <x v="1"/>
    <s v="United States"/>
    <s v="Pasadena"/>
    <x v="1"/>
    <n v="91104"/>
    <x v="1"/>
    <x v="1174"/>
    <x v="1"/>
    <x v="10"/>
    <s v="IBM Multi-Purpose Copy Paper, 8 1/2 x 11&quot;, Case"/>
    <n v="185.88"/>
    <n v="6"/>
    <n v="0"/>
    <n v="83.645999999999987"/>
  </r>
  <r>
    <n v="8225"/>
    <x v="4073"/>
    <x v="0"/>
    <x v="1"/>
    <d v="2013-06-17T00:00:00"/>
    <s v="Standard Class"/>
    <s v="EA-14035"/>
    <s v="Erin Ashbrook"/>
    <x v="1"/>
    <s v="United States"/>
    <s v="Pasadena"/>
    <x v="1"/>
    <n v="91104"/>
    <x v="1"/>
    <x v="1434"/>
    <x v="1"/>
    <x v="10"/>
    <s v="Xerox 228"/>
    <n v="12.96"/>
    <n v="2"/>
    <n v="0"/>
    <n v="6.2208000000000006"/>
  </r>
  <r>
    <n v="8226"/>
    <x v="4074"/>
    <x v="3"/>
    <x v="752"/>
    <d v="2014-11-05T00:00:00"/>
    <s v="Second Class"/>
    <s v="SF-20065"/>
    <s v="Sandra Flanagan"/>
    <x v="0"/>
    <s v="United States"/>
    <s v="Everett"/>
    <x v="31"/>
    <n v="2149"/>
    <x v="3"/>
    <x v="274"/>
    <x v="1"/>
    <x v="10"/>
    <s v="Xerox 1939"/>
    <n v="189.7"/>
    <n v="10"/>
    <n v="0"/>
    <n v="91.055999999999983"/>
  </r>
  <r>
    <n v="8227"/>
    <x v="4074"/>
    <x v="3"/>
    <x v="752"/>
    <d v="2014-11-05T00:00:00"/>
    <s v="Second Class"/>
    <s v="SF-20065"/>
    <s v="Sandra Flanagan"/>
    <x v="0"/>
    <s v="United States"/>
    <s v="Everett"/>
    <x v="31"/>
    <n v="2149"/>
    <x v="3"/>
    <x v="1522"/>
    <x v="1"/>
    <x v="10"/>
    <s v="Xerox 1893"/>
    <n v="40.99"/>
    <n v="1"/>
    <n v="0"/>
    <n v="20.085100000000001"/>
  </r>
  <r>
    <n v="8228"/>
    <x v="4075"/>
    <x v="0"/>
    <x v="958"/>
    <d v="2013-04-09T00:00:00"/>
    <s v="Second Class"/>
    <s v="BC-11125"/>
    <s v="Becky Castell"/>
    <x v="2"/>
    <s v="United States"/>
    <s v="Troy"/>
    <x v="15"/>
    <n v="12180"/>
    <x v="3"/>
    <x v="479"/>
    <x v="0"/>
    <x v="5"/>
    <s v="Deflect-o EconoMat Studded, No Bevel Mat for Low Pile Carpeting"/>
    <n v="82.64"/>
    <n v="2"/>
    <n v="0"/>
    <n v="7.4376000000000033"/>
  </r>
  <r>
    <n v="8229"/>
    <x v="4075"/>
    <x v="0"/>
    <x v="958"/>
    <d v="2013-04-09T00:00:00"/>
    <s v="Second Class"/>
    <s v="BC-11125"/>
    <s v="Becky Castell"/>
    <x v="2"/>
    <s v="United States"/>
    <s v="Troy"/>
    <x v="15"/>
    <n v="12180"/>
    <x v="3"/>
    <x v="170"/>
    <x v="1"/>
    <x v="4"/>
    <s v="Tenex File Box, Personal Filing Tote with Lid, Black"/>
    <n v="31.02"/>
    <n v="2"/>
    <n v="0"/>
    <n v="8.0652000000000008"/>
  </r>
  <r>
    <n v="8230"/>
    <x v="4075"/>
    <x v="0"/>
    <x v="958"/>
    <d v="2013-04-09T00:00:00"/>
    <s v="Second Class"/>
    <s v="BC-11125"/>
    <s v="Becky Castell"/>
    <x v="2"/>
    <s v="United States"/>
    <s v="Troy"/>
    <x v="15"/>
    <n v="12180"/>
    <x v="3"/>
    <x v="1016"/>
    <x v="2"/>
    <x v="11"/>
    <s v="Logitech Trackman Marble Mouse"/>
    <n v="89.97"/>
    <n v="3"/>
    <n v="0"/>
    <n v="37.787400000000005"/>
  </r>
  <r>
    <n v="8231"/>
    <x v="4076"/>
    <x v="0"/>
    <x v="1186"/>
    <d v="2013-07-03T00:00:00"/>
    <s v="Second Class"/>
    <s v="PF-19165"/>
    <s v="Philip Fox"/>
    <x v="0"/>
    <s v="United States"/>
    <s v="Sandy Springs"/>
    <x v="32"/>
    <n v="30328"/>
    <x v="0"/>
    <x v="369"/>
    <x v="1"/>
    <x v="6"/>
    <s v="Bulldog Vacuum Base Pencil Sharpener"/>
    <n v="35.97"/>
    <n v="3"/>
    <n v="0"/>
    <n v="9.7118999999999982"/>
  </r>
  <r>
    <n v="8232"/>
    <x v="4076"/>
    <x v="0"/>
    <x v="1186"/>
    <d v="2013-07-03T00:00:00"/>
    <s v="Second Class"/>
    <s v="PF-19165"/>
    <s v="Philip Fox"/>
    <x v="0"/>
    <s v="United States"/>
    <s v="Sandy Springs"/>
    <x v="32"/>
    <n v="30328"/>
    <x v="0"/>
    <x v="199"/>
    <x v="0"/>
    <x v="0"/>
    <s v="O'Sullivan 2-Door Barrister Bookcase in Odessa Pine"/>
    <n v="1266.8599999999999"/>
    <n v="7"/>
    <n v="0"/>
    <n v="291.37779999999987"/>
  </r>
  <r>
    <n v="8233"/>
    <x v="4077"/>
    <x v="2"/>
    <x v="358"/>
    <d v="2011-09-28T00:00:00"/>
    <s v="Standard Class"/>
    <s v="SE-20110"/>
    <s v="Sanjit Engle"/>
    <x v="0"/>
    <s v="United States"/>
    <s v="San Jose"/>
    <x v="1"/>
    <n v="95123"/>
    <x v="1"/>
    <x v="298"/>
    <x v="1"/>
    <x v="4"/>
    <s v="File Shuttle II and Handi-File, Black"/>
    <n v="169.45"/>
    <n v="5"/>
    <n v="0"/>
    <n v="42.362499999999997"/>
  </r>
  <r>
    <n v="8234"/>
    <x v="4077"/>
    <x v="2"/>
    <x v="358"/>
    <d v="2011-09-28T00:00:00"/>
    <s v="Standard Class"/>
    <s v="SE-20110"/>
    <s v="Sanjit Engle"/>
    <x v="0"/>
    <s v="United States"/>
    <s v="San Jose"/>
    <x v="1"/>
    <n v="95123"/>
    <x v="1"/>
    <x v="1512"/>
    <x v="1"/>
    <x v="4"/>
    <s v="Tennsco Commercial Shelving"/>
    <n v="40.68"/>
    <n v="2"/>
    <n v="0"/>
    <n v="0.40679999999999694"/>
  </r>
  <r>
    <n v="8235"/>
    <x v="4078"/>
    <x v="3"/>
    <x v="927"/>
    <d v="2014-05-07T00:00:00"/>
    <s v="Standard Class"/>
    <s v="CJ-12010"/>
    <s v="Caroline Jumper"/>
    <x v="0"/>
    <s v="United States"/>
    <s v="Jacksonville"/>
    <x v="2"/>
    <n v="32216"/>
    <x v="0"/>
    <x v="1698"/>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x v="411"/>
    <x v="0"/>
    <x v="3"/>
    <s v="Bush Advantage Collection Racetrack Conference Table"/>
    <n v="933.26200000000006"/>
    <n v="4"/>
    <n v="0.45"/>
    <n v="-458.14679999999998"/>
  </r>
  <r>
    <n v="8237"/>
    <x v="4078"/>
    <x v="3"/>
    <x v="927"/>
    <d v="2014-05-07T00:00:00"/>
    <s v="Standard Class"/>
    <s v="CJ-12010"/>
    <s v="Caroline Jumper"/>
    <x v="0"/>
    <s v="United States"/>
    <s v="Jacksonville"/>
    <x v="2"/>
    <n v="32216"/>
    <x v="0"/>
    <x v="483"/>
    <x v="0"/>
    <x v="1"/>
    <s v="HON 5400 Series Task Chairs for Big and Tall"/>
    <n v="2803.92"/>
    <n v="5"/>
    <n v="0.2"/>
    <n v="0"/>
  </r>
  <r>
    <n v="8238"/>
    <x v="4079"/>
    <x v="3"/>
    <x v="179"/>
    <d v="2014-10-21T00:00:00"/>
    <s v="Same Day"/>
    <s v="PT-19090"/>
    <s v="Pete Takahito"/>
    <x v="0"/>
    <s v="United States"/>
    <s v="Jacksonville"/>
    <x v="2"/>
    <n v="32216"/>
    <x v="0"/>
    <x v="383"/>
    <x v="1"/>
    <x v="4"/>
    <s v="Woodgrain Magazine Files by Perma"/>
    <n v="4.7679999999999998"/>
    <n v="2"/>
    <n v="0.2"/>
    <n v="-0.7748000000000006"/>
  </r>
  <r>
    <n v="8239"/>
    <x v="4079"/>
    <x v="3"/>
    <x v="179"/>
    <d v="2014-10-21T00:00:00"/>
    <s v="Same Day"/>
    <s v="PT-19090"/>
    <s v="Pete Takahito"/>
    <x v="0"/>
    <s v="United States"/>
    <s v="Jacksonville"/>
    <x v="2"/>
    <n v="32216"/>
    <x v="0"/>
    <x v="1305"/>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x v="1061"/>
    <x v="1"/>
    <x v="6"/>
    <s v="Prang Drawing Pencil Set"/>
    <n v="4.4479999999999995"/>
    <n v="2"/>
    <n v="0.2"/>
    <n v="1.1119999999999999"/>
  </r>
  <r>
    <n v="8241"/>
    <x v="4079"/>
    <x v="3"/>
    <x v="179"/>
    <d v="2014-10-21T00:00:00"/>
    <s v="Same Day"/>
    <s v="PT-19090"/>
    <s v="Pete Takahito"/>
    <x v="0"/>
    <s v="United States"/>
    <s v="Jacksonville"/>
    <x v="2"/>
    <n v="32216"/>
    <x v="0"/>
    <x v="1649"/>
    <x v="0"/>
    <x v="5"/>
    <s v="DAX Wood Document Frame."/>
    <n v="43.936000000000007"/>
    <n v="4"/>
    <n v="0.2"/>
    <n v="6.0411999999999964"/>
  </r>
  <r>
    <n v="8242"/>
    <x v="4080"/>
    <x v="2"/>
    <x v="416"/>
    <d v="2011-09-05T00:00:00"/>
    <s v="Standard Class"/>
    <s v="LH-16900"/>
    <s v="Lena Hernandez"/>
    <x v="0"/>
    <s v="United States"/>
    <s v="New York City"/>
    <x v="15"/>
    <n v="10009"/>
    <x v="3"/>
    <x v="708"/>
    <x v="1"/>
    <x v="8"/>
    <s v="Wilson Jones Hanging Recycled Pressboard Data Binders"/>
    <n v="23.744"/>
    <n v="2"/>
    <n v="0.2"/>
    <n v="8.3103999999999996"/>
  </r>
  <r>
    <n v="8243"/>
    <x v="4080"/>
    <x v="2"/>
    <x v="416"/>
    <d v="2011-09-05T00:00:00"/>
    <s v="Standard Class"/>
    <s v="LH-16900"/>
    <s v="Lena Hernandez"/>
    <x v="0"/>
    <s v="United States"/>
    <s v="New York City"/>
    <x v="15"/>
    <n v="10009"/>
    <x v="3"/>
    <x v="1200"/>
    <x v="2"/>
    <x v="11"/>
    <s v="WD My Passport Ultra 2TB Portable External Hard Drive"/>
    <n v="357"/>
    <n v="3"/>
    <n v="0"/>
    <n v="57.120000000000019"/>
  </r>
  <r>
    <n v="8244"/>
    <x v="4081"/>
    <x v="2"/>
    <x v="1132"/>
    <d v="2011-08-16T00:00:00"/>
    <s v="Standard Class"/>
    <s v="BW-11200"/>
    <s v="Ben Wallace"/>
    <x v="0"/>
    <s v="United States"/>
    <s v="San Francisco"/>
    <x v="1"/>
    <n v="94122"/>
    <x v="1"/>
    <x v="1419"/>
    <x v="2"/>
    <x v="7"/>
    <s v="BlackBerry Q10"/>
    <n v="806.33600000000001"/>
    <n v="8"/>
    <n v="0.2"/>
    <n v="50.396000000000015"/>
  </r>
  <r>
    <n v="8245"/>
    <x v="4081"/>
    <x v="2"/>
    <x v="1132"/>
    <d v="2011-08-16T00:00:00"/>
    <s v="Standard Class"/>
    <s v="BW-11200"/>
    <s v="Ben Wallace"/>
    <x v="0"/>
    <s v="United States"/>
    <s v="San Francisco"/>
    <x v="1"/>
    <n v="94122"/>
    <x v="1"/>
    <x v="1146"/>
    <x v="0"/>
    <x v="5"/>
    <s v="Seth Thomas 14&quot; Day/Date Wall Clock"/>
    <n v="85.44"/>
    <n v="3"/>
    <n v="0"/>
    <n v="31.612800000000004"/>
  </r>
  <r>
    <n v="8246"/>
    <x v="4082"/>
    <x v="2"/>
    <x v="710"/>
    <d v="2011-08-23T00:00:00"/>
    <s v="Standard Class"/>
    <s v="BS-11365"/>
    <s v="Bill Shonely"/>
    <x v="1"/>
    <s v="United States"/>
    <s v="Columbus"/>
    <x v="32"/>
    <n v="31907"/>
    <x v="0"/>
    <x v="156"/>
    <x v="1"/>
    <x v="4"/>
    <s v="Space Solutions HD Industrial Steel Shelving."/>
    <n v="344.90999999999997"/>
    <n v="3"/>
    <n v="0"/>
    <n v="10.347300000000004"/>
  </r>
  <r>
    <n v="8247"/>
    <x v="4083"/>
    <x v="1"/>
    <x v="1187"/>
    <d v="2012-05-10T00:00:00"/>
    <s v="Same Day"/>
    <s v="DP-13390"/>
    <s v="Dennis Pardue"/>
    <x v="2"/>
    <s v="United States"/>
    <s v="Aurora"/>
    <x v="10"/>
    <n v="60505"/>
    <x v="2"/>
    <x v="554"/>
    <x v="1"/>
    <x v="9"/>
    <s v="Tripp Lite Isotel 8 Ultra 8 Outlet Metal Surge"/>
    <n v="70.969999999999985"/>
    <n v="5"/>
    <n v="0.8"/>
    <n v="-191.619"/>
  </r>
  <r>
    <n v="8248"/>
    <x v="4083"/>
    <x v="1"/>
    <x v="1187"/>
    <d v="2012-05-10T00:00:00"/>
    <s v="Same Day"/>
    <s v="DP-13390"/>
    <s v="Dennis Pardue"/>
    <x v="2"/>
    <s v="United States"/>
    <s v="Aurora"/>
    <x v="10"/>
    <n v="60505"/>
    <x v="2"/>
    <x v="1243"/>
    <x v="1"/>
    <x v="6"/>
    <s v="Boston KS Multi-Size Manual Pencil Sharpener"/>
    <n v="36.783999999999999"/>
    <n v="2"/>
    <n v="0.2"/>
    <n v="3.6784000000000017"/>
  </r>
  <r>
    <n v="8249"/>
    <x v="4084"/>
    <x v="0"/>
    <x v="1120"/>
    <d v="2013-05-14T00:00:00"/>
    <s v="Second Class"/>
    <s v="CS-12400"/>
    <s v="Christopher Schild"/>
    <x v="2"/>
    <s v="United States"/>
    <s v="Philadelphia"/>
    <x v="9"/>
    <n v="19134"/>
    <x v="3"/>
    <x v="647"/>
    <x v="2"/>
    <x v="7"/>
    <s v="ClearOne CHATAttach 160 - speaker phone"/>
    <n v="743.98799999999994"/>
    <n v="2"/>
    <n v="0.4"/>
    <n v="-123.9980000000001"/>
  </r>
  <r>
    <n v="8250"/>
    <x v="4085"/>
    <x v="1"/>
    <x v="616"/>
    <d v="2012-03-09T00:00:00"/>
    <s v="Second Class"/>
    <s v="MS-17365"/>
    <s v="Maribeth Schnelling"/>
    <x v="0"/>
    <s v="United States"/>
    <s v="Chicago"/>
    <x v="10"/>
    <n v="60653"/>
    <x v="2"/>
    <x v="912"/>
    <x v="1"/>
    <x v="8"/>
    <s v="Performers Binder/Pad Holder, Black"/>
    <n v="11.211999999999998"/>
    <n v="2"/>
    <n v="0.8"/>
    <n v="-16.818000000000005"/>
  </r>
  <r>
    <n v="8251"/>
    <x v="4085"/>
    <x v="1"/>
    <x v="616"/>
    <d v="2012-03-09T00:00:00"/>
    <s v="Second Class"/>
    <s v="MS-17365"/>
    <s v="Maribeth Schnelling"/>
    <x v="0"/>
    <s v="United States"/>
    <s v="Chicago"/>
    <x v="10"/>
    <n v="60653"/>
    <x v="2"/>
    <x v="325"/>
    <x v="0"/>
    <x v="5"/>
    <s v="Eldon Wave Desk Accessories"/>
    <n v="4.7119999999999997"/>
    <n v="2"/>
    <n v="0.6"/>
    <n v="-1.8847999999999994"/>
  </r>
  <r>
    <n v="8252"/>
    <x v="4085"/>
    <x v="1"/>
    <x v="616"/>
    <d v="2012-03-09T00:00:00"/>
    <s v="Second Class"/>
    <s v="MS-17365"/>
    <s v="Maribeth Schnelling"/>
    <x v="0"/>
    <s v="United States"/>
    <s v="Chicago"/>
    <x v="10"/>
    <n v="60653"/>
    <x v="2"/>
    <x v="1107"/>
    <x v="1"/>
    <x v="9"/>
    <s v="Avanti 4.4 Cu. Ft. Refrigerator"/>
    <n v="180.97999999999996"/>
    <n v="5"/>
    <n v="0.8"/>
    <n v="-470.548"/>
  </r>
  <r>
    <n v="8253"/>
    <x v="4085"/>
    <x v="1"/>
    <x v="616"/>
    <d v="2012-03-09T00:00:00"/>
    <s v="Second Class"/>
    <s v="MS-17365"/>
    <s v="Maribeth Schnelling"/>
    <x v="0"/>
    <s v="United States"/>
    <s v="Chicago"/>
    <x v="10"/>
    <n v="60653"/>
    <x v="2"/>
    <x v="117"/>
    <x v="1"/>
    <x v="4"/>
    <s v="Companion Letter/Legal File, Black"/>
    <n v="60.415999999999997"/>
    <n v="2"/>
    <n v="0.2"/>
    <n v="6.0416000000000025"/>
  </r>
  <r>
    <n v="8254"/>
    <x v="4086"/>
    <x v="3"/>
    <x v="801"/>
    <d v="2014-08-20T00:00:00"/>
    <s v="Standard Class"/>
    <s v="DK-12895"/>
    <s v="Dana Kaydos"/>
    <x v="0"/>
    <s v="United States"/>
    <s v="Seattle"/>
    <x v="4"/>
    <n v="98103"/>
    <x v="1"/>
    <x v="1327"/>
    <x v="2"/>
    <x v="16"/>
    <s v="Hewlett Packard 310 Color Digital Copier"/>
    <n v="299.99"/>
    <n v="1"/>
    <n v="0"/>
    <n v="89.996999999999986"/>
  </r>
  <r>
    <n v="8255"/>
    <x v="4086"/>
    <x v="3"/>
    <x v="801"/>
    <d v="2014-08-20T00:00:00"/>
    <s v="Standard Class"/>
    <s v="DK-12895"/>
    <s v="Dana Kaydos"/>
    <x v="0"/>
    <s v="United States"/>
    <s v="Seattle"/>
    <x v="4"/>
    <n v="98103"/>
    <x v="1"/>
    <x v="1684"/>
    <x v="1"/>
    <x v="10"/>
    <s v="Xerox 1937"/>
    <n v="192.16"/>
    <n v="4"/>
    <n v="0"/>
    <n v="92.236799999999988"/>
  </r>
  <r>
    <n v="8256"/>
    <x v="4086"/>
    <x v="3"/>
    <x v="801"/>
    <d v="2014-08-20T00:00:00"/>
    <s v="Standard Class"/>
    <s v="DK-12895"/>
    <s v="Dana Kaydos"/>
    <x v="0"/>
    <s v="United States"/>
    <s v="Seattle"/>
    <x v="4"/>
    <n v="98103"/>
    <x v="1"/>
    <x v="529"/>
    <x v="2"/>
    <x v="7"/>
    <s v="Grandstream GXP1160 VoIP phone"/>
    <n v="242.624"/>
    <n v="8"/>
    <n v="0.2"/>
    <n v="27.295199999999973"/>
  </r>
  <r>
    <n v="8257"/>
    <x v="4086"/>
    <x v="3"/>
    <x v="801"/>
    <d v="2014-08-20T00:00:00"/>
    <s v="Standard Class"/>
    <s v="DK-12895"/>
    <s v="Dana Kaydos"/>
    <x v="0"/>
    <s v="United States"/>
    <s v="Seattle"/>
    <x v="4"/>
    <n v="98103"/>
    <x v="1"/>
    <x v="230"/>
    <x v="1"/>
    <x v="4"/>
    <s v="Personal File Boxes with Fold-Down Carry Handle"/>
    <n v="46.74"/>
    <n v="3"/>
    <n v="0"/>
    <n v="11.684999999999999"/>
  </r>
  <r>
    <n v="8258"/>
    <x v="4086"/>
    <x v="3"/>
    <x v="801"/>
    <d v="2014-08-20T00:00:00"/>
    <s v="Standard Class"/>
    <s v="DK-12895"/>
    <s v="Dana Kaydos"/>
    <x v="0"/>
    <s v="United States"/>
    <s v="Seattle"/>
    <x v="4"/>
    <n v="98103"/>
    <x v="1"/>
    <x v="1481"/>
    <x v="2"/>
    <x v="11"/>
    <s v="Perixx PERIBOARD-512B, Ergonomic Split Keyboard"/>
    <n v="174.95000000000002"/>
    <n v="5"/>
    <n v="0"/>
    <n v="12.246500000000005"/>
  </r>
  <r>
    <n v="8259"/>
    <x v="4086"/>
    <x v="3"/>
    <x v="801"/>
    <d v="2014-08-20T00:00:00"/>
    <s v="Standard Class"/>
    <s v="DK-12895"/>
    <s v="Dana Kaydos"/>
    <x v="0"/>
    <s v="United States"/>
    <s v="Seattle"/>
    <x v="4"/>
    <n v="98103"/>
    <x v="1"/>
    <x v="1786"/>
    <x v="1"/>
    <x v="8"/>
    <s v="Avery Legal 4-Ring Binder"/>
    <n v="100.70400000000001"/>
    <n v="6"/>
    <n v="0.2"/>
    <n v="37.763999999999996"/>
  </r>
  <r>
    <n v="8260"/>
    <x v="4087"/>
    <x v="0"/>
    <x v="190"/>
    <d v="2013-06-27T00:00:00"/>
    <s v="Same Day"/>
    <s v="SN-20560"/>
    <s v="Skye Norling"/>
    <x v="2"/>
    <s v="United States"/>
    <s v="Roseville"/>
    <x v="12"/>
    <n v="48066"/>
    <x v="2"/>
    <x v="44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x v="385"/>
    <x v="1"/>
    <x v="8"/>
    <s v="Insertable Tab Post Binder Dividers"/>
    <n v="8.02"/>
    <n v="1"/>
    <n v="0"/>
    <n v="3.7693999999999992"/>
  </r>
  <r>
    <n v="8262"/>
    <x v="4087"/>
    <x v="0"/>
    <x v="190"/>
    <d v="2013-06-27T00:00:00"/>
    <s v="Same Day"/>
    <s v="SN-20560"/>
    <s v="Skye Norling"/>
    <x v="2"/>
    <s v="United States"/>
    <s v="Roseville"/>
    <x v="12"/>
    <n v="48066"/>
    <x v="2"/>
    <x v="1354"/>
    <x v="1"/>
    <x v="4"/>
    <s v="SAFCO Mobile Desk Side File, Wire Frame"/>
    <n v="171.04"/>
    <n v="4"/>
    <n v="0"/>
    <n v="44.470399999999998"/>
  </r>
  <r>
    <n v="8263"/>
    <x v="4088"/>
    <x v="0"/>
    <x v="272"/>
    <d v="2013-12-20T00:00:00"/>
    <s v="Standard Class"/>
    <s v="TC-21475"/>
    <s v="Tony Chapman"/>
    <x v="2"/>
    <s v="United States"/>
    <s v="Fayetteville"/>
    <x v="36"/>
    <n v="72701"/>
    <x v="0"/>
    <x v="353"/>
    <x v="1"/>
    <x v="10"/>
    <s v="Xerox 1958"/>
    <n v="19.440000000000001"/>
    <n v="3"/>
    <n v="0"/>
    <n v="9.3312000000000008"/>
  </r>
  <r>
    <n v="8264"/>
    <x v="4089"/>
    <x v="1"/>
    <x v="1023"/>
    <d v="2012-09-17T00:00:00"/>
    <s v="Standard Class"/>
    <s v="AM-10705"/>
    <s v="Anne McFarland"/>
    <x v="0"/>
    <s v="United States"/>
    <s v="Jacksonville"/>
    <x v="3"/>
    <n v="28540"/>
    <x v="0"/>
    <x v="634"/>
    <x v="1"/>
    <x v="8"/>
    <s v="Heavy-Duty E-Z-D Binders"/>
    <n v="13.092000000000002"/>
    <n v="4"/>
    <n v="0.7"/>
    <n v="-10.037199999999999"/>
  </r>
  <r>
    <n v="8265"/>
    <x v="4090"/>
    <x v="2"/>
    <x v="125"/>
    <d v="2012-01-04T00:00:00"/>
    <s v="Standard Class"/>
    <s v="AJ-10960"/>
    <s v="Astrea Jones"/>
    <x v="0"/>
    <s v="United States"/>
    <s v="New York City"/>
    <x v="15"/>
    <n v="10035"/>
    <x v="3"/>
    <x v="1836"/>
    <x v="1"/>
    <x v="9"/>
    <s v="Kensington 6 Outlet SmartSocket Surge Protector"/>
    <n v="122.94"/>
    <n v="3"/>
    <n v="0"/>
    <n v="30.734999999999992"/>
  </r>
  <r>
    <n v="8266"/>
    <x v="4090"/>
    <x v="2"/>
    <x v="125"/>
    <d v="2012-01-04T00:00:00"/>
    <s v="Standard Class"/>
    <s v="AJ-10960"/>
    <s v="Astrea Jones"/>
    <x v="0"/>
    <s v="United States"/>
    <s v="New York City"/>
    <x v="15"/>
    <n v="10035"/>
    <x v="3"/>
    <x v="858"/>
    <x v="1"/>
    <x v="8"/>
    <s v="Cardinal HOLDit! Binder Insert Strips,Extra Strips"/>
    <n v="35.448"/>
    <n v="7"/>
    <n v="0.2"/>
    <n v="12.8499"/>
  </r>
  <r>
    <n v="8267"/>
    <x v="4091"/>
    <x v="2"/>
    <x v="333"/>
    <d v="2011-05-04T00:00:00"/>
    <s v="Standard Class"/>
    <s v="KH-16360"/>
    <s v="Katherine Hughes"/>
    <x v="0"/>
    <s v="United States"/>
    <s v="Dover"/>
    <x v="13"/>
    <n v="19901"/>
    <x v="3"/>
    <x v="433"/>
    <x v="2"/>
    <x v="7"/>
    <s v="Square Credit Card Reader"/>
    <n v="19.98"/>
    <n v="2"/>
    <n v="0"/>
    <n v="5.1948000000000008"/>
  </r>
  <r>
    <n v="8268"/>
    <x v="4092"/>
    <x v="3"/>
    <x v="289"/>
    <d v="2014-02-07T00:00:00"/>
    <s v="Standard Class"/>
    <s v="LP-17095"/>
    <s v="Liz Preis"/>
    <x v="0"/>
    <s v="United States"/>
    <s v="Aurora"/>
    <x v="10"/>
    <n v="60505"/>
    <x v="2"/>
    <x v="1582"/>
    <x v="0"/>
    <x v="3"/>
    <s v="Balt Split Level Computer Training Table"/>
    <n v="69.375"/>
    <n v="1"/>
    <n v="0.5"/>
    <n v="-47.174999999999997"/>
  </r>
  <r>
    <n v="8269"/>
    <x v="4092"/>
    <x v="3"/>
    <x v="289"/>
    <d v="2014-02-07T00:00:00"/>
    <s v="Standard Class"/>
    <s v="LP-17095"/>
    <s v="Liz Preis"/>
    <x v="0"/>
    <s v="United States"/>
    <s v="Aurora"/>
    <x v="10"/>
    <n v="60505"/>
    <x v="2"/>
    <x v="558"/>
    <x v="1"/>
    <x v="14"/>
    <s v="Acme Tagit Stainless Steel Antibacterial Scissors"/>
    <n v="31.680000000000003"/>
    <n v="4"/>
    <n v="0.2"/>
    <n v="2.7719999999999994"/>
  </r>
  <r>
    <n v="8270"/>
    <x v="4092"/>
    <x v="3"/>
    <x v="289"/>
    <d v="2014-02-07T00:00:00"/>
    <s v="Standard Class"/>
    <s v="LP-17095"/>
    <s v="Liz Preis"/>
    <x v="0"/>
    <s v="United States"/>
    <s v="Aurora"/>
    <x v="10"/>
    <n v="60505"/>
    <x v="2"/>
    <x v="1718"/>
    <x v="2"/>
    <x v="7"/>
    <s v="Samsung Galaxy S4"/>
    <n v="2003.1680000000001"/>
    <n v="4"/>
    <n v="0.2"/>
    <n v="250.39599999999984"/>
  </r>
  <r>
    <n v="8271"/>
    <x v="4092"/>
    <x v="3"/>
    <x v="289"/>
    <d v="2014-02-07T00:00:00"/>
    <s v="Standard Class"/>
    <s v="LP-17095"/>
    <s v="Liz Preis"/>
    <x v="0"/>
    <s v="United States"/>
    <s v="Aurora"/>
    <x v="10"/>
    <n v="60505"/>
    <x v="2"/>
    <x v="241"/>
    <x v="1"/>
    <x v="6"/>
    <s v="Quartet Omega Colored Chalk, 12/Pack"/>
    <n v="9.3439999999999994"/>
    <n v="2"/>
    <n v="0.2"/>
    <n v="3.1535999999999995"/>
  </r>
  <r>
    <n v="8272"/>
    <x v="4093"/>
    <x v="0"/>
    <x v="591"/>
    <d v="2014-01-01T00:00:00"/>
    <s v="Standard Class"/>
    <s v="JE-15715"/>
    <s v="Joe Elijah"/>
    <x v="0"/>
    <s v="United States"/>
    <s v="New York City"/>
    <x v="15"/>
    <n v="10009"/>
    <x v="3"/>
    <x v="406"/>
    <x v="0"/>
    <x v="1"/>
    <s v="Hon 4700 Series Mobuis Mid-Back Task Chairs with Adjustable Arms"/>
    <n v="2563.056"/>
    <n v="8"/>
    <n v="0.1"/>
    <n v="313.26239999999967"/>
  </r>
  <r>
    <n v="8273"/>
    <x v="4094"/>
    <x v="0"/>
    <x v="201"/>
    <d v="2013-10-26T00:00:00"/>
    <s v="Standard Class"/>
    <s v="MY-18295"/>
    <s v="Muhammed Yedwab"/>
    <x v="1"/>
    <s v="United States"/>
    <s v="El Cajon"/>
    <x v="1"/>
    <n v="92020"/>
    <x v="1"/>
    <x v="1708"/>
    <x v="0"/>
    <x v="1"/>
    <s v="Hon Every-Day Chair Series Swivel Task Chairs"/>
    <n v="387.13600000000002"/>
    <n v="4"/>
    <n v="0.2"/>
    <n v="4.8391999999999911"/>
  </r>
  <r>
    <n v="8274"/>
    <x v="4095"/>
    <x v="1"/>
    <x v="385"/>
    <d v="2012-06-15T00:00:00"/>
    <s v="Second Class"/>
    <s v="FC-14245"/>
    <s v="Frank Carlisle"/>
    <x v="2"/>
    <s v="United States"/>
    <s v="Springfield"/>
    <x v="24"/>
    <n v="45503"/>
    <x v="3"/>
    <x v="1005"/>
    <x v="1"/>
    <x v="6"/>
    <s v="Newell 320"/>
    <n v="3.4240000000000004"/>
    <n v="1"/>
    <n v="0.2"/>
    <n v="0.29960000000000009"/>
  </r>
  <r>
    <n v="8275"/>
    <x v="4096"/>
    <x v="3"/>
    <x v="160"/>
    <d v="2014-07-05T00:00:00"/>
    <s v="Standard Class"/>
    <s v="ND-18460"/>
    <s v="Neil Ducich"/>
    <x v="1"/>
    <s v="United States"/>
    <s v="Mount Vernon"/>
    <x v="15"/>
    <n v="10550"/>
    <x v="3"/>
    <x v="1449"/>
    <x v="1"/>
    <x v="4"/>
    <s v="Dual Level, Single-Width Filing Carts"/>
    <n v="1085.42"/>
    <n v="7"/>
    <n v="0"/>
    <n v="282.20920000000001"/>
  </r>
  <r>
    <n v="8276"/>
    <x v="4097"/>
    <x v="1"/>
    <x v="153"/>
    <d v="2012-06-30T00:00:00"/>
    <s v="Standard Class"/>
    <s v="DB-13360"/>
    <s v="Dennis Bolton"/>
    <x v="2"/>
    <s v="United States"/>
    <s v="Lakewood"/>
    <x v="24"/>
    <n v="44107"/>
    <x v="3"/>
    <x v="99"/>
    <x v="1"/>
    <x v="10"/>
    <s v="Universal Premium White Copier/Laser Paper (20Lb. and 87 Bright)"/>
    <n v="43.056000000000004"/>
    <n v="9"/>
    <n v="0.2"/>
    <n v="15.607799999999999"/>
  </r>
  <r>
    <n v="8277"/>
    <x v="4098"/>
    <x v="0"/>
    <x v="823"/>
    <d v="2013-02-25T00:00:00"/>
    <s v="Standard Class"/>
    <s v="LC-16960"/>
    <s v="Lindsay Castell"/>
    <x v="2"/>
    <s v="United States"/>
    <s v="Tampa"/>
    <x v="2"/>
    <n v="33614"/>
    <x v="0"/>
    <x v="807"/>
    <x v="1"/>
    <x v="8"/>
    <s v="Avery Durable Slant Ring Binders With Label Holder"/>
    <n v="3.762"/>
    <n v="3"/>
    <n v="0.7"/>
    <n v="-2.758799999999999"/>
  </r>
  <r>
    <n v="8278"/>
    <x v="4098"/>
    <x v="0"/>
    <x v="823"/>
    <d v="2013-02-25T00:00:00"/>
    <s v="Standard Class"/>
    <s v="LC-16960"/>
    <s v="Lindsay Castell"/>
    <x v="2"/>
    <s v="United States"/>
    <s v="Tampa"/>
    <x v="2"/>
    <n v="33614"/>
    <x v="0"/>
    <x v="920"/>
    <x v="1"/>
    <x v="8"/>
    <s v="Avery Arch Ring Binders"/>
    <n v="34.860000000000007"/>
    <n v="2"/>
    <n v="0.7"/>
    <n v="-26.726000000000006"/>
  </r>
  <r>
    <n v="8279"/>
    <x v="4098"/>
    <x v="0"/>
    <x v="823"/>
    <d v="2013-02-25T00:00:00"/>
    <s v="Standard Class"/>
    <s v="LC-16960"/>
    <s v="Lindsay Castell"/>
    <x v="2"/>
    <s v="United States"/>
    <s v="Tampa"/>
    <x v="2"/>
    <n v="33614"/>
    <x v="0"/>
    <x v="734"/>
    <x v="1"/>
    <x v="4"/>
    <s v="Standard Rollaway File with Lock"/>
    <n v="432.45600000000002"/>
    <n v="3"/>
    <n v="0.2"/>
    <n v="32.434200000000004"/>
  </r>
  <r>
    <n v="8280"/>
    <x v="4099"/>
    <x v="3"/>
    <x v="300"/>
    <d v="2014-04-27T00:00:00"/>
    <s v="Standard Class"/>
    <s v="BD-11725"/>
    <s v="Bruce Degenhardt"/>
    <x v="0"/>
    <s v="United States"/>
    <s v="Columbus"/>
    <x v="32"/>
    <n v="31907"/>
    <x v="0"/>
    <x v="906"/>
    <x v="1"/>
    <x v="4"/>
    <s v="Tennsco Double-Tier Lockers"/>
    <n v="675.06000000000006"/>
    <n v="3"/>
    <n v="0"/>
    <n v="87.757800000000003"/>
  </r>
  <r>
    <n v="8281"/>
    <x v="4100"/>
    <x v="3"/>
    <x v="1188"/>
    <d v="2014-05-11T00:00:00"/>
    <s v="First Class"/>
    <s v="MC-17605"/>
    <s v="Matt Connell"/>
    <x v="1"/>
    <s v="United States"/>
    <s v="Jacksonville"/>
    <x v="3"/>
    <n v="28540"/>
    <x v="0"/>
    <x v="113"/>
    <x v="1"/>
    <x v="12"/>
    <s v="Tyvek  Top-Opening Peel &amp; Seel Envelopes, Plain White"/>
    <n v="65.231999999999999"/>
    <n v="3"/>
    <n v="0.2"/>
    <n v="22.015799999999999"/>
  </r>
  <r>
    <n v="8282"/>
    <x v="4100"/>
    <x v="3"/>
    <x v="1188"/>
    <d v="2014-05-11T00:00:00"/>
    <s v="First Class"/>
    <s v="MC-17605"/>
    <s v="Matt Connell"/>
    <x v="1"/>
    <s v="United States"/>
    <s v="Jacksonville"/>
    <x v="3"/>
    <n v="28540"/>
    <x v="0"/>
    <x v="866"/>
    <x v="0"/>
    <x v="1"/>
    <s v="Harbour Creations Steel Folding Chair"/>
    <n v="207"/>
    <n v="3"/>
    <n v="0.2"/>
    <n v="25.874999999999972"/>
  </r>
  <r>
    <n v="8283"/>
    <x v="4101"/>
    <x v="1"/>
    <x v="379"/>
    <d v="2012-12-26T00:00:00"/>
    <s v="Second Class"/>
    <s v="SZ-20035"/>
    <s v="Sam Zeldin"/>
    <x v="2"/>
    <s v="United States"/>
    <s v="Saint Charles"/>
    <x v="10"/>
    <n v="60174"/>
    <x v="2"/>
    <x v="846"/>
    <x v="2"/>
    <x v="15"/>
    <s v="Star Micronics TSP800 TSP847IIU Receipt Printer"/>
    <n v="600.53"/>
    <n v="2"/>
    <n v="0.3"/>
    <n v="137.26399999999995"/>
  </r>
  <r>
    <n v="8284"/>
    <x v="4101"/>
    <x v="1"/>
    <x v="379"/>
    <d v="2012-12-26T00:00:00"/>
    <s v="Second Class"/>
    <s v="SZ-20035"/>
    <s v="Sam Zeldin"/>
    <x v="2"/>
    <s v="United States"/>
    <s v="Saint Charles"/>
    <x v="10"/>
    <n v="60174"/>
    <x v="2"/>
    <x v="726"/>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x v="769"/>
    <x v="2"/>
    <x v="11"/>
    <s v="Enermax Acrylux Wireless Keyboard"/>
    <n v="637.44000000000005"/>
    <n v="8"/>
    <n v="0.2"/>
    <n v="135.45599999999996"/>
  </r>
  <r>
    <n v="8286"/>
    <x v="4101"/>
    <x v="1"/>
    <x v="379"/>
    <d v="2012-12-26T00:00:00"/>
    <s v="Second Class"/>
    <s v="SZ-20035"/>
    <s v="Sam Zeldin"/>
    <x v="2"/>
    <s v="United States"/>
    <s v="Saint Charles"/>
    <x v="10"/>
    <n v="60174"/>
    <x v="2"/>
    <x v="484"/>
    <x v="0"/>
    <x v="5"/>
    <s v="Howard Miller 11-1/2&quot; Diameter Grantwood Wall Clock"/>
    <n v="51.756000000000007"/>
    <n v="3"/>
    <n v="0.6"/>
    <n v="-33.641399999999997"/>
  </r>
  <r>
    <n v="8287"/>
    <x v="4102"/>
    <x v="2"/>
    <x v="1132"/>
    <d v="2011-08-16T00:00:00"/>
    <s v="Standard Class"/>
    <s v="DH-13675"/>
    <s v="Duane Huffman"/>
    <x v="2"/>
    <s v="United States"/>
    <s v="Miami"/>
    <x v="2"/>
    <n v="33180"/>
    <x v="0"/>
    <x v="1798"/>
    <x v="1"/>
    <x v="10"/>
    <s v="Xerox 229"/>
    <n v="31.104000000000006"/>
    <n v="6"/>
    <n v="0.2"/>
    <n v="10.8864"/>
  </r>
  <r>
    <n v="8288"/>
    <x v="4102"/>
    <x v="2"/>
    <x v="1132"/>
    <d v="2011-08-16T00:00:00"/>
    <s v="Standard Class"/>
    <s v="DH-13675"/>
    <s v="Duane Huffman"/>
    <x v="2"/>
    <s v="United States"/>
    <s v="Miami"/>
    <x v="2"/>
    <n v="33180"/>
    <x v="0"/>
    <x v="369"/>
    <x v="1"/>
    <x v="6"/>
    <s v="Bulldog Vacuum Base Pencil Sharpener"/>
    <n v="47.96"/>
    <n v="5"/>
    <n v="0.2"/>
    <n v="4.196499999999995"/>
  </r>
  <r>
    <n v="8289"/>
    <x v="4102"/>
    <x v="2"/>
    <x v="1132"/>
    <d v="2011-08-16T00:00:00"/>
    <s v="Standard Class"/>
    <s v="DH-13675"/>
    <s v="Duane Huffman"/>
    <x v="2"/>
    <s v="United States"/>
    <s v="Miami"/>
    <x v="2"/>
    <n v="33180"/>
    <x v="0"/>
    <x v="721"/>
    <x v="2"/>
    <x v="11"/>
    <s v="Maxell 4.7GB DVD-R"/>
    <n v="158.928"/>
    <n v="7"/>
    <n v="0.2"/>
    <n v="41.718599999999995"/>
  </r>
  <r>
    <n v="8290"/>
    <x v="4102"/>
    <x v="2"/>
    <x v="1132"/>
    <d v="2011-08-16T00:00:00"/>
    <s v="Standard Class"/>
    <s v="DH-13675"/>
    <s v="Duane Huffman"/>
    <x v="2"/>
    <s v="United States"/>
    <s v="Miami"/>
    <x v="2"/>
    <n v="33180"/>
    <x v="0"/>
    <x v="1324"/>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x v="1567"/>
    <x v="1"/>
    <x v="14"/>
    <s v="Acco Side-Punched Conventional Columnar Pads"/>
    <n v="5.5520000000000005"/>
    <n v="2"/>
    <n v="0.2"/>
    <n v="-1.0410000000000006"/>
  </r>
  <r>
    <n v="8292"/>
    <x v="4102"/>
    <x v="2"/>
    <x v="1132"/>
    <d v="2011-08-16T00:00:00"/>
    <s v="Standard Class"/>
    <s v="DH-13675"/>
    <s v="Duane Huffman"/>
    <x v="2"/>
    <s v="United States"/>
    <s v="Miami"/>
    <x v="2"/>
    <n v="33180"/>
    <x v="0"/>
    <x v="1139"/>
    <x v="1"/>
    <x v="2"/>
    <s v="Avery 501"/>
    <n v="2.952"/>
    <n v="1"/>
    <n v="0.2"/>
    <n v="0.99629999999999996"/>
  </r>
  <r>
    <n v="8293"/>
    <x v="4103"/>
    <x v="1"/>
    <x v="555"/>
    <d v="2012-12-15T00:00:00"/>
    <s v="Standard Class"/>
    <s v="LC-16885"/>
    <s v="Lena Creighton"/>
    <x v="0"/>
    <s v="United States"/>
    <s v="Troy"/>
    <x v="24"/>
    <n v="45373"/>
    <x v="3"/>
    <x v="1426"/>
    <x v="1"/>
    <x v="8"/>
    <s v="GBC Plasticlear Binding Covers"/>
    <n v="10.332000000000003"/>
    <n v="3"/>
    <n v="0.7"/>
    <n v="-7.5767999999999986"/>
  </r>
  <r>
    <n v="8294"/>
    <x v="4104"/>
    <x v="3"/>
    <x v="132"/>
    <d v="2014-11-08T00:00:00"/>
    <s v="Standard Class"/>
    <s v="JO-15145"/>
    <s v="Jack O'Briant"/>
    <x v="1"/>
    <s v="United States"/>
    <s v="Seattle"/>
    <x v="4"/>
    <n v="98103"/>
    <x v="1"/>
    <x v="1212"/>
    <x v="1"/>
    <x v="8"/>
    <s v="Binder Posts"/>
    <n v="18.368000000000002"/>
    <n v="4"/>
    <n v="0.2"/>
    <n v="5.9695999999999998"/>
  </r>
  <r>
    <n v="8295"/>
    <x v="4105"/>
    <x v="3"/>
    <x v="677"/>
    <d v="2014-03-18T00:00:00"/>
    <s v="Standard Class"/>
    <s v="MT-17815"/>
    <s v="Meg Tillman"/>
    <x v="0"/>
    <s v="United States"/>
    <s v="New York City"/>
    <x v="15"/>
    <n v="10011"/>
    <x v="3"/>
    <x v="1187"/>
    <x v="2"/>
    <x v="7"/>
    <s v="Panasonic KX T7736-B Digital phone"/>
    <n v="299.89999999999998"/>
    <n v="2"/>
    <n v="0"/>
    <n v="74.974999999999994"/>
  </r>
  <r>
    <n v="8296"/>
    <x v="4106"/>
    <x v="0"/>
    <x v="198"/>
    <d v="2013-06-04T00:00:00"/>
    <s v="Standard Class"/>
    <s v="EB-13750"/>
    <s v="Edward Becker"/>
    <x v="1"/>
    <s v="United States"/>
    <s v="Arlington"/>
    <x v="17"/>
    <n v="22204"/>
    <x v="0"/>
    <x v="111"/>
    <x v="1"/>
    <x v="12"/>
    <s v="Redi-Strip #10 Envelopes, 4 1/8 x 9 1/2"/>
    <n v="26.55"/>
    <n v="9"/>
    <n v="0"/>
    <n v="12.744"/>
  </r>
  <r>
    <n v="8297"/>
    <x v="4106"/>
    <x v="0"/>
    <x v="198"/>
    <d v="2013-06-04T00:00:00"/>
    <s v="Standard Class"/>
    <s v="EB-13750"/>
    <s v="Edward Becker"/>
    <x v="1"/>
    <s v="United States"/>
    <s v="Arlington"/>
    <x v="17"/>
    <n v="22204"/>
    <x v="0"/>
    <x v="201"/>
    <x v="2"/>
    <x v="11"/>
    <s v="Sony Micro Vault Click 16 GB USB 2.0 Flash Drive"/>
    <n v="111.98"/>
    <n v="2"/>
    <n v="0"/>
    <n v="26.875200000000007"/>
  </r>
  <r>
    <n v="8298"/>
    <x v="4107"/>
    <x v="1"/>
    <x v="761"/>
    <d v="2012-07-11T00:00:00"/>
    <s v="Standard Class"/>
    <s v="RS-19765"/>
    <s v="Roland Schwarz"/>
    <x v="1"/>
    <s v="United States"/>
    <s v="Charlotte"/>
    <x v="3"/>
    <n v="28205"/>
    <x v="0"/>
    <x v="1392"/>
    <x v="0"/>
    <x v="5"/>
    <s v="Stackable Trays"/>
    <n v="4.9280000000000008"/>
    <n v="2"/>
    <n v="0.2"/>
    <n v="0.73919999999999941"/>
  </r>
  <r>
    <n v="8299"/>
    <x v="4107"/>
    <x v="1"/>
    <x v="761"/>
    <d v="2012-07-11T00:00:00"/>
    <s v="Standard Class"/>
    <s v="RS-19765"/>
    <s v="Roland Schwarz"/>
    <x v="1"/>
    <s v="United States"/>
    <s v="Charlotte"/>
    <x v="3"/>
    <n v="28205"/>
    <x v="0"/>
    <x v="607"/>
    <x v="1"/>
    <x v="2"/>
    <s v="Avery 508"/>
    <n v="11.784000000000001"/>
    <n v="3"/>
    <n v="0.2"/>
    <n v="4.2716999999999992"/>
  </r>
  <r>
    <n v="8300"/>
    <x v="4108"/>
    <x v="2"/>
    <x v="518"/>
    <d v="2011-03-15T00:00:00"/>
    <s v="Standard Class"/>
    <s v="RB-19435"/>
    <s v="Richard Bierner"/>
    <x v="0"/>
    <s v="United States"/>
    <s v="Roseville"/>
    <x v="1"/>
    <n v="95661"/>
    <x v="1"/>
    <x v="1596"/>
    <x v="1"/>
    <x v="6"/>
    <s v="Economy #2 Pencils"/>
    <n v="7.98"/>
    <n v="3"/>
    <n v="0"/>
    <n v="2.0747999999999998"/>
  </r>
  <r>
    <n v="8301"/>
    <x v="4109"/>
    <x v="1"/>
    <x v="704"/>
    <d v="2012-04-24T00:00:00"/>
    <s v="Standard Class"/>
    <s v="OT-18730"/>
    <s v="Olvera Toch"/>
    <x v="0"/>
    <s v="United States"/>
    <s v="Detroit"/>
    <x v="12"/>
    <n v="48234"/>
    <x v="2"/>
    <x v="231"/>
    <x v="1"/>
    <x v="12"/>
    <s v="Tyvek Side-Opening Peel &amp; Seel Expanding Envelopes"/>
    <n v="180.96"/>
    <n v="2"/>
    <n v="0"/>
    <n v="81.432000000000002"/>
  </r>
  <r>
    <n v="8302"/>
    <x v="4110"/>
    <x v="3"/>
    <x v="1189"/>
    <d v="2014-08-02T00:00:00"/>
    <s v="Standard Class"/>
    <s v="GZ-14545"/>
    <s v="George Zrebassa"/>
    <x v="1"/>
    <s v="United States"/>
    <s v="Los Angeles"/>
    <x v="1"/>
    <n v="90036"/>
    <x v="1"/>
    <x v="1738"/>
    <x v="2"/>
    <x v="11"/>
    <s v="Logitech Z-906 Speaker sys - home theater - 5.1-CH"/>
    <n v="1649.95"/>
    <n v="5"/>
    <n v="0"/>
    <n v="659.98"/>
  </r>
  <r>
    <n v="8303"/>
    <x v="4110"/>
    <x v="3"/>
    <x v="1189"/>
    <d v="2014-08-02T00:00:00"/>
    <s v="Standard Class"/>
    <s v="GZ-14545"/>
    <s v="George Zrebassa"/>
    <x v="1"/>
    <s v="United States"/>
    <s v="Los Angeles"/>
    <x v="1"/>
    <n v="90036"/>
    <x v="1"/>
    <x v="662"/>
    <x v="0"/>
    <x v="1"/>
    <s v="Global Airflow Leather Mesh Back Chair, Black"/>
    <n v="362.35199999999998"/>
    <n v="3"/>
    <n v="0.2"/>
    <n v="45.293999999999954"/>
  </r>
  <r>
    <n v="8304"/>
    <x v="4111"/>
    <x v="2"/>
    <x v="656"/>
    <d v="2011-11-02T00:00:00"/>
    <s v="Second Class"/>
    <s v="NL-18310"/>
    <s v="Nancy Lomonaco"/>
    <x v="2"/>
    <s v="United States"/>
    <s v="San Francisco"/>
    <x v="1"/>
    <n v="94110"/>
    <x v="1"/>
    <x v="521"/>
    <x v="2"/>
    <x v="7"/>
    <s v="Motorola L804"/>
    <n v="73.584000000000003"/>
    <n v="2"/>
    <n v="0.2"/>
    <n v="8.2781999999999982"/>
  </r>
  <r>
    <n v="8305"/>
    <x v="4112"/>
    <x v="3"/>
    <x v="132"/>
    <d v="2014-11-10T00:00:00"/>
    <s v="Standard Class"/>
    <s v="BG-11740"/>
    <s v="Bruce Geld"/>
    <x v="0"/>
    <s v="United States"/>
    <s v="Bakersfield"/>
    <x v="1"/>
    <n v="93309"/>
    <x v="1"/>
    <x v="1746"/>
    <x v="0"/>
    <x v="3"/>
    <s v="SAFCO PlanMaster Boards, 60w x 37-1/2d, White Melamine"/>
    <n v="486.36800000000005"/>
    <n v="4"/>
    <n v="0.2"/>
    <n v="36.477600000000024"/>
  </r>
  <r>
    <n v="8306"/>
    <x v="4113"/>
    <x v="0"/>
    <x v="1190"/>
    <d v="2013-08-17T00:00:00"/>
    <s v="Standard Class"/>
    <s v="MT-18070"/>
    <s v="Michelle Tran"/>
    <x v="2"/>
    <s v="United States"/>
    <s v="Tulsa"/>
    <x v="26"/>
    <n v="74133"/>
    <x v="2"/>
    <x v="680"/>
    <x v="1"/>
    <x v="10"/>
    <s v="Xerox 202"/>
    <n v="32.400000000000006"/>
    <n v="5"/>
    <n v="0"/>
    <n v="15.552000000000001"/>
  </r>
  <r>
    <n v="8307"/>
    <x v="4113"/>
    <x v="0"/>
    <x v="1190"/>
    <d v="2013-08-17T00:00:00"/>
    <s v="Standard Class"/>
    <s v="MT-18070"/>
    <s v="Michelle Tran"/>
    <x v="2"/>
    <s v="United States"/>
    <s v="Tulsa"/>
    <x v="26"/>
    <n v="74133"/>
    <x v="2"/>
    <x v="570"/>
    <x v="1"/>
    <x v="8"/>
    <s v="Avery Hanging File Binders"/>
    <n v="41.86"/>
    <n v="7"/>
    <n v="0"/>
    <n v="19.255600000000001"/>
  </r>
  <r>
    <n v="8308"/>
    <x v="4113"/>
    <x v="0"/>
    <x v="1190"/>
    <d v="2013-08-17T00:00:00"/>
    <s v="Standard Class"/>
    <s v="MT-18070"/>
    <s v="Michelle Tran"/>
    <x v="2"/>
    <s v="United States"/>
    <s v="Tulsa"/>
    <x v="26"/>
    <n v="74133"/>
    <x v="2"/>
    <x v="1561"/>
    <x v="1"/>
    <x v="8"/>
    <s v="Premium Transparent Presentation Covers, No Pattern/Clear, 8 1/2&quot; x 11&quot;"/>
    <n v="77.56"/>
    <n v="2"/>
    <n v="0"/>
    <n v="35.677599999999998"/>
  </r>
  <r>
    <n v="8309"/>
    <x v="4114"/>
    <x v="0"/>
    <x v="197"/>
    <d v="2013-07-26T00:00:00"/>
    <s v="Same Day"/>
    <s v="BC-11125"/>
    <s v="Becky Castell"/>
    <x v="2"/>
    <s v="United States"/>
    <s v="San Francisco"/>
    <x v="1"/>
    <n v="94122"/>
    <x v="1"/>
    <x v="1024"/>
    <x v="1"/>
    <x v="6"/>
    <s v="Newell 325"/>
    <n v="37.17"/>
    <n v="9"/>
    <n v="0"/>
    <n v="11.151"/>
  </r>
  <r>
    <n v="8310"/>
    <x v="4115"/>
    <x v="2"/>
    <x v="72"/>
    <d v="2011-03-07T00:00:00"/>
    <s v="Standard Class"/>
    <s v="GW-14605"/>
    <s v="Giulietta Weimer"/>
    <x v="0"/>
    <s v="United States"/>
    <s v="Houston"/>
    <x v="5"/>
    <n v="77036"/>
    <x v="2"/>
    <x v="1277"/>
    <x v="1"/>
    <x v="4"/>
    <s v="Recycled Steel Personal File for Hanging File Folders"/>
    <n v="137.352"/>
    <n v="3"/>
    <n v="0.2"/>
    <n v="8.5844999999999914"/>
  </r>
  <r>
    <n v="8311"/>
    <x v="4115"/>
    <x v="2"/>
    <x v="72"/>
    <d v="2011-03-07T00:00:00"/>
    <s v="Standard Class"/>
    <s v="GW-14605"/>
    <s v="Giulietta Weimer"/>
    <x v="0"/>
    <s v="United States"/>
    <s v="Houston"/>
    <x v="5"/>
    <n v="77036"/>
    <x v="2"/>
    <x v="1294"/>
    <x v="0"/>
    <x v="3"/>
    <s v="Bevis Round Conference Room Tables and Bases"/>
    <n v="376.50899999999996"/>
    <n v="3"/>
    <n v="0.3"/>
    <n v="-43.029600000000045"/>
  </r>
  <r>
    <n v="8312"/>
    <x v="4116"/>
    <x v="3"/>
    <x v="795"/>
    <d v="2014-02-01T00:00:00"/>
    <s v="Standard Class"/>
    <s v="BD-11500"/>
    <s v="Bradley Drucker"/>
    <x v="0"/>
    <s v="United States"/>
    <s v="Columbus"/>
    <x v="32"/>
    <n v="31907"/>
    <x v="0"/>
    <x v="116"/>
    <x v="0"/>
    <x v="5"/>
    <s v="Artistic Insta-Plaque"/>
    <n v="62.72"/>
    <n v="4"/>
    <n v="0"/>
    <n v="24.460799999999999"/>
  </r>
  <r>
    <n v="8313"/>
    <x v="4116"/>
    <x v="3"/>
    <x v="795"/>
    <d v="2014-02-01T00:00:00"/>
    <s v="Standard Class"/>
    <s v="BD-11500"/>
    <s v="Bradley Drucker"/>
    <x v="0"/>
    <s v="United States"/>
    <s v="Columbus"/>
    <x v="32"/>
    <n v="31907"/>
    <x v="0"/>
    <x v="1461"/>
    <x v="2"/>
    <x v="7"/>
    <s v="Samsung Galaxy Mega 6.3"/>
    <n v="2939.9300000000003"/>
    <n v="7"/>
    <n v="0"/>
    <n v="764.38180000000011"/>
  </r>
  <r>
    <n v="8314"/>
    <x v="4117"/>
    <x v="2"/>
    <x v="136"/>
    <d v="2011-07-16T00:00:00"/>
    <s v="Standard Class"/>
    <s v="PV-18985"/>
    <s v="Paul Van Hugh"/>
    <x v="2"/>
    <s v="United States"/>
    <s v="League City"/>
    <x v="5"/>
    <n v="77573"/>
    <x v="2"/>
    <x v="856"/>
    <x v="0"/>
    <x v="1"/>
    <s v="Hon Deluxe Fabric Upholstered Stacking Chairs"/>
    <n v="512.35799999999995"/>
    <n v="3"/>
    <n v="0.3"/>
    <n v="-14.638799999999947"/>
  </r>
  <r>
    <n v="8315"/>
    <x v="4117"/>
    <x v="2"/>
    <x v="136"/>
    <d v="2011-07-16T00:00:00"/>
    <s v="Standard Class"/>
    <s v="PV-18985"/>
    <s v="Paul Van Hugh"/>
    <x v="2"/>
    <s v="United States"/>
    <s v="League City"/>
    <x v="5"/>
    <n v="77573"/>
    <x v="2"/>
    <x v="845"/>
    <x v="1"/>
    <x v="13"/>
    <s v="Stockwell Push Pins"/>
    <n v="3.4880000000000004"/>
    <n v="2"/>
    <n v="0.2"/>
    <n v="0.56679999999999997"/>
  </r>
  <r>
    <n v="8316"/>
    <x v="4117"/>
    <x v="2"/>
    <x v="136"/>
    <d v="2011-07-16T00:00:00"/>
    <s v="Standard Class"/>
    <s v="PV-18985"/>
    <s v="Paul Van Hugh"/>
    <x v="2"/>
    <s v="United States"/>
    <s v="League City"/>
    <x v="5"/>
    <n v="77573"/>
    <x v="2"/>
    <x v="703"/>
    <x v="1"/>
    <x v="6"/>
    <s v="Fluorescent Highlighters by Dixon"/>
    <n v="22.288"/>
    <n v="7"/>
    <n v="0.2"/>
    <n v="3.9003999999999985"/>
  </r>
  <r>
    <n v="8317"/>
    <x v="4117"/>
    <x v="2"/>
    <x v="136"/>
    <d v="2011-07-16T00:00:00"/>
    <s v="Standard Class"/>
    <s v="PV-18985"/>
    <s v="Paul Van Hugh"/>
    <x v="2"/>
    <s v="United States"/>
    <s v="League City"/>
    <x v="5"/>
    <n v="77573"/>
    <x v="2"/>
    <x v="128"/>
    <x v="1"/>
    <x v="10"/>
    <s v="Xerox 195"/>
    <n v="16.032"/>
    <n v="3"/>
    <n v="0.2"/>
    <n v="5.6111999999999993"/>
  </r>
  <r>
    <n v="8318"/>
    <x v="4118"/>
    <x v="3"/>
    <x v="645"/>
    <d v="2014-04-17T00:00:00"/>
    <s v="Standard Class"/>
    <s v="HM-14980"/>
    <s v="Henry MacAllister"/>
    <x v="0"/>
    <s v="United States"/>
    <s v="Burlington"/>
    <x v="3"/>
    <n v="27217"/>
    <x v="0"/>
    <x v="909"/>
    <x v="1"/>
    <x v="6"/>
    <s v="Pencil and Crayon Sharpener"/>
    <n v="1.752"/>
    <n v="1"/>
    <n v="0.2"/>
    <n v="0.15329999999999994"/>
  </r>
  <r>
    <n v="8319"/>
    <x v="4118"/>
    <x v="3"/>
    <x v="645"/>
    <d v="2014-04-17T00:00:00"/>
    <s v="Standard Class"/>
    <s v="HM-14980"/>
    <s v="Henry MacAllister"/>
    <x v="0"/>
    <s v="United States"/>
    <s v="Burlington"/>
    <x v="3"/>
    <n v="27217"/>
    <x v="0"/>
    <x v="1210"/>
    <x v="1"/>
    <x v="6"/>
    <s v="Newell 321"/>
    <n v="20.992000000000001"/>
    <n v="8"/>
    <n v="0.2"/>
    <n v="2.3615999999999966"/>
  </r>
  <r>
    <n v="8320"/>
    <x v="4119"/>
    <x v="3"/>
    <x v="38"/>
    <d v="2014-11-19T00:00:00"/>
    <s v="Standard Class"/>
    <s v="EM-14065"/>
    <s v="Erin Mull"/>
    <x v="0"/>
    <s v="United States"/>
    <s v="New York City"/>
    <x v="15"/>
    <n v="10009"/>
    <x v="3"/>
    <x v="602"/>
    <x v="1"/>
    <x v="4"/>
    <s v="Personal Folder Holder, Ebony"/>
    <n v="11.21"/>
    <n v="1"/>
    <n v="0"/>
    <n v="3.3629999999999995"/>
  </r>
  <r>
    <n v="8321"/>
    <x v="4120"/>
    <x v="1"/>
    <x v="901"/>
    <d v="2012-12-06T00:00:00"/>
    <s v="First Class"/>
    <s v="SF-20065"/>
    <s v="Sandra Flanagan"/>
    <x v="0"/>
    <s v="United States"/>
    <s v="Dallas"/>
    <x v="5"/>
    <n v="75220"/>
    <x v="2"/>
    <x v="1473"/>
    <x v="1"/>
    <x v="6"/>
    <s v="Boston Electric Pencil Sharpener, Model 1818, Charcoal Black"/>
    <n v="45.04"/>
    <n v="2"/>
    <n v="0.2"/>
    <n v="4.5040000000000031"/>
  </r>
  <r>
    <n v="8322"/>
    <x v="4121"/>
    <x v="0"/>
    <x v="182"/>
    <d v="2013-10-02T00:00:00"/>
    <s v="Standard Class"/>
    <s v="SC-20380"/>
    <s v="Shahid Collister"/>
    <x v="0"/>
    <s v="United States"/>
    <s v="Houston"/>
    <x v="5"/>
    <n v="77095"/>
    <x v="2"/>
    <x v="920"/>
    <x v="1"/>
    <x v="8"/>
    <s v="Ibico Recycled Linen-Style Covers"/>
    <n v="15.623999999999997"/>
    <n v="2"/>
    <n v="0.8"/>
    <n v="-24.998400000000011"/>
  </r>
  <r>
    <n v="8323"/>
    <x v="4122"/>
    <x v="0"/>
    <x v="258"/>
    <d v="2013-11-26T00:00:00"/>
    <s v="Standard Class"/>
    <s v="ND-18370"/>
    <s v="Natalie DeCherney"/>
    <x v="0"/>
    <s v="United States"/>
    <s v="Long Beach"/>
    <x v="15"/>
    <n v="11561"/>
    <x v="3"/>
    <x v="1518"/>
    <x v="1"/>
    <x v="9"/>
    <s v="Disposable Triple-Filter Dust Bags"/>
    <n v="8.74"/>
    <n v="2"/>
    <n v="0"/>
    <n v="2.2724000000000002"/>
  </r>
  <r>
    <n v="8324"/>
    <x v="4122"/>
    <x v="0"/>
    <x v="258"/>
    <d v="2013-11-26T00:00:00"/>
    <s v="Standard Class"/>
    <s v="ND-18370"/>
    <s v="Natalie DeCherney"/>
    <x v="0"/>
    <s v="United States"/>
    <s v="Long Beach"/>
    <x v="15"/>
    <n v="11561"/>
    <x v="3"/>
    <x v="422"/>
    <x v="1"/>
    <x v="10"/>
    <s v="Recycled Desk Saver Line &quot;While You Were Out&quot; Book, 5 1/2&quot; X 4&quot;"/>
    <n v="44.75"/>
    <n v="5"/>
    <n v="0"/>
    <n v="20.584999999999994"/>
  </r>
  <r>
    <n v="8325"/>
    <x v="4123"/>
    <x v="3"/>
    <x v="565"/>
    <d v="2014-09-10T00:00:00"/>
    <s v="First Class"/>
    <s v="FC-14245"/>
    <s v="Frank Carlisle"/>
    <x v="2"/>
    <s v="United States"/>
    <s v="Hialeah"/>
    <x v="2"/>
    <n v="33012"/>
    <x v="0"/>
    <x v="421"/>
    <x v="1"/>
    <x v="4"/>
    <s v="Decoflex Hanging Personal Folder File, Blue"/>
    <n v="61.68"/>
    <n v="5"/>
    <n v="0.2"/>
    <n v="5.3970000000000073"/>
  </r>
  <r>
    <n v="8326"/>
    <x v="4123"/>
    <x v="3"/>
    <x v="565"/>
    <d v="2014-09-10T00:00:00"/>
    <s v="First Class"/>
    <s v="FC-14245"/>
    <s v="Frank Carlisle"/>
    <x v="2"/>
    <s v="United States"/>
    <s v="Hialeah"/>
    <x v="2"/>
    <n v="33012"/>
    <x v="0"/>
    <x v="984"/>
    <x v="2"/>
    <x v="7"/>
    <s v="Samsung Rugby III"/>
    <n v="158.376"/>
    <n v="3"/>
    <n v="0.2"/>
    <n v="13.857900000000008"/>
  </r>
  <r>
    <n v="8327"/>
    <x v="4124"/>
    <x v="3"/>
    <x v="246"/>
    <d v="2014-07-25T00:00:00"/>
    <s v="Second Class"/>
    <s v="KL-16555"/>
    <s v="Kelly Lampkin"/>
    <x v="1"/>
    <s v="United States"/>
    <s v="Aurora"/>
    <x v="10"/>
    <n v="60505"/>
    <x v="2"/>
    <x v="175"/>
    <x v="1"/>
    <x v="8"/>
    <s v="Avery Poly Binder Pockets"/>
    <n v="2.8639999999999994"/>
    <n v="4"/>
    <n v="0.8"/>
    <n v="-4.5824000000000016"/>
  </r>
  <r>
    <n v="8328"/>
    <x v="4124"/>
    <x v="3"/>
    <x v="246"/>
    <d v="2014-07-25T00:00:00"/>
    <s v="Second Class"/>
    <s v="KL-16555"/>
    <s v="Kelly Lampkin"/>
    <x v="1"/>
    <s v="United States"/>
    <s v="Aurora"/>
    <x v="10"/>
    <n v="60505"/>
    <x v="2"/>
    <x v="1080"/>
    <x v="1"/>
    <x v="8"/>
    <s v="Catalog Binders with Expanding Posts"/>
    <n v="94.191999999999979"/>
    <n v="7"/>
    <n v="0.8"/>
    <n v="-164.83600000000007"/>
  </r>
  <r>
    <n v="8329"/>
    <x v="4125"/>
    <x v="3"/>
    <x v="833"/>
    <d v="2014-10-12T00:00:00"/>
    <s v="Standard Class"/>
    <s v="XP-21865"/>
    <s v="Xylona Preis"/>
    <x v="0"/>
    <s v="United States"/>
    <s v="Belleville"/>
    <x v="30"/>
    <n v="7109"/>
    <x v="3"/>
    <x v="1052"/>
    <x v="1"/>
    <x v="10"/>
    <s v="Xerox 1886"/>
    <n v="143.69999999999999"/>
    <n v="3"/>
    <n v="0"/>
    <n v="68.975999999999999"/>
  </r>
  <r>
    <n v="8330"/>
    <x v="4125"/>
    <x v="3"/>
    <x v="833"/>
    <d v="2014-10-12T00:00:00"/>
    <s v="Standard Class"/>
    <s v="XP-21865"/>
    <s v="Xylona Preis"/>
    <x v="0"/>
    <s v="United States"/>
    <s v="Belleville"/>
    <x v="30"/>
    <n v="7109"/>
    <x v="3"/>
    <x v="974"/>
    <x v="1"/>
    <x v="10"/>
    <s v="Xerox 217"/>
    <n v="6.48"/>
    <n v="1"/>
    <n v="0"/>
    <n v="3.1104000000000003"/>
  </r>
  <r>
    <n v="8331"/>
    <x v="4126"/>
    <x v="3"/>
    <x v="659"/>
    <d v="2014-11-12T00:00:00"/>
    <s v="Standard Class"/>
    <s v="FP-14320"/>
    <s v="Frank Preis"/>
    <x v="0"/>
    <s v="United States"/>
    <s v="New York City"/>
    <x v="15"/>
    <n v="10024"/>
    <x v="3"/>
    <x v="1837"/>
    <x v="2"/>
    <x v="11"/>
    <s v="Maxell CD-R Discs"/>
    <n v="7.88"/>
    <n v="4"/>
    <n v="0"/>
    <n v="2.5215999999999994"/>
  </r>
  <r>
    <n v="8332"/>
    <x v="4127"/>
    <x v="0"/>
    <x v="1185"/>
    <d v="2013-03-13T00:00:00"/>
    <s v="First Class"/>
    <s v="PS-18760"/>
    <s v="Pamela Stobb"/>
    <x v="0"/>
    <s v="United States"/>
    <s v="Andover"/>
    <x v="31"/>
    <n v="1810"/>
    <x v="3"/>
    <x v="602"/>
    <x v="1"/>
    <x v="4"/>
    <s v="Personal Folder Holder, Ebony"/>
    <n v="11.21"/>
    <n v="1"/>
    <n v="0"/>
    <n v="3.3629999999999995"/>
  </r>
  <r>
    <n v="8333"/>
    <x v="4127"/>
    <x v="0"/>
    <x v="1185"/>
    <d v="2013-03-13T00:00:00"/>
    <s v="First Class"/>
    <s v="PS-18760"/>
    <s v="Pamela Stobb"/>
    <x v="0"/>
    <s v="United States"/>
    <s v="Andover"/>
    <x v="31"/>
    <n v="1810"/>
    <x v="3"/>
    <x v="474"/>
    <x v="0"/>
    <x v="1"/>
    <s v="Situations Contoured Folding Chairs, 4/Set"/>
    <n v="354.90000000000003"/>
    <n v="5"/>
    <n v="0"/>
    <n v="88.725000000000023"/>
  </r>
  <r>
    <n v="8334"/>
    <x v="4127"/>
    <x v="0"/>
    <x v="1185"/>
    <d v="2013-03-13T00:00:00"/>
    <s v="First Class"/>
    <s v="PS-18760"/>
    <s v="Pamela Stobb"/>
    <x v="0"/>
    <s v="United States"/>
    <s v="Andover"/>
    <x v="31"/>
    <n v="1810"/>
    <x v="3"/>
    <x v="1776"/>
    <x v="1"/>
    <x v="10"/>
    <s v="Xerox 193"/>
    <n v="17.940000000000001"/>
    <n v="3"/>
    <n v="0"/>
    <n v="8.7906000000000013"/>
  </r>
  <r>
    <n v="8335"/>
    <x v="4127"/>
    <x v="0"/>
    <x v="1185"/>
    <d v="2013-03-13T00:00:00"/>
    <s v="First Class"/>
    <s v="PS-18760"/>
    <s v="Pamela Stobb"/>
    <x v="0"/>
    <s v="United States"/>
    <s v="Andover"/>
    <x v="31"/>
    <n v="1810"/>
    <x v="3"/>
    <x v="569"/>
    <x v="1"/>
    <x v="8"/>
    <s v="GBC Binding covers"/>
    <n v="51.8"/>
    <n v="4"/>
    <n v="0"/>
    <n v="23.309999999999995"/>
  </r>
  <r>
    <n v="8336"/>
    <x v="4128"/>
    <x v="3"/>
    <x v="726"/>
    <d v="2014-05-19T00:00:00"/>
    <s v="Second Class"/>
    <s v="CW-11905"/>
    <s v="Carl Weiss"/>
    <x v="2"/>
    <s v="United States"/>
    <s v="Newark"/>
    <x v="13"/>
    <n v="19711"/>
    <x v="3"/>
    <x v="1197"/>
    <x v="1"/>
    <x v="8"/>
    <s v="GBC Twin Loop Wire Binding Elements"/>
    <n v="299.52"/>
    <n v="9"/>
    <n v="0"/>
    <n v="149.76"/>
  </r>
  <r>
    <n v="8337"/>
    <x v="4129"/>
    <x v="0"/>
    <x v="415"/>
    <d v="2013-07-09T00:00:00"/>
    <s v="Standard Class"/>
    <s v="KH-16360"/>
    <s v="Katherine Hughes"/>
    <x v="0"/>
    <s v="United States"/>
    <s v="Arlington"/>
    <x v="17"/>
    <n v="22204"/>
    <x v="0"/>
    <x v="1838"/>
    <x v="1"/>
    <x v="6"/>
    <s v="Avery Hi-Liter Pen Style Six-Color Fluorescent Set"/>
    <n v="7.7"/>
    <n v="2"/>
    <n v="0"/>
    <n v="3.157"/>
  </r>
  <r>
    <n v="8338"/>
    <x v="4130"/>
    <x v="2"/>
    <x v="422"/>
    <d v="2012-01-03T00:00:00"/>
    <s v="Standard Class"/>
    <s v="TC-20980"/>
    <s v="Tamara Chand"/>
    <x v="1"/>
    <s v="United States"/>
    <s v="Decatur"/>
    <x v="19"/>
    <n v="35601"/>
    <x v="0"/>
    <x v="1813"/>
    <x v="1"/>
    <x v="10"/>
    <s v="Xerox 1983"/>
    <n v="23.92"/>
    <n v="4"/>
    <n v="0"/>
    <n v="11.720800000000001"/>
  </r>
  <r>
    <n v="8339"/>
    <x v="4130"/>
    <x v="2"/>
    <x v="422"/>
    <d v="2012-01-03T00:00:00"/>
    <s v="Standard Class"/>
    <s v="TC-20980"/>
    <s v="Tamara Chand"/>
    <x v="1"/>
    <s v="United States"/>
    <s v="Decatur"/>
    <x v="19"/>
    <n v="35601"/>
    <x v="0"/>
    <x v="769"/>
    <x v="2"/>
    <x v="11"/>
    <s v="Enermax Acrylux Wireless Keyboard"/>
    <n v="498"/>
    <n v="5"/>
    <n v="0"/>
    <n v="184.26"/>
  </r>
  <r>
    <n v="8340"/>
    <x v="4131"/>
    <x v="3"/>
    <x v="669"/>
    <d v="2014-04-18T00:00:00"/>
    <s v="Standard Class"/>
    <s v="YS-21880"/>
    <s v="Yana Sorensen"/>
    <x v="1"/>
    <s v="United States"/>
    <s v="Hesperia"/>
    <x v="1"/>
    <n v="92345"/>
    <x v="1"/>
    <x v="1209"/>
    <x v="0"/>
    <x v="1"/>
    <s v="Global Wood Trimmed Manager's Task Chair, Khaki"/>
    <n v="436.70400000000006"/>
    <n v="6"/>
    <n v="0.2"/>
    <n v="-38.211600000000033"/>
  </r>
  <r>
    <n v="8341"/>
    <x v="4132"/>
    <x v="2"/>
    <x v="687"/>
    <d v="2011-11-20T00:00:00"/>
    <s v="Standard Class"/>
    <s v="CC-12220"/>
    <s v="Chris Cortes"/>
    <x v="0"/>
    <s v="United States"/>
    <s v="Chesapeake"/>
    <x v="17"/>
    <n v="23320"/>
    <x v="0"/>
    <x v="1009"/>
    <x v="1"/>
    <x v="10"/>
    <s v="Xerox 192"/>
    <n v="32.400000000000006"/>
    <n v="5"/>
    <n v="0"/>
    <n v="15.552000000000001"/>
  </r>
  <r>
    <n v="8342"/>
    <x v="4133"/>
    <x v="3"/>
    <x v="532"/>
    <d v="2014-06-15T00:00:00"/>
    <s v="First Class"/>
    <s v="ZD-21925"/>
    <s v="Zuschuss Donatelli"/>
    <x v="0"/>
    <s v="United States"/>
    <s v="Los Angeles"/>
    <x v="1"/>
    <n v="90036"/>
    <x v="1"/>
    <x v="564"/>
    <x v="1"/>
    <x v="9"/>
    <s v="Kensington 6 Outlet Guardian Standard Surge Protector"/>
    <n v="61.44"/>
    <n v="3"/>
    <n v="0"/>
    <n v="16.588799999999999"/>
  </r>
  <r>
    <n v="8343"/>
    <x v="4134"/>
    <x v="0"/>
    <x v="881"/>
    <d v="2013-12-01T00:00:00"/>
    <s v="Standard Class"/>
    <s v="JK-15370"/>
    <s v="Jay Kimmel"/>
    <x v="0"/>
    <s v="United States"/>
    <s v="Huntsville"/>
    <x v="19"/>
    <n v="35810"/>
    <x v="0"/>
    <x v="470"/>
    <x v="1"/>
    <x v="4"/>
    <s v="Sterilite Officeware Hinged File Box"/>
    <n v="73.36"/>
    <n v="7"/>
    <n v="0"/>
    <n v="19.807200000000002"/>
  </r>
  <r>
    <n v="8344"/>
    <x v="4135"/>
    <x v="2"/>
    <x v="90"/>
    <d v="2011-03-25T00:00:00"/>
    <s v="Standard Class"/>
    <s v="GM-14440"/>
    <s v="Gary McGarr"/>
    <x v="0"/>
    <s v="United States"/>
    <s v="Knoxville"/>
    <x v="18"/>
    <n v="37918"/>
    <x v="0"/>
    <x v="198"/>
    <x v="1"/>
    <x v="2"/>
    <s v="Avery 505"/>
    <n v="59.20000000000001"/>
    <n v="5"/>
    <n v="0.2"/>
    <n v="22.199999999999996"/>
  </r>
  <r>
    <n v="8345"/>
    <x v="4135"/>
    <x v="2"/>
    <x v="90"/>
    <d v="2011-03-25T00:00:00"/>
    <s v="Standard Class"/>
    <s v="GM-14440"/>
    <s v="Gary McGarr"/>
    <x v="0"/>
    <s v="United States"/>
    <s v="Knoxville"/>
    <x v="18"/>
    <n v="37918"/>
    <x v="0"/>
    <x v="1001"/>
    <x v="0"/>
    <x v="5"/>
    <s v="DAX Wood Document Frame"/>
    <n v="32.952000000000005"/>
    <n v="3"/>
    <n v="0.2"/>
    <n v="6.5903999999999989"/>
  </r>
  <r>
    <n v="8346"/>
    <x v="4135"/>
    <x v="2"/>
    <x v="90"/>
    <d v="2011-03-25T00:00:00"/>
    <s v="Standard Class"/>
    <s v="GM-14440"/>
    <s v="Gary McGarr"/>
    <x v="0"/>
    <s v="United States"/>
    <s v="Knoxville"/>
    <x v="18"/>
    <n v="37918"/>
    <x v="0"/>
    <x v="1455"/>
    <x v="0"/>
    <x v="1"/>
    <s v="Global Highback Leather Tilter in Burgundy"/>
    <n v="218.376"/>
    <n v="3"/>
    <n v="0.2"/>
    <n v="-10.918799999999983"/>
  </r>
  <r>
    <n v="8347"/>
    <x v="4136"/>
    <x v="1"/>
    <x v="28"/>
    <d v="2012-05-04T00:00:00"/>
    <s v="Standard Class"/>
    <s v="JW-15220"/>
    <s v="Jane Waco"/>
    <x v="1"/>
    <s v="United States"/>
    <s v="Lawrence"/>
    <x v="31"/>
    <n v="1841"/>
    <x v="3"/>
    <x v="191"/>
    <x v="0"/>
    <x v="5"/>
    <s v="Eldon 200 Class Desk Accessories, Burgundy"/>
    <n v="31.400000000000002"/>
    <n v="5"/>
    <n v="0"/>
    <n v="13.188000000000002"/>
  </r>
  <r>
    <n v="8348"/>
    <x v="4136"/>
    <x v="1"/>
    <x v="28"/>
    <d v="2012-05-04T00:00:00"/>
    <s v="Standard Class"/>
    <s v="JW-15220"/>
    <s v="Jane Waco"/>
    <x v="1"/>
    <s v="United States"/>
    <s v="Lawrence"/>
    <x v="31"/>
    <n v="1841"/>
    <x v="3"/>
    <x v="1462"/>
    <x v="0"/>
    <x v="5"/>
    <s v="DAX Two-Tone Rosewood/Black Document Frame, Desktop, 5 x 7"/>
    <n v="9.48"/>
    <n v="1"/>
    <n v="0"/>
    <n v="3.7920000000000007"/>
  </r>
  <r>
    <n v="8349"/>
    <x v="4136"/>
    <x v="1"/>
    <x v="28"/>
    <d v="2012-05-04T00:00:00"/>
    <s v="Standard Class"/>
    <s v="JW-15220"/>
    <s v="Jane Waco"/>
    <x v="1"/>
    <s v="United States"/>
    <s v="Lawrence"/>
    <x v="31"/>
    <n v="1841"/>
    <x v="3"/>
    <x v="102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x v="1721"/>
    <x v="0"/>
    <x v="5"/>
    <s v="Eldon Imàge Series Desk Accessories, Clear"/>
    <n v="24.3"/>
    <n v="5"/>
    <n v="0"/>
    <n v="10.449000000000002"/>
  </r>
  <r>
    <n v="8351"/>
    <x v="4136"/>
    <x v="1"/>
    <x v="28"/>
    <d v="2012-05-04T00:00:00"/>
    <s v="Standard Class"/>
    <s v="JW-15220"/>
    <s v="Jane Waco"/>
    <x v="1"/>
    <s v="United States"/>
    <s v="Lawrence"/>
    <x v="31"/>
    <n v="1841"/>
    <x v="3"/>
    <x v="1076"/>
    <x v="1"/>
    <x v="10"/>
    <s v="Weyerhaeuser First Choice Laser/Copy Paper (20Lb. and 88 Bright)"/>
    <n v="6.48"/>
    <n v="1"/>
    <n v="0"/>
    <n v="3.1104000000000003"/>
  </r>
  <r>
    <n v="8352"/>
    <x v="4137"/>
    <x v="3"/>
    <x v="898"/>
    <d v="2014-05-09T00:00:00"/>
    <s v="Standard Class"/>
    <s v="BO-11350"/>
    <s v="Bill Overfelt"/>
    <x v="1"/>
    <s v="United States"/>
    <s v="Philadelphia"/>
    <x v="9"/>
    <n v="19134"/>
    <x v="3"/>
    <x v="1757"/>
    <x v="0"/>
    <x v="5"/>
    <s v="Career Cubicle Clock, 8 1/4&quot;, Black"/>
    <n v="32.448"/>
    <n v="2"/>
    <n v="0.2"/>
    <n v="7.3008000000000006"/>
  </r>
  <r>
    <n v="8353"/>
    <x v="4137"/>
    <x v="3"/>
    <x v="898"/>
    <d v="2014-05-09T00:00:00"/>
    <s v="Standard Class"/>
    <s v="BO-11350"/>
    <s v="Bill Overfelt"/>
    <x v="1"/>
    <s v="United States"/>
    <s v="Philadelphia"/>
    <x v="9"/>
    <n v="19134"/>
    <x v="3"/>
    <x v="715"/>
    <x v="1"/>
    <x v="8"/>
    <s v="Wilson Jones Legal Size Ring Binders"/>
    <n v="26.388000000000002"/>
    <n v="4"/>
    <n v="0.7"/>
    <n v="-17.591999999999992"/>
  </r>
  <r>
    <n v="8354"/>
    <x v="4137"/>
    <x v="3"/>
    <x v="898"/>
    <d v="2014-05-09T00:00:00"/>
    <s v="Standard Class"/>
    <s v="BO-11350"/>
    <s v="Bill Overfelt"/>
    <x v="1"/>
    <s v="United States"/>
    <s v="Philadelphia"/>
    <x v="9"/>
    <n v="19134"/>
    <x v="3"/>
    <x v="209"/>
    <x v="0"/>
    <x v="3"/>
    <s v="Bevis 36 x 72 Conference Tables"/>
    <n v="373.46999999999991"/>
    <n v="5"/>
    <n v="0.4"/>
    <n v="-112.041"/>
  </r>
  <r>
    <n v="8355"/>
    <x v="4137"/>
    <x v="3"/>
    <x v="898"/>
    <d v="2014-05-09T00:00:00"/>
    <s v="Standard Class"/>
    <s v="BO-11350"/>
    <s v="Bill Overfelt"/>
    <x v="1"/>
    <s v="United States"/>
    <s v="Philadelphia"/>
    <x v="9"/>
    <n v="19134"/>
    <x v="3"/>
    <x v="1160"/>
    <x v="1"/>
    <x v="8"/>
    <s v="Wilson Jones Elliptical Ring 3 1/2&quot; Capacity Binders, 800 sheets"/>
    <n v="64.2"/>
    <n v="5"/>
    <n v="0.7"/>
    <n v="-44.94"/>
  </r>
  <r>
    <n v="8356"/>
    <x v="4137"/>
    <x v="3"/>
    <x v="898"/>
    <d v="2014-05-09T00:00:00"/>
    <s v="Standard Class"/>
    <s v="BO-11350"/>
    <s v="Bill Overfelt"/>
    <x v="1"/>
    <s v="United States"/>
    <s v="Philadelphia"/>
    <x v="9"/>
    <n v="19134"/>
    <x v="3"/>
    <x v="659"/>
    <x v="1"/>
    <x v="13"/>
    <s v="Advantus Plastic Paper Clips"/>
    <n v="8"/>
    <n v="2"/>
    <n v="0.2"/>
    <n v="2.8"/>
  </r>
  <r>
    <n v="8357"/>
    <x v="4138"/>
    <x v="0"/>
    <x v="370"/>
    <d v="2013-08-31T00:00:00"/>
    <s v="Standard Class"/>
    <s v="XP-21865"/>
    <s v="Xylona Preis"/>
    <x v="0"/>
    <s v="United States"/>
    <s v="Athens"/>
    <x v="32"/>
    <n v="30605"/>
    <x v="0"/>
    <x v="1292"/>
    <x v="0"/>
    <x v="5"/>
    <s v="Deflect-o Glass Clear Studded Chair Mats"/>
    <n v="186.54"/>
    <n v="3"/>
    <n v="0"/>
    <n v="41.038800000000002"/>
  </r>
  <r>
    <n v="8358"/>
    <x v="4139"/>
    <x v="2"/>
    <x v="909"/>
    <d v="2011-04-18T00:00:00"/>
    <s v="Standard Class"/>
    <s v="MM-18055"/>
    <s v="Michelle Moray"/>
    <x v="0"/>
    <s v="United States"/>
    <s v="Great Falls"/>
    <x v="37"/>
    <n v="59405"/>
    <x v="1"/>
    <x v="253"/>
    <x v="1"/>
    <x v="4"/>
    <s v="Eldon Simplefile Box Office"/>
    <n v="87.08"/>
    <n v="7"/>
    <n v="0"/>
    <n v="24.382400000000001"/>
  </r>
  <r>
    <n v="8359"/>
    <x v="4139"/>
    <x v="2"/>
    <x v="909"/>
    <d v="2011-04-18T00:00:00"/>
    <s v="Standard Class"/>
    <s v="MM-18055"/>
    <s v="Michelle Moray"/>
    <x v="0"/>
    <s v="United States"/>
    <s v="Great Falls"/>
    <x v="37"/>
    <n v="59405"/>
    <x v="1"/>
    <x v="506"/>
    <x v="2"/>
    <x v="7"/>
    <s v="AT&amp;T SB67148 SynJ"/>
    <n v="105.584"/>
    <n v="2"/>
    <n v="0.2"/>
    <n v="9.2386000000000053"/>
  </r>
  <r>
    <n v="8360"/>
    <x v="4139"/>
    <x v="2"/>
    <x v="909"/>
    <d v="2011-04-18T00:00:00"/>
    <s v="Standard Class"/>
    <s v="MM-18055"/>
    <s v="Michelle Moray"/>
    <x v="0"/>
    <s v="United States"/>
    <s v="Great Falls"/>
    <x v="37"/>
    <n v="59405"/>
    <x v="1"/>
    <x v="1519"/>
    <x v="2"/>
    <x v="11"/>
    <s v="Memorex Mini Travel Drive 64 GB USB 2.0 Flash Drive"/>
    <n v="217.44"/>
    <n v="6"/>
    <n v="0"/>
    <n v="91.32480000000001"/>
  </r>
  <r>
    <n v="8361"/>
    <x v="4140"/>
    <x v="3"/>
    <x v="460"/>
    <d v="2014-01-05T00:00:00"/>
    <s v="Second Class"/>
    <s v="TS-21655"/>
    <s v="Trudy Schmidt"/>
    <x v="0"/>
    <s v="United States"/>
    <s v="El Paso"/>
    <x v="5"/>
    <n v="79907"/>
    <x v="2"/>
    <x v="1041"/>
    <x v="1"/>
    <x v="6"/>
    <s v="Newell 319"/>
    <n v="31.744"/>
    <n v="2"/>
    <n v="0.2"/>
    <n v="3.9679999999999964"/>
  </r>
  <r>
    <n v="8362"/>
    <x v="4140"/>
    <x v="3"/>
    <x v="460"/>
    <d v="2014-01-05T00:00:00"/>
    <s v="Second Class"/>
    <s v="TS-21655"/>
    <s v="Trudy Schmidt"/>
    <x v="0"/>
    <s v="United States"/>
    <s v="El Paso"/>
    <x v="5"/>
    <n v="79907"/>
    <x v="2"/>
    <x v="1825"/>
    <x v="1"/>
    <x v="9"/>
    <s v="Hoover Commercial SteamVac"/>
    <n v="5.4319999999999986"/>
    <n v="2"/>
    <n v="0.8"/>
    <n v="-13.580000000000002"/>
  </r>
  <r>
    <n v="8363"/>
    <x v="4140"/>
    <x v="3"/>
    <x v="460"/>
    <d v="2014-01-05T00:00:00"/>
    <s v="Second Class"/>
    <s v="TS-21655"/>
    <s v="Trudy Schmidt"/>
    <x v="0"/>
    <s v="United States"/>
    <s v="El Paso"/>
    <x v="5"/>
    <n v="79907"/>
    <x v="2"/>
    <x v="971"/>
    <x v="0"/>
    <x v="3"/>
    <s v="Bevis Oval Conference Table, Walnut"/>
    <n v="913.43000000000006"/>
    <n v="5"/>
    <n v="0.3"/>
    <n v="-169.63700000000009"/>
  </r>
  <r>
    <n v="8364"/>
    <x v="4140"/>
    <x v="3"/>
    <x v="460"/>
    <d v="2014-01-05T00:00:00"/>
    <s v="Second Class"/>
    <s v="TS-21655"/>
    <s v="Trudy Schmidt"/>
    <x v="0"/>
    <s v="United States"/>
    <s v="El Paso"/>
    <x v="5"/>
    <n v="79907"/>
    <x v="2"/>
    <x v="1449"/>
    <x v="1"/>
    <x v="4"/>
    <s v="Dual Level, Single-Width Filing Carts"/>
    <n v="372.14400000000001"/>
    <n v="3"/>
    <n v="0.2"/>
    <n v="27.910800000000009"/>
  </r>
  <r>
    <n v="8365"/>
    <x v="4141"/>
    <x v="3"/>
    <x v="1045"/>
    <d v="2014-05-03T00:00:00"/>
    <s v="Standard Class"/>
    <s v="JL-15235"/>
    <s v="Janet Lee"/>
    <x v="0"/>
    <s v="United States"/>
    <s v="Kissimmee"/>
    <x v="2"/>
    <n v="34741"/>
    <x v="0"/>
    <x v="1147"/>
    <x v="2"/>
    <x v="7"/>
    <s v="Samsung Galaxy S4 Mini"/>
    <n v="751.98400000000004"/>
    <n v="2"/>
    <n v="0.2"/>
    <n v="84.598199999999878"/>
  </r>
  <r>
    <n v="8366"/>
    <x v="4142"/>
    <x v="3"/>
    <x v="289"/>
    <d v="2014-02-03T00:00:00"/>
    <s v="First Class"/>
    <s v="SZ-20035"/>
    <s v="Sam Zeldin"/>
    <x v="2"/>
    <s v="United States"/>
    <s v="Seattle"/>
    <x v="4"/>
    <n v="98105"/>
    <x v="1"/>
    <x v="7"/>
    <x v="2"/>
    <x v="7"/>
    <s v="Mitel 5320 IP Phone VoIP phone"/>
    <n v="604.76800000000003"/>
    <n v="4"/>
    <n v="0.2"/>
    <n v="60.476800000000026"/>
  </r>
  <r>
    <n v="8367"/>
    <x v="4143"/>
    <x v="2"/>
    <x v="557"/>
    <d v="2011-09-12T00:00:00"/>
    <s v="Second Class"/>
    <s v="LR-17035"/>
    <s v="Lisa Ryan"/>
    <x v="1"/>
    <s v="United States"/>
    <s v="Santa Clara"/>
    <x v="1"/>
    <n v="95051"/>
    <x v="1"/>
    <x v="1839"/>
    <x v="1"/>
    <x v="14"/>
    <s v="Acme Design Line 8&quot; Stainless Steel Bent Scissors w/Champagne Handles, 3-1/8&quot; Cut"/>
    <n v="27.36"/>
    <n v="4"/>
    <n v="0"/>
    <n v="7.3872"/>
  </r>
  <r>
    <n v="8368"/>
    <x v="4143"/>
    <x v="2"/>
    <x v="557"/>
    <d v="2011-09-12T00:00:00"/>
    <s v="Second Class"/>
    <s v="LR-17035"/>
    <s v="Lisa Ryan"/>
    <x v="1"/>
    <s v="United States"/>
    <s v="Santa Clara"/>
    <x v="1"/>
    <n v="95051"/>
    <x v="1"/>
    <x v="1536"/>
    <x v="1"/>
    <x v="10"/>
    <s v="Message Book, Wirebound, Four 5 1/2&quot; X 4&quot; Forms/Pg., 200 Dupl. Sets/Book"/>
    <n v="20.56"/>
    <n v="2"/>
    <n v="0"/>
    <n v="9.663199999999998"/>
  </r>
  <r>
    <n v="8369"/>
    <x v="4143"/>
    <x v="2"/>
    <x v="557"/>
    <d v="2011-09-12T00:00:00"/>
    <s v="Second Class"/>
    <s v="LR-17035"/>
    <s v="Lisa Ryan"/>
    <x v="1"/>
    <s v="United States"/>
    <s v="Santa Clara"/>
    <x v="1"/>
    <n v="95051"/>
    <x v="1"/>
    <x v="1786"/>
    <x v="1"/>
    <x v="8"/>
    <s v="Avery Legal 4-Ring Binder"/>
    <n v="83.920000000000016"/>
    <n v="5"/>
    <n v="0.2"/>
    <n v="31.47"/>
  </r>
  <r>
    <n v="8370"/>
    <x v="4144"/>
    <x v="0"/>
    <x v="725"/>
    <d v="2013-06-17T00:00:00"/>
    <s v="Standard Class"/>
    <s v="SV-20365"/>
    <s v="Seth Vernon"/>
    <x v="0"/>
    <s v="United States"/>
    <s v="Los Angeles"/>
    <x v="1"/>
    <n v="90049"/>
    <x v="1"/>
    <x v="215"/>
    <x v="0"/>
    <x v="3"/>
    <s v="Bretford Rectangular Conference Table Tops"/>
    <n v="902.71199999999999"/>
    <n v="3"/>
    <n v="0.2"/>
    <n v="33.851700000000051"/>
  </r>
  <r>
    <n v="8371"/>
    <x v="4145"/>
    <x v="0"/>
    <x v="508"/>
    <d v="2013-10-22T00:00:00"/>
    <s v="Standard Class"/>
    <s v="MG-17890"/>
    <s v="Michael Granlund"/>
    <x v="2"/>
    <s v="United States"/>
    <s v="Fresno"/>
    <x v="1"/>
    <n v="93727"/>
    <x v="1"/>
    <x v="1638"/>
    <x v="0"/>
    <x v="0"/>
    <s v="Safco Value Mate Steel Bookcase, Baked Enamel Finish on Steel, Black"/>
    <n v="120.666"/>
    <n v="2"/>
    <n v="0.15"/>
    <n v="21.293999999999993"/>
  </r>
  <r>
    <n v="8372"/>
    <x v="4146"/>
    <x v="2"/>
    <x v="422"/>
    <d v="2011-12-30T00:00:00"/>
    <s v="First Class"/>
    <s v="NC-18415"/>
    <s v="Nathan Cano"/>
    <x v="0"/>
    <s v="United States"/>
    <s v="Fort Worth"/>
    <x v="5"/>
    <n v="76106"/>
    <x v="2"/>
    <x v="444"/>
    <x v="1"/>
    <x v="8"/>
    <s v="GBC Standard Therm-A-Bind Covers"/>
    <n v="4.9839999999999991"/>
    <n v="1"/>
    <n v="0.8"/>
    <n v="-8.472800000000003"/>
  </r>
  <r>
    <n v="8373"/>
    <x v="4147"/>
    <x v="0"/>
    <x v="390"/>
    <d v="2013-12-02T00:00:00"/>
    <s v="Standard Class"/>
    <s v="SC-20680"/>
    <s v="Steve Carroll"/>
    <x v="2"/>
    <s v="United States"/>
    <s v="Seattle"/>
    <x v="4"/>
    <n v="98105"/>
    <x v="1"/>
    <x v="905"/>
    <x v="0"/>
    <x v="5"/>
    <s v="Howard Miller Distant Time Traveler Alarm Clock"/>
    <n v="82.26"/>
    <n v="3"/>
    <n v="0"/>
    <n v="33.726600000000005"/>
  </r>
  <r>
    <n v="8374"/>
    <x v="4148"/>
    <x v="0"/>
    <x v="338"/>
    <d v="2013-11-14T00:00:00"/>
    <s v="First Class"/>
    <s v="RO-19780"/>
    <s v="Rose O'Brian"/>
    <x v="0"/>
    <s v="United States"/>
    <s v="San Francisco"/>
    <x v="1"/>
    <n v="94110"/>
    <x v="1"/>
    <x v="1069"/>
    <x v="1"/>
    <x v="4"/>
    <s v="Acco Perma 2700 Stacking Storage Drawers"/>
    <n v="29.74"/>
    <n v="1"/>
    <n v="0"/>
    <n v="4.4610000000000021"/>
  </r>
  <r>
    <n v="8375"/>
    <x v="4149"/>
    <x v="1"/>
    <x v="956"/>
    <d v="2012-01-10T00:00:00"/>
    <s v="Standard Class"/>
    <s v="JL-15175"/>
    <s v="James Lanier"/>
    <x v="2"/>
    <s v="United States"/>
    <s v="San Francisco"/>
    <x v="1"/>
    <n v="94110"/>
    <x v="1"/>
    <x v="937"/>
    <x v="1"/>
    <x v="9"/>
    <s v="Acco 6 Outlet Guardian Premium Surge Suppressor"/>
    <n v="87.36"/>
    <n v="6"/>
    <n v="0"/>
    <n v="23.587200000000003"/>
  </r>
  <r>
    <n v="8376"/>
    <x v="4149"/>
    <x v="1"/>
    <x v="956"/>
    <d v="2012-01-10T00:00:00"/>
    <s v="Standard Class"/>
    <s v="JL-15175"/>
    <s v="James Lanier"/>
    <x v="2"/>
    <s v="United States"/>
    <s v="San Francisco"/>
    <x v="1"/>
    <n v="94110"/>
    <x v="1"/>
    <x v="673"/>
    <x v="1"/>
    <x v="8"/>
    <s v="Fellowes Binding Cases"/>
    <n v="56.16"/>
    <n v="6"/>
    <n v="0.2"/>
    <n v="17.549999999999994"/>
  </r>
  <r>
    <n v="8377"/>
    <x v="4150"/>
    <x v="3"/>
    <x v="708"/>
    <d v="2014-03-28T00:00:00"/>
    <s v="Standard Class"/>
    <s v="PW-19030"/>
    <s v="Pauline Webber"/>
    <x v="1"/>
    <s v="United States"/>
    <s v="Pompano Beach"/>
    <x v="2"/>
    <n v="33068"/>
    <x v="0"/>
    <x v="1429"/>
    <x v="1"/>
    <x v="9"/>
    <s v="APC 7 Outlet Network SurgeArrest Surge Protector"/>
    <n v="64.384"/>
    <n v="1"/>
    <n v="0.2"/>
    <n v="8.0479999999999983"/>
  </r>
  <r>
    <n v="8378"/>
    <x v="4151"/>
    <x v="1"/>
    <x v="768"/>
    <d v="2012-11-18T00:00:00"/>
    <s v="Standard Class"/>
    <s v="MF-18250"/>
    <s v="Monica Federle"/>
    <x v="1"/>
    <s v="United States"/>
    <s v="Houston"/>
    <x v="5"/>
    <n v="77095"/>
    <x v="2"/>
    <x v="871"/>
    <x v="1"/>
    <x v="4"/>
    <s v="Carina 42&quot;Hx23 3/4&quot;W Media Storage Unit"/>
    <n v="64.784000000000006"/>
    <n v="1"/>
    <n v="0.2"/>
    <n v="-14.576399999999996"/>
  </r>
  <r>
    <n v="8379"/>
    <x v="4151"/>
    <x v="1"/>
    <x v="768"/>
    <d v="2012-11-18T00:00:00"/>
    <s v="Standard Class"/>
    <s v="MF-18250"/>
    <s v="Monica Federle"/>
    <x v="1"/>
    <s v="United States"/>
    <s v="Houston"/>
    <x v="5"/>
    <n v="77095"/>
    <x v="2"/>
    <x v="219"/>
    <x v="1"/>
    <x v="10"/>
    <s v="Xerox 1957"/>
    <n v="15.552000000000003"/>
    <n v="3"/>
    <n v="0.2"/>
    <n v="5.6375999999999999"/>
  </r>
  <r>
    <n v="8380"/>
    <x v="4151"/>
    <x v="1"/>
    <x v="768"/>
    <d v="2012-11-18T00:00:00"/>
    <s v="Standard Class"/>
    <s v="MF-18250"/>
    <s v="Monica Federle"/>
    <x v="1"/>
    <s v="United States"/>
    <s v="Houston"/>
    <x v="5"/>
    <n v="77095"/>
    <x v="2"/>
    <x v="889"/>
    <x v="1"/>
    <x v="12"/>
    <s v="Blue String-Tie &amp; Button Interoffice Envelopes, 10 x 13"/>
    <n v="223.88799999999998"/>
    <n v="7"/>
    <n v="0.2"/>
    <n v="69.964999999999975"/>
  </r>
  <r>
    <n v="8381"/>
    <x v="4152"/>
    <x v="2"/>
    <x v="340"/>
    <d v="2011-09-14T00:00:00"/>
    <s v="Second Class"/>
    <s v="CC-12220"/>
    <s v="Chris Cortes"/>
    <x v="0"/>
    <s v="United States"/>
    <s v="Chicago"/>
    <x v="10"/>
    <n v="60653"/>
    <x v="2"/>
    <x v="70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x v="509"/>
    <x v="2"/>
    <x v="7"/>
    <s v="i.Sound Portable Power - 8000 mAh"/>
    <n v="84.784000000000006"/>
    <n v="2"/>
    <n v="0.2"/>
    <n v="-20.136200000000006"/>
  </r>
  <r>
    <n v="8383"/>
    <x v="4154"/>
    <x v="0"/>
    <x v="597"/>
    <d v="2013-02-15T00:00:00"/>
    <s v="Standard Class"/>
    <s v="MH-17440"/>
    <s v="Mark Haberlin"/>
    <x v="1"/>
    <s v="United States"/>
    <s v="Houston"/>
    <x v="5"/>
    <n v="77036"/>
    <x v="2"/>
    <x v="866"/>
    <x v="0"/>
    <x v="1"/>
    <s v="Harbour Creations Steel Folding Chair"/>
    <n v="241.49999999999997"/>
    <n v="4"/>
    <n v="0.3"/>
    <n v="0"/>
  </r>
  <r>
    <n v="8384"/>
    <x v="4155"/>
    <x v="0"/>
    <x v="491"/>
    <d v="2013-11-29T00:00:00"/>
    <s v="First Class"/>
    <s v="CD-12790"/>
    <s v="Cynthia Delaney"/>
    <x v="2"/>
    <s v="United States"/>
    <s v="Shelton"/>
    <x v="29"/>
    <n v="6484"/>
    <x v="3"/>
    <x v="808"/>
    <x v="2"/>
    <x v="11"/>
    <s v="Micropad Numeric Keypads"/>
    <n v="59.97"/>
    <n v="3"/>
    <n v="0"/>
    <n v="14.992499999999996"/>
  </r>
  <r>
    <n v="8385"/>
    <x v="4155"/>
    <x v="0"/>
    <x v="491"/>
    <d v="2013-11-29T00:00:00"/>
    <s v="First Class"/>
    <s v="CD-12790"/>
    <s v="Cynthia Delaney"/>
    <x v="2"/>
    <s v="United States"/>
    <s v="Shelton"/>
    <x v="29"/>
    <n v="6484"/>
    <x v="3"/>
    <x v="1283"/>
    <x v="1"/>
    <x v="10"/>
    <s v="Xerox 1959"/>
    <n v="13.36"/>
    <n v="2"/>
    <n v="0"/>
    <n v="6.4127999999999998"/>
  </r>
  <r>
    <n v="8386"/>
    <x v="4156"/>
    <x v="3"/>
    <x v="507"/>
    <d v="2014-09-09T00:00:00"/>
    <s v="Standard Class"/>
    <s v="CV-12805"/>
    <s v="Cynthia Voltz"/>
    <x v="1"/>
    <s v="United States"/>
    <s v="Oakland"/>
    <x v="1"/>
    <n v="94601"/>
    <x v="1"/>
    <x v="1181"/>
    <x v="1"/>
    <x v="8"/>
    <s v="Pressboard Hanging Data Binders for Unburst Sheets"/>
    <n v="11.808"/>
    <n v="3"/>
    <n v="0.2"/>
    <n v="4.1327999999999996"/>
  </r>
  <r>
    <n v="8387"/>
    <x v="4157"/>
    <x v="1"/>
    <x v="71"/>
    <d v="2012-06-03T00:00:00"/>
    <s v="Standard Class"/>
    <s v="TB-21625"/>
    <s v="Trudy Brown"/>
    <x v="0"/>
    <s v="United States"/>
    <s v="Manchester"/>
    <x v="29"/>
    <n v="6040"/>
    <x v="3"/>
    <x v="720"/>
    <x v="1"/>
    <x v="4"/>
    <s v="Acco Perma 4000 Stacking Storage Drawers"/>
    <n v="16.239999999999998"/>
    <n v="1"/>
    <n v="0"/>
    <n v="2.4359999999999999"/>
  </r>
  <r>
    <n v="8388"/>
    <x v="4157"/>
    <x v="1"/>
    <x v="71"/>
    <d v="2012-06-03T00:00:00"/>
    <s v="Standard Class"/>
    <s v="TB-21625"/>
    <s v="Trudy Brown"/>
    <x v="0"/>
    <s v="United States"/>
    <s v="Manchester"/>
    <x v="29"/>
    <n v="6040"/>
    <x v="3"/>
    <x v="177"/>
    <x v="1"/>
    <x v="4"/>
    <s v="Personal Filing Tote with Lid, Black/Gray"/>
    <n v="77.55"/>
    <n v="5"/>
    <n v="0"/>
    <n v="21.714000000000002"/>
  </r>
  <r>
    <n v="8389"/>
    <x v="4158"/>
    <x v="2"/>
    <x v="301"/>
    <d v="2011-11-05T00:00:00"/>
    <s v="Standard Class"/>
    <s v="DG-13300"/>
    <s v="Deirdre Greer"/>
    <x v="1"/>
    <s v="United States"/>
    <s v="Orange"/>
    <x v="30"/>
    <n v="7050"/>
    <x v="3"/>
    <x v="513"/>
    <x v="1"/>
    <x v="9"/>
    <s v="Fellowes Superior 10 Outlet Split Surge Protector"/>
    <n v="76.12"/>
    <n v="2"/>
    <n v="0"/>
    <n v="22.074799999999996"/>
  </r>
  <r>
    <n v="8390"/>
    <x v="4159"/>
    <x v="0"/>
    <x v="797"/>
    <d v="2013-12-31T00:00:00"/>
    <s v="First Class"/>
    <s v="RD-19810"/>
    <s v="Ross DeVincentis"/>
    <x v="2"/>
    <s v="United States"/>
    <s v="Akron"/>
    <x v="24"/>
    <n v="44312"/>
    <x v="3"/>
    <x v="110"/>
    <x v="1"/>
    <x v="13"/>
    <s v="OIC Colored Binder Clips, Assorted Sizes"/>
    <n v="17.184000000000001"/>
    <n v="6"/>
    <n v="0.2"/>
    <n v="6.2291999999999996"/>
  </r>
  <r>
    <n v="8391"/>
    <x v="4160"/>
    <x v="3"/>
    <x v="769"/>
    <d v="2014-12-07T00:00:00"/>
    <s v="First Class"/>
    <s v="CS-12250"/>
    <s v="Chris Selesnick"/>
    <x v="1"/>
    <s v="United States"/>
    <s v="Los Angeles"/>
    <x v="1"/>
    <n v="90032"/>
    <x v="1"/>
    <x v="1017"/>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x v="1001"/>
    <x v="0"/>
    <x v="5"/>
    <s v="DAX Wood Document Frame"/>
    <n v="27.46"/>
    <n v="2"/>
    <n v="0"/>
    <n v="9.8856000000000002"/>
  </r>
  <r>
    <n v="8393"/>
    <x v="4162"/>
    <x v="0"/>
    <x v="49"/>
    <d v="2013-12-07T00:00:00"/>
    <s v="Second Class"/>
    <s v="EJ-14155"/>
    <s v="Eva Jacobs"/>
    <x v="0"/>
    <s v="United States"/>
    <s v="Franklin"/>
    <x v="31"/>
    <n v="2038"/>
    <x v="3"/>
    <x v="1676"/>
    <x v="2"/>
    <x v="7"/>
    <s v="Jensen SMPS-640 - speaker phone"/>
    <n v="137.94"/>
    <n v="3"/>
    <n v="0"/>
    <n v="35.864399999999996"/>
  </r>
  <r>
    <n v="8394"/>
    <x v="4162"/>
    <x v="0"/>
    <x v="49"/>
    <d v="2013-12-07T00:00:00"/>
    <s v="Second Class"/>
    <s v="EJ-14155"/>
    <s v="Eva Jacobs"/>
    <x v="0"/>
    <s v="United States"/>
    <s v="Franklin"/>
    <x v="31"/>
    <n v="2038"/>
    <x v="3"/>
    <x v="1380"/>
    <x v="0"/>
    <x v="5"/>
    <s v="Executive Impressions 14&quot;"/>
    <n v="111.15"/>
    <n v="5"/>
    <n v="0"/>
    <n v="48.906000000000006"/>
  </r>
  <r>
    <n v="8395"/>
    <x v="4162"/>
    <x v="0"/>
    <x v="49"/>
    <d v="2013-12-07T00:00:00"/>
    <s v="Second Class"/>
    <s v="EJ-14155"/>
    <s v="Eva Jacobs"/>
    <x v="0"/>
    <s v="United States"/>
    <s v="Franklin"/>
    <x v="31"/>
    <n v="2038"/>
    <x v="3"/>
    <x v="227"/>
    <x v="1"/>
    <x v="9"/>
    <s v="Honeywell Enviracaire Portable HEPA Air Cleaner for 17' x 22' Room"/>
    <n v="901.94999999999993"/>
    <n v="3"/>
    <n v="0"/>
    <n v="297.64349999999996"/>
  </r>
  <r>
    <n v="8396"/>
    <x v="4162"/>
    <x v="0"/>
    <x v="49"/>
    <d v="2013-12-07T00:00:00"/>
    <s v="Second Class"/>
    <s v="EJ-14155"/>
    <s v="Eva Jacobs"/>
    <x v="0"/>
    <s v="United States"/>
    <s v="Franklin"/>
    <x v="31"/>
    <n v="2038"/>
    <x v="3"/>
    <x v="616"/>
    <x v="0"/>
    <x v="3"/>
    <s v="Chromcraft Round Conference Tables"/>
    <n v="366.00899999999996"/>
    <n v="3"/>
    <n v="0.3"/>
    <n v="-47.058300000000003"/>
  </r>
  <r>
    <n v="8397"/>
    <x v="4163"/>
    <x v="2"/>
    <x v="479"/>
    <d v="2011-06-30T00:00:00"/>
    <s v="Same Day"/>
    <s v="BD-11620"/>
    <s v="Brian DeCherney"/>
    <x v="0"/>
    <s v="United States"/>
    <s v="Wilmington"/>
    <x v="3"/>
    <n v="28403"/>
    <x v="0"/>
    <x v="162"/>
    <x v="1"/>
    <x v="10"/>
    <s v="Xerox 1913"/>
    <n v="310.68799999999999"/>
    <n v="7"/>
    <n v="0.2"/>
    <n v="108.74079999999998"/>
  </r>
  <r>
    <n v="8398"/>
    <x v="4164"/>
    <x v="2"/>
    <x v="1010"/>
    <d v="2011-09-04T00:00:00"/>
    <s v="First Class"/>
    <s v="MR-17545"/>
    <s v="Mathew Reese"/>
    <x v="2"/>
    <s v="United States"/>
    <s v="Houston"/>
    <x v="5"/>
    <n v="77095"/>
    <x v="2"/>
    <x v="1736"/>
    <x v="1"/>
    <x v="8"/>
    <s v="GBC VeloBinder Strips"/>
    <n v="7.6799999999999979"/>
    <n v="5"/>
    <n v="0.8"/>
    <n v="-11.52"/>
  </r>
  <r>
    <n v="8399"/>
    <x v="4165"/>
    <x v="3"/>
    <x v="808"/>
    <d v="2014-11-08T00:00:00"/>
    <s v="Second Class"/>
    <s v="SR-20425"/>
    <s v="Sharelle Roach"/>
    <x v="2"/>
    <s v="United States"/>
    <s v="Springfield"/>
    <x v="24"/>
    <n v="45503"/>
    <x v="3"/>
    <x v="913"/>
    <x v="0"/>
    <x v="1"/>
    <s v="Office Star Flex Back Scooter Chair with White Frame"/>
    <n v="155.37199999999999"/>
    <n v="2"/>
    <n v="0.3"/>
    <n v="-35.513599999999997"/>
  </r>
  <r>
    <n v="8400"/>
    <x v="4166"/>
    <x v="1"/>
    <x v="657"/>
    <d v="2012-04-18T00:00:00"/>
    <s v="Standard Class"/>
    <s v="TH-21100"/>
    <s v="Thea Hendricks"/>
    <x v="0"/>
    <s v="United States"/>
    <s v="Glendale"/>
    <x v="16"/>
    <n v="85301"/>
    <x v="1"/>
    <x v="1031"/>
    <x v="1"/>
    <x v="4"/>
    <s v="Neat Ideas Personal Hanging Folder Files, Black"/>
    <n v="10.744"/>
    <n v="1"/>
    <n v="0.2"/>
    <n v="0.80579999999999963"/>
  </r>
  <r>
    <n v="8401"/>
    <x v="4167"/>
    <x v="1"/>
    <x v="901"/>
    <d v="2012-12-09T00:00:00"/>
    <s v="Second Class"/>
    <s v="BD-11635"/>
    <s v="Brian Derr"/>
    <x v="0"/>
    <s v="United States"/>
    <s v="New York City"/>
    <x v="15"/>
    <n v="10009"/>
    <x v="3"/>
    <x v="920"/>
    <x v="1"/>
    <x v="8"/>
    <s v="Avery Arch Ring Binders"/>
    <n v="232.40000000000003"/>
    <n v="5"/>
    <n v="0.2"/>
    <n v="78.434999999999988"/>
  </r>
  <r>
    <n v="8402"/>
    <x v="4167"/>
    <x v="1"/>
    <x v="901"/>
    <d v="2012-12-09T00:00:00"/>
    <s v="Second Class"/>
    <s v="BD-11635"/>
    <s v="Brian Derr"/>
    <x v="0"/>
    <s v="United States"/>
    <s v="New York City"/>
    <x v="15"/>
    <n v="10009"/>
    <x v="3"/>
    <x v="1534"/>
    <x v="0"/>
    <x v="1"/>
    <s v="Global Armless Task Chair, Royal Blue"/>
    <n v="164.64599999999999"/>
    <n v="3"/>
    <n v="0.1"/>
    <n v="12.805799999999994"/>
  </r>
  <r>
    <n v="8403"/>
    <x v="4167"/>
    <x v="1"/>
    <x v="901"/>
    <d v="2012-12-09T00:00:00"/>
    <s v="Second Class"/>
    <s v="BD-11635"/>
    <s v="Brian Derr"/>
    <x v="0"/>
    <s v="United States"/>
    <s v="New York City"/>
    <x v="15"/>
    <n v="10009"/>
    <x v="3"/>
    <x v="752"/>
    <x v="1"/>
    <x v="10"/>
    <s v="Xerox 188"/>
    <n v="22.68"/>
    <n v="2"/>
    <n v="0"/>
    <n v="11.113199999999999"/>
  </r>
  <r>
    <n v="8404"/>
    <x v="4168"/>
    <x v="0"/>
    <x v="854"/>
    <d v="2013-02-07T00:00:00"/>
    <s v="Standard Class"/>
    <s v="SM-20950"/>
    <s v="Suzanne McNair"/>
    <x v="1"/>
    <s v="United States"/>
    <s v="Los Angeles"/>
    <x v="1"/>
    <n v="90036"/>
    <x v="1"/>
    <x v="145"/>
    <x v="1"/>
    <x v="10"/>
    <s v="Xerox 1883"/>
    <n v="105.52"/>
    <n v="4"/>
    <n v="0"/>
    <n v="48.539199999999994"/>
  </r>
  <r>
    <n v="8405"/>
    <x v="4169"/>
    <x v="3"/>
    <x v="141"/>
    <d v="2014-07-13T00:00:00"/>
    <s v="Standard Class"/>
    <s v="HE-14800"/>
    <s v="Harold Engle"/>
    <x v="1"/>
    <s v="United States"/>
    <s v="Newark"/>
    <x v="13"/>
    <n v="19711"/>
    <x v="3"/>
    <x v="1478"/>
    <x v="0"/>
    <x v="5"/>
    <s v="36X48 HARDFLOOR CHAIRMAT"/>
    <n v="83.92"/>
    <n v="4"/>
    <n v="0"/>
    <n v="5.8743999999999943"/>
  </r>
  <r>
    <n v="8406"/>
    <x v="4169"/>
    <x v="3"/>
    <x v="141"/>
    <d v="2014-07-13T00:00:00"/>
    <s v="Standard Class"/>
    <s v="HE-14800"/>
    <s v="Harold Engle"/>
    <x v="1"/>
    <s v="United States"/>
    <s v="Newark"/>
    <x v="13"/>
    <n v="19711"/>
    <x v="3"/>
    <x v="721"/>
    <x v="2"/>
    <x v="11"/>
    <s v="Maxell 4.7GB DVD-R"/>
    <n v="141.9"/>
    <n v="5"/>
    <n v="0"/>
    <n v="58.179000000000002"/>
  </r>
  <r>
    <n v="8407"/>
    <x v="4169"/>
    <x v="3"/>
    <x v="141"/>
    <d v="2014-07-13T00:00:00"/>
    <s v="Standard Class"/>
    <s v="HE-14800"/>
    <s v="Harold Engle"/>
    <x v="1"/>
    <s v="United States"/>
    <s v="Newark"/>
    <x v="13"/>
    <n v="19711"/>
    <x v="3"/>
    <x v="1801"/>
    <x v="0"/>
    <x v="5"/>
    <s v="Tensor Track Tree Floor Lamp"/>
    <n v="39.979999999999997"/>
    <n v="2"/>
    <n v="0"/>
    <n v="9.1953999999999994"/>
  </r>
  <r>
    <n v="8408"/>
    <x v="4169"/>
    <x v="3"/>
    <x v="141"/>
    <d v="2014-07-13T00:00:00"/>
    <s v="Standard Class"/>
    <s v="HE-14800"/>
    <s v="Harold Engle"/>
    <x v="1"/>
    <s v="United States"/>
    <s v="Newark"/>
    <x v="13"/>
    <n v="19711"/>
    <x v="3"/>
    <x v="1024"/>
    <x v="1"/>
    <x v="6"/>
    <s v="Newell 325"/>
    <n v="28.91"/>
    <n v="7"/>
    <n v="0"/>
    <n v="8.6729999999999983"/>
  </r>
  <r>
    <n v="8409"/>
    <x v="4169"/>
    <x v="3"/>
    <x v="141"/>
    <d v="2014-07-13T00:00:00"/>
    <s v="Standard Class"/>
    <s v="HE-14800"/>
    <s v="Harold Engle"/>
    <x v="1"/>
    <s v="United States"/>
    <s v="Newark"/>
    <x v="13"/>
    <n v="19711"/>
    <x v="3"/>
    <x v="1753"/>
    <x v="1"/>
    <x v="6"/>
    <s v="Hunt Boston Vacuum Mount KS Pencil Sharpener"/>
    <n v="174.95000000000002"/>
    <n v="5"/>
    <n v="0"/>
    <n v="45.487000000000002"/>
  </r>
  <r>
    <n v="8410"/>
    <x v="4170"/>
    <x v="1"/>
    <x v="555"/>
    <d v="2012-12-17T00:00:00"/>
    <s v="Standard Class"/>
    <s v="JK-15640"/>
    <s v="Jim Kriz"/>
    <x v="2"/>
    <s v="United States"/>
    <s v="San Bernardino"/>
    <x v="1"/>
    <n v="92404"/>
    <x v="1"/>
    <x v="655"/>
    <x v="1"/>
    <x v="8"/>
    <s v="GBC Recycled Grain Textured Covers"/>
    <n v="110.52800000000001"/>
    <n v="4"/>
    <n v="0.2"/>
    <n v="38.684799999999996"/>
  </r>
  <r>
    <n v="8411"/>
    <x v="4171"/>
    <x v="0"/>
    <x v="625"/>
    <d v="2013-11-16T00:00:00"/>
    <s v="Same Day"/>
    <s v="ON-18715"/>
    <s v="Odella Nelson"/>
    <x v="1"/>
    <s v="United States"/>
    <s v="Burlington"/>
    <x v="3"/>
    <n v="27217"/>
    <x v="0"/>
    <x v="114"/>
    <x v="0"/>
    <x v="3"/>
    <s v="Hon Racetrack Conference Tables"/>
    <n v="630.024"/>
    <n v="4"/>
    <n v="0.4"/>
    <n v="-199.50760000000008"/>
  </r>
  <r>
    <n v="8412"/>
    <x v="4172"/>
    <x v="0"/>
    <x v="195"/>
    <d v="2013-05-13T00:00:00"/>
    <s v="Second Class"/>
    <s v="TH-21100"/>
    <s v="Thea Hendricks"/>
    <x v="0"/>
    <s v="United States"/>
    <s v="Salem"/>
    <x v="17"/>
    <n v="24153"/>
    <x v="0"/>
    <x v="181"/>
    <x v="1"/>
    <x v="6"/>
    <s v="4009 Highlighters by Sanford"/>
    <n v="27.86"/>
    <n v="7"/>
    <n v="0"/>
    <n v="9.1937999999999978"/>
  </r>
  <r>
    <n v="8413"/>
    <x v="4173"/>
    <x v="3"/>
    <x v="434"/>
    <d v="2014-03-15T00:00:00"/>
    <s v="Standard Class"/>
    <s v="MD-17350"/>
    <s v="Maribeth Dona"/>
    <x v="0"/>
    <s v="United States"/>
    <s v="Dallas"/>
    <x v="5"/>
    <n v="75217"/>
    <x v="2"/>
    <x v="601"/>
    <x v="0"/>
    <x v="3"/>
    <s v="Bevis Traditional Conference Table Top, Plinth Base"/>
    <n v="933.40800000000002"/>
    <n v="4"/>
    <n v="0.3"/>
    <n v="-173.34719999999999"/>
  </r>
  <r>
    <n v="8414"/>
    <x v="4174"/>
    <x v="0"/>
    <x v="907"/>
    <d v="2013-12-22T00:00:00"/>
    <s v="Standard Class"/>
    <s v="AH-10075"/>
    <s v="Adam Hart"/>
    <x v="1"/>
    <s v="United States"/>
    <s v="Arlington"/>
    <x v="5"/>
    <n v="76017"/>
    <x v="2"/>
    <x v="1193"/>
    <x v="1"/>
    <x v="10"/>
    <s v="Xerox 214"/>
    <n v="51.840000000000011"/>
    <n v="10"/>
    <n v="0.2"/>
    <n v="18.143999999999998"/>
  </r>
  <r>
    <n v="8415"/>
    <x v="4174"/>
    <x v="0"/>
    <x v="907"/>
    <d v="2013-12-22T00:00:00"/>
    <s v="Standard Class"/>
    <s v="AH-10075"/>
    <s v="Adam Hart"/>
    <x v="1"/>
    <s v="United States"/>
    <s v="Arlington"/>
    <x v="5"/>
    <n v="76017"/>
    <x v="2"/>
    <x v="1615"/>
    <x v="2"/>
    <x v="11"/>
    <s v="WD My Passport Ultra 1TB Portable External Hard Drive"/>
    <n v="165.60000000000002"/>
    <n v="3"/>
    <n v="0.2"/>
    <n v="-6.2100000000000151"/>
  </r>
  <r>
    <n v="8416"/>
    <x v="4175"/>
    <x v="3"/>
    <x v="1191"/>
    <d v="2014-04-13T00:00:00"/>
    <s v="Standard Class"/>
    <s v="ML-17755"/>
    <s v="Max Ludwig"/>
    <x v="2"/>
    <s v="United States"/>
    <s v="Marion"/>
    <x v="23"/>
    <n v="52302"/>
    <x v="2"/>
    <x v="258"/>
    <x v="1"/>
    <x v="10"/>
    <s v="Staples"/>
    <n v="106.32"/>
    <n v="3"/>
    <n v="0"/>
    <n v="49.970399999999991"/>
  </r>
  <r>
    <n v="8417"/>
    <x v="4176"/>
    <x v="3"/>
    <x v="1188"/>
    <d v="2014-05-12T00:00:00"/>
    <s v="First Class"/>
    <s v="LB-16795"/>
    <s v="Laurel Beltran"/>
    <x v="2"/>
    <s v="United States"/>
    <s v="Seattle"/>
    <x v="4"/>
    <n v="98105"/>
    <x v="1"/>
    <x v="805"/>
    <x v="1"/>
    <x v="8"/>
    <s v="GBC Velobind Prepunched Cover Sets, Regency Series"/>
    <n v="147.91999999999999"/>
    <n v="5"/>
    <n v="0.2"/>
    <n v="46.224999999999987"/>
  </r>
  <r>
    <n v="8418"/>
    <x v="4176"/>
    <x v="3"/>
    <x v="1188"/>
    <d v="2014-05-12T00:00:00"/>
    <s v="First Class"/>
    <s v="LB-16795"/>
    <s v="Laurel Beltran"/>
    <x v="2"/>
    <s v="United States"/>
    <s v="Seattle"/>
    <x v="4"/>
    <n v="98105"/>
    <x v="1"/>
    <x v="54"/>
    <x v="1"/>
    <x v="4"/>
    <s v="Home/Office Personal File Carts"/>
    <n v="104.28"/>
    <n v="3"/>
    <n v="0"/>
    <n v="26.069999999999993"/>
  </r>
  <r>
    <n v="8419"/>
    <x v="4176"/>
    <x v="3"/>
    <x v="1188"/>
    <d v="2014-05-12T00:00:00"/>
    <s v="First Class"/>
    <s v="LB-16795"/>
    <s v="Laurel Beltran"/>
    <x v="2"/>
    <s v="United States"/>
    <s v="Seattle"/>
    <x v="4"/>
    <n v="98105"/>
    <x v="1"/>
    <x v="738"/>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x v="1764"/>
    <x v="1"/>
    <x v="4"/>
    <s v="Rogers Profile Extra Capacity Storage Tub"/>
    <n v="66.959999999999994"/>
    <n v="4"/>
    <n v="0"/>
    <n v="2.6783999999999963"/>
  </r>
  <r>
    <n v="8421"/>
    <x v="4176"/>
    <x v="3"/>
    <x v="1188"/>
    <d v="2014-05-12T00:00:00"/>
    <s v="First Class"/>
    <s v="LB-16795"/>
    <s v="Laurel Beltran"/>
    <x v="2"/>
    <s v="United States"/>
    <s v="Seattle"/>
    <x v="4"/>
    <n v="98105"/>
    <x v="1"/>
    <x v="1336"/>
    <x v="2"/>
    <x v="11"/>
    <s v="Razer Kraken 7.1 Surround Sound Over Ear USB Gaming Headset"/>
    <n v="199.98"/>
    <n v="2"/>
    <n v="0"/>
    <n v="87.991200000000006"/>
  </r>
  <r>
    <n v="8422"/>
    <x v="4177"/>
    <x v="3"/>
    <x v="386"/>
    <d v="2014-10-17T00:00:00"/>
    <s v="Standard Class"/>
    <s v="NP-18670"/>
    <s v="Nora Paige"/>
    <x v="0"/>
    <s v="United States"/>
    <s v="Lakewood"/>
    <x v="30"/>
    <n v="8701"/>
    <x v="3"/>
    <x v="46"/>
    <x v="2"/>
    <x v="11"/>
    <s v="Imation 8gb Micro Traveldrive Usb 2.0 Flash Drive"/>
    <n v="45"/>
    <n v="3"/>
    <n v="0"/>
    <n v="4.9500000000000011"/>
  </r>
  <r>
    <n v="8423"/>
    <x v="4177"/>
    <x v="3"/>
    <x v="386"/>
    <d v="2014-10-17T00:00:00"/>
    <s v="Standard Class"/>
    <s v="NP-18670"/>
    <s v="Nora Paige"/>
    <x v="0"/>
    <s v="United States"/>
    <s v="Lakewood"/>
    <x v="30"/>
    <n v="8701"/>
    <x v="3"/>
    <x v="110"/>
    <x v="1"/>
    <x v="13"/>
    <s v="OIC Colored Binder Clips, Assorted Sizes"/>
    <n v="17.899999999999999"/>
    <n v="5"/>
    <n v="0"/>
    <n v="8.7710000000000008"/>
  </r>
  <r>
    <n v="8424"/>
    <x v="4177"/>
    <x v="3"/>
    <x v="386"/>
    <d v="2014-10-17T00:00:00"/>
    <s v="Standard Class"/>
    <s v="NP-18670"/>
    <s v="Nora Paige"/>
    <x v="0"/>
    <s v="United States"/>
    <s v="Lakewood"/>
    <x v="30"/>
    <n v="8701"/>
    <x v="3"/>
    <x v="1653"/>
    <x v="0"/>
    <x v="5"/>
    <s v="DAX Two-Tone Silver Metal Document Frame"/>
    <n v="40.479999999999997"/>
    <n v="2"/>
    <n v="0"/>
    <n v="17.406400000000001"/>
  </r>
  <r>
    <n v="8425"/>
    <x v="4177"/>
    <x v="3"/>
    <x v="386"/>
    <d v="2014-10-17T00:00:00"/>
    <s v="Standard Class"/>
    <s v="NP-18670"/>
    <s v="Nora Paige"/>
    <x v="0"/>
    <s v="United States"/>
    <s v="Lakewood"/>
    <x v="30"/>
    <n v="8701"/>
    <x v="3"/>
    <x v="1398"/>
    <x v="0"/>
    <x v="0"/>
    <s v="Global Adaptabilites Bookcase, Cherry/Storm Gray Finish"/>
    <n v="2154.9"/>
    <n v="5"/>
    <n v="0"/>
    <n v="129.29399999999987"/>
  </r>
  <r>
    <n v="8426"/>
    <x v="4178"/>
    <x v="0"/>
    <x v="770"/>
    <d v="2013-08-31T00:00:00"/>
    <s v="First Class"/>
    <s v="EB-13750"/>
    <s v="Edward Becker"/>
    <x v="1"/>
    <s v="United States"/>
    <s v="Cincinnati"/>
    <x v="24"/>
    <n v="45231"/>
    <x v="3"/>
    <x v="1736"/>
    <x v="1"/>
    <x v="8"/>
    <s v="GBC VeloBinder Strips"/>
    <n v="18.432000000000002"/>
    <n v="8"/>
    <n v="0.7"/>
    <n v="-12.287999999999997"/>
  </r>
  <r>
    <n v="8427"/>
    <x v="4179"/>
    <x v="1"/>
    <x v="653"/>
    <d v="2012-10-07T00:00:00"/>
    <s v="Standard Class"/>
    <s v="RP-19390"/>
    <s v="Resi Pölking"/>
    <x v="0"/>
    <s v="United States"/>
    <s v="Thornton"/>
    <x v="22"/>
    <n v="80229"/>
    <x v="1"/>
    <x v="1839"/>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x v="482"/>
    <x v="1"/>
    <x v="14"/>
    <s v="Staples"/>
    <n v="4.3600000000000003"/>
    <n v="2"/>
    <n v="0"/>
    <n v="0.17439999999999944"/>
  </r>
  <r>
    <n v="8429"/>
    <x v="4181"/>
    <x v="3"/>
    <x v="105"/>
    <d v="2014-11-17T00:00:00"/>
    <s v="Standard Class"/>
    <s v="DJ-13510"/>
    <s v="Don Jones"/>
    <x v="1"/>
    <s v="United States"/>
    <s v="Tempe"/>
    <x v="16"/>
    <n v="85281"/>
    <x v="1"/>
    <x v="1421"/>
    <x v="2"/>
    <x v="11"/>
    <s v="SanDisk Ultra 16 GB MicroSDHC Class 10 Memory Card"/>
    <n v="62.352000000000004"/>
    <n v="6"/>
    <n v="0.2"/>
    <n v="-10.911600000000007"/>
  </r>
  <r>
    <n v="8430"/>
    <x v="4182"/>
    <x v="0"/>
    <x v="1054"/>
    <d v="2013-12-22T00:00:00"/>
    <s v="Second Class"/>
    <s v="CL-12565"/>
    <s v="Clay Ludtke"/>
    <x v="0"/>
    <s v="United States"/>
    <s v="Reading"/>
    <x v="9"/>
    <n v="19601"/>
    <x v="3"/>
    <x v="1597"/>
    <x v="0"/>
    <x v="5"/>
    <s v="Eldon &quot;L&quot; Workstation Diamond Chairmat"/>
    <n v="303.92"/>
    <n v="5"/>
    <n v="0.2"/>
    <n v="-30.392000000000024"/>
  </r>
  <r>
    <n v="8431"/>
    <x v="4183"/>
    <x v="2"/>
    <x v="809"/>
    <d v="2011-04-05T00:00:00"/>
    <s v="Standard Class"/>
    <s v="NC-18340"/>
    <s v="Nat Carroll"/>
    <x v="0"/>
    <s v="United States"/>
    <s v="Apple Valley"/>
    <x v="11"/>
    <n v="55124"/>
    <x v="2"/>
    <x v="557"/>
    <x v="1"/>
    <x v="4"/>
    <s v="Space Solutions Commercial Steel Shelving"/>
    <n v="129.30000000000001"/>
    <n v="2"/>
    <n v="0"/>
    <n v="6.4649999999999892"/>
  </r>
  <r>
    <n v="8432"/>
    <x v="4184"/>
    <x v="3"/>
    <x v="1183"/>
    <d v="2014-11-14T00:00:00"/>
    <s v="Standard Class"/>
    <s v="KN-16450"/>
    <s v="Kean Nguyen"/>
    <x v="1"/>
    <s v="United States"/>
    <s v="Baltimore"/>
    <x v="39"/>
    <n v="21215"/>
    <x v="3"/>
    <x v="905"/>
    <x v="0"/>
    <x v="5"/>
    <s v="Howard Miller Distant Time Traveler Alarm Clock"/>
    <n v="274.20000000000005"/>
    <n v="10"/>
    <n v="0"/>
    <n v="112.422"/>
  </r>
  <r>
    <n v="8433"/>
    <x v="4185"/>
    <x v="2"/>
    <x v="80"/>
    <d v="2011-09-18T00:00:00"/>
    <s v="Second Class"/>
    <s v="SC-20260"/>
    <s v="Scott Cohen"/>
    <x v="1"/>
    <s v="United States"/>
    <s v="Corpus Christi"/>
    <x v="5"/>
    <n v="78415"/>
    <x v="2"/>
    <x v="969"/>
    <x v="1"/>
    <x v="13"/>
    <s v="Revere Boxed Rubber Bands by Revere"/>
    <n v="6.048"/>
    <n v="4"/>
    <n v="0.2"/>
    <n v="-1.3607999999999998"/>
  </r>
  <r>
    <n v="8434"/>
    <x v="4185"/>
    <x v="2"/>
    <x v="80"/>
    <d v="2011-09-18T00:00:00"/>
    <s v="Second Class"/>
    <s v="SC-20260"/>
    <s v="Scott Cohen"/>
    <x v="1"/>
    <s v="United States"/>
    <s v="Corpus Christi"/>
    <x v="5"/>
    <n v="78415"/>
    <x v="2"/>
    <x v="1532"/>
    <x v="1"/>
    <x v="10"/>
    <s v="Xerox 1900"/>
    <n v="6.8480000000000008"/>
    <n v="2"/>
    <n v="0.2"/>
    <n v="2.1399999999999992"/>
  </r>
  <r>
    <n v="8435"/>
    <x v="4185"/>
    <x v="2"/>
    <x v="80"/>
    <d v="2011-09-18T00:00:00"/>
    <s v="Second Class"/>
    <s v="SC-20260"/>
    <s v="Scott Cohen"/>
    <x v="1"/>
    <s v="United States"/>
    <s v="Corpus Christi"/>
    <x v="5"/>
    <n v="78415"/>
    <x v="2"/>
    <x v="1467"/>
    <x v="0"/>
    <x v="5"/>
    <s v="Stacking Trays by OIC"/>
    <n v="9.9600000000000009"/>
    <n v="5"/>
    <n v="0.6"/>
    <n v="-6.7230000000000008"/>
  </r>
  <r>
    <n v="8436"/>
    <x v="4185"/>
    <x v="2"/>
    <x v="80"/>
    <d v="2011-09-18T00:00:00"/>
    <s v="Second Class"/>
    <s v="SC-20260"/>
    <s v="Scott Cohen"/>
    <x v="1"/>
    <s v="United States"/>
    <s v="Corpus Christi"/>
    <x v="5"/>
    <n v="78415"/>
    <x v="2"/>
    <x v="94"/>
    <x v="1"/>
    <x v="8"/>
    <s v="Trimflex Flexible Post Binders"/>
    <n v="8.5519999999999978"/>
    <n v="2"/>
    <n v="0.8"/>
    <n v="-13.683199999999999"/>
  </r>
  <r>
    <n v="8437"/>
    <x v="4186"/>
    <x v="1"/>
    <x v="1181"/>
    <d v="2012-09-26T00:00:00"/>
    <s v="Standard Class"/>
    <s v="AM-10705"/>
    <s v="Anne McFarland"/>
    <x v="0"/>
    <s v="United States"/>
    <s v="Las Vegas"/>
    <x v="33"/>
    <n v="89115"/>
    <x v="1"/>
    <x v="1499"/>
    <x v="1"/>
    <x v="8"/>
    <s v="Wilson Jones Impact Binders"/>
    <n v="45.584000000000003"/>
    <n v="11"/>
    <n v="0.2"/>
    <n v="16.524199999999997"/>
  </r>
  <r>
    <n v="8438"/>
    <x v="4187"/>
    <x v="1"/>
    <x v="895"/>
    <d v="2012-12-16T00:00:00"/>
    <s v="Standard Class"/>
    <s v="RA-19945"/>
    <s v="Ryan Akin"/>
    <x v="0"/>
    <s v="United States"/>
    <s v="Cleveland"/>
    <x v="24"/>
    <n v="44105"/>
    <x v="3"/>
    <x v="1365"/>
    <x v="2"/>
    <x v="11"/>
    <s v="Maxell 4.7GB DVD-RW 3/Pack"/>
    <n v="25.488"/>
    <n v="2"/>
    <n v="0.2"/>
    <n v="4.4603999999999999"/>
  </r>
  <r>
    <n v="8439"/>
    <x v="4188"/>
    <x v="2"/>
    <x v="1061"/>
    <d v="2011-06-01T00:00:00"/>
    <s v="Standard Class"/>
    <s v="MM-17260"/>
    <s v="Magdelene Morse"/>
    <x v="0"/>
    <s v="United States"/>
    <s v="Seattle"/>
    <x v="4"/>
    <n v="98105"/>
    <x v="1"/>
    <x v="1636"/>
    <x v="1"/>
    <x v="8"/>
    <s v="Green Canvas Binder for 8-1/2&quot; x 14&quot; Sheets"/>
    <n v="136.96"/>
    <n v="4"/>
    <n v="0.2"/>
    <n v="51.359999999999992"/>
  </r>
  <r>
    <n v="8440"/>
    <x v="4189"/>
    <x v="3"/>
    <x v="1192"/>
    <d v="2014-03-18T00:00:00"/>
    <s v="Second Class"/>
    <s v="BN-11470"/>
    <s v="Brad Norvell"/>
    <x v="1"/>
    <s v="United States"/>
    <s v="Chicago"/>
    <x v="10"/>
    <n v="60623"/>
    <x v="2"/>
    <x v="1670"/>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x v="249"/>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x v="145"/>
    <x v="1"/>
    <x v="10"/>
    <s v="Xerox 1883"/>
    <n v="84.415999999999997"/>
    <n v="4"/>
    <n v="0.2"/>
    <n v="27.435199999999995"/>
  </r>
  <r>
    <n v="8443"/>
    <x v="4192"/>
    <x v="0"/>
    <x v="1193"/>
    <d v="2013-03-11T00:00:00"/>
    <s v="Standard Class"/>
    <s v="JB-16045"/>
    <s v="Julia Barnett"/>
    <x v="2"/>
    <s v="United States"/>
    <s v="Philadelphia"/>
    <x v="9"/>
    <n v="19120"/>
    <x v="3"/>
    <x v="907"/>
    <x v="2"/>
    <x v="7"/>
    <s v="Wilson SignalBoost 841262 DB PRO Amplifier Kit"/>
    <n v="431.94"/>
    <n v="2"/>
    <n v="0.4"/>
    <n v="-71.990000000000009"/>
  </r>
  <r>
    <n v="8444"/>
    <x v="4192"/>
    <x v="0"/>
    <x v="1193"/>
    <d v="2013-03-11T00:00:00"/>
    <s v="Standard Class"/>
    <s v="JB-16045"/>
    <s v="Julia Barnett"/>
    <x v="2"/>
    <s v="United States"/>
    <s v="Philadelphia"/>
    <x v="9"/>
    <n v="19120"/>
    <x v="3"/>
    <x v="1282"/>
    <x v="1"/>
    <x v="8"/>
    <s v="Avery Self-Adhesive Photo Pockets for Polaroid Photos"/>
    <n v="2.0430000000000001"/>
    <n v="1"/>
    <n v="0.7"/>
    <n v="-1.4981999999999998"/>
  </r>
  <r>
    <n v="8445"/>
    <x v="4192"/>
    <x v="0"/>
    <x v="1193"/>
    <d v="2013-03-11T00:00:00"/>
    <s v="Standard Class"/>
    <s v="JB-16045"/>
    <s v="Julia Barnett"/>
    <x v="2"/>
    <s v="United States"/>
    <s v="Philadelphia"/>
    <x v="9"/>
    <n v="19120"/>
    <x v="3"/>
    <x v="529"/>
    <x v="2"/>
    <x v="7"/>
    <s v="Grandstream GXP1160 VoIP phone"/>
    <n v="68.238"/>
    <n v="3"/>
    <n v="0.4"/>
    <n v="-12.510300000000008"/>
  </r>
  <r>
    <n v="8446"/>
    <x v="4193"/>
    <x v="3"/>
    <x v="436"/>
    <d v="2014-10-25T00:00:00"/>
    <s v="First Class"/>
    <s v="AH-10075"/>
    <s v="Adam Hart"/>
    <x v="1"/>
    <s v="United States"/>
    <s v="Cranston"/>
    <x v="34"/>
    <n v="2920"/>
    <x v="3"/>
    <x v="977"/>
    <x v="0"/>
    <x v="3"/>
    <s v="KI Adjustable-Height Table"/>
    <n v="240.744"/>
    <n v="4"/>
    <n v="0.3"/>
    <n v="-13.756799999999984"/>
  </r>
  <r>
    <n v="8447"/>
    <x v="4193"/>
    <x v="3"/>
    <x v="436"/>
    <d v="2014-10-25T00:00:00"/>
    <s v="First Class"/>
    <s v="AH-10075"/>
    <s v="Adam Hart"/>
    <x v="1"/>
    <s v="United States"/>
    <s v="Cranston"/>
    <x v="34"/>
    <n v="2920"/>
    <x v="3"/>
    <x v="1457"/>
    <x v="0"/>
    <x v="5"/>
    <s v="Eldon 400 Class Desk Accessories, Black Carbon"/>
    <n v="35"/>
    <n v="4"/>
    <n v="0"/>
    <n v="14.700000000000003"/>
  </r>
  <r>
    <n v="8448"/>
    <x v="4193"/>
    <x v="3"/>
    <x v="436"/>
    <d v="2014-10-25T00:00:00"/>
    <s v="First Class"/>
    <s v="AH-10075"/>
    <s v="Adam Hart"/>
    <x v="1"/>
    <s v="United States"/>
    <s v="Cranston"/>
    <x v="34"/>
    <n v="2920"/>
    <x v="3"/>
    <x v="1805"/>
    <x v="0"/>
    <x v="5"/>
    <s v="Deflect-o DuraMat Antistatic Studded Beveled Mat for Medium Pile Carpeting"/>
    <n v="210.68"/>
    <n v="2"/>
    <n v="0"/>
    <n v="50.563199999999995"/>
  </r>
  <r>
    <n v="8449"/>
    <x v="4193"/>
    <x v="3"/>
    <x v="436"/>
    <d v="2014-10-25T00:00:00"/>
    <s v="First Class"/>
    <s v="AH-10075"/>
    <s v="Adam Hart"/>
    <x v="1"/>
    <s v="United States"/>
    <s v="Cranston"/>
    <x v="34"/>
    <n v="2920"/>
    <x v="3"/>
    <x v="335"/>
    <x v="0"/>
    <x v="3"/>
    <s v="Office Impressions End Table, 20-1/2&quot;H x 24&quot;W x 20&quot;D"/>
    <n v="637.89599999999996"/>
    <n v="3"/>
    <n v="0.3"/>
    <n v="-127.57919999999996"/>
  </r>
  <r>
    <n v="8450"/>
    <x v="4193"/>
    <x v="3"/>
    <x v="436"/>
    <d v="2014-10-25T00:00:00"/>
    <s v="First Class"/>
    <s v="AH-10075"/>
    <s v="Adam Hart"/>
    <x v="1"/>
    <s v="United States"/>
    <s v="Cranston"/>
    <x v="34"/>
    <n v="2920"/>
    <x v="3"/>
    <x v="362"/>
    <x v="1"/>
    <x v="10"/>
    <s v="Wirebound Message Book, 4 per Page"/>
    <n v="43.44"/>
    <n v="8"/>
    <n v="0"/>
    <n v="21.285599999999999"/>
  </r>
  <r>
    <n v="8451"/>
    <x v="4193"/>
    <x v="3"/>
    <x v="436"/>
    <d v="2014-10-25T00:00:00"/>
    <s v="First Class"/>
    <s v="AH-10075"/>
    <s v="Adam Hart"/>
    <x v="1"/>
    <s v="United States"/>
    <s v="Cranston"/>
    <x v="34"/>
    <n v="2920"/>
    <x v="3"/>
    <x v="1108"/>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x v="1461"/>
    <x v="2"/>
    <x v="7"/>
    <s v="Samsung Galaxy Mega 6.3"/>
    <n v="1679.96"/>
    <n v="5"/>
    <n v="0.2"/>
    <n v="125.99700000000007"/>
  </r>
  <r>
    <n v="8453"/>
    <x v="4195"/>
    <x v="0"/>
    <x v="724"/>
    <d v="2013-04-24T00:00:00"/>
    <s v="Standard Class"/>
    <s v="TH-21115"/>
    <s v="Thea Hudgings"/>
    <x v="1"/>
    <s v="United States"/>
    <s v="Houston"/>
    <x v="5"/>
    <n v="77070"/>
    <x v="2"/>
    <x v="812"/>
    <x v="0"/>
    <x v="1"/>
    <s v="Global High-Back Leather Tilter, Burgundy"/>
    <n v="344.37199999999996"/>
    <n v="4"/>
    <n v="0.3"/>
    <n v="-93.472400000000022"/>
  </r>
  <r>
    <n v="8454"/>
    <x v="4195"/>
    <x v="0"/>
    <x v="724"/>
    <d v="2013-04-24T00:00:00"/>
    <s v="Standard Class"/>
    <s v="TH-21115"/>
    <s v="Thea Hudgings"/>
    <x v="1"/>
    <s v="United States"/>
    <s v="Houston"/>
    <x v="5"/>
    <n v="77070"/>
    <x v="2"/>
    <x v="486"/>
    <x v="1"/>
    <x v="4"/>
    <s v="Tennsco 16-Compartment Lockers with Coat Rack"/>
    <n v="1554.9360000000001"/>
    <n v="3"/>
    <n v="0.2"/>
    <n v="77.746800000000007"/>
  </r>
  <r>
    <n v="8455"/>
    <x v="4195"/>
    <x v="0"/>
    <x v="724"/>
    <d v="2013-04-24T00:00:00"/>
    <s v="Standard Class"/>
    <s v="TH-21115"/>
    <s v="Thea Hudgings"/>
    <x v="1"/>
    <s v="United States"/>
    <s v="Houston"/>
    <x v="5"/>
    <n v="77070"/>
    <x v="2"/>
    <x v="1268"/>
    <x v="0"/>
    <x v="5"/>
    <s v="Howard Miller 16&quot; Diameter Gallery Wall Clock"/>
    <n v="127.88"/>
    <n v="5"/>
    <n v="0.6"/>
    <n v="-67.137"/>
  </r>
  <r>
    <n v="8456"/>
    <x v="4196"/>
    <x v="0"/>
    <x v="730"/>
    <d v="2013-05-30T00:00:00"/>
    <s v="Standard Class"/>
    <s v="JE-15610"/>
    <s v="Jim Epp"/>
    <x v="1"/>
    <s v="United States"/>
    <s v="Los Angeles"/>
    <x v="1"/>
    <n v="90049"/>
    <x v="1"/>
    <x v="192"/>
    <x v="2"/>
    <x v="7"/>
    <s v="Nortel Business Series Terminal T7208 Digital phone"/>
    <n v="222.38400000000001"/>
    <n v="2"/>
    <n v="0.2"/>
    <n v="22.238400000000013"/>
  </r>
  <r>
    <n v="8457"/>
    <x v="4197"/>
    <x v="3"/>
    <x v="39"/>
    <d v="2014-06-03T00:00:00"/>
    <s v="Second Class"/>
    <s v="TH-21235"/>
    <s v="Tiffany House"/>
    <x v="1"/>
    <s v="United States"/>
    <s v="Chicago"/>
    <x v="10"/>
    <n v="60653"/>
    <x v="2"/>
    <x v="64"/>
    <x v="0"/>
    <x v="1"/>
    <s v="Global Task Chair, Black"/>
    <n v="106.869"/>
    <n v="3"/>
    <n v="0.3"/>
    <n v="-29.007299999999994"/>
  </r>
  <r>
    <n v="8458"/>
    <x v="4197"/>
    <x v="3"/>
    <x v="39"/>
    <d v="2014-06-03T00:00:00"/>
    <s v="Second Class"/>
    <s v="TH-21235"/>
    <s v="Tiffany House"/>
    <x v="1"/>
    <s v="United States"/>
    <s v="Chicago"/>
    <x v="10"/>
    <n v="60653"/>
    <x v="2"/>
    <x v="990"/>
    <x v="1"/>
    <x v="8"/>
    <s v="Storex Dura Pro Binders"/>
    <n v="3.5639999999999992"/>
    <n v="3"/>
    <n v="0.8"/>
    <n v="-6.2370000000000019"/>
  </r>
  <r>
    <n v="8459"/>
    <x v="4198"/>
    <x v="2"/>
    <x v="55"/>
    <d v="2011-08-29T00:00:00"/>
    <s v="Standard Class"/>
    <s v="JE-15715"/>
    <s v="Joe Elijah"/>
    <x v="0"/>
    <s v="United States"/>
    <s v="Houston"/>
    <x v="5"/>
    <n v="77070"/>
    <x v="2"/>
    <x v="1160"/>
    <x v="1"/>
    <x v="8"/>
    <s v="Wilson Jones Elliptical Ring 3 1/2&quot; Capacity Binders, 800 sheets"/>
    <n v="25.679999999999993"/>
    <n v="3"/>
    <n v="0.8"/>
    <n v="-39.804000000000002"/>
  </r>
  <r>
    <n v="8460"/>
    <x v="4198"/>
    <x v="2"/>
    <x v="55"/>
    <d v="2011-08-29T00:00:00"/>
    <s v="Standard Class"/>
    <s v="JE-15715"/>
    <s v="Joe Elijah"/>
    <x v="0"/>
    <s v="United States"/>
    <s v="Houston"/>
    <x v="5"/>
    <n v="77070"/>
    <x v="2"/>
    <x v="340"/>
    <x v="1"/>
    <x v="8"/>
    <s v="Square Ring Data Binders, Rigid 75 Pt. Covers, 11&quot; x 14-7/8&quot;"/>
    <n v="12.383999999999997"/>
    <n v="3"/>
    <n v="0.8"/>
    <n v="-19.814400000000003"/>
  </r>
  <r>
    <n v="8461"/>
    <x v="4199"/>
    <x v="2"/>
    <x v="1194"/>
    <d v="2011-09-04T00:00:00"/>
    <s v="Standard Class"/>
    <s v="AT-10735"/>
    <s v="Annie Thurman"/>
    <x v="0"/>
    <s v="United States"/>
    <s v="Bristol"/>
    <x v="29"/>
    <n v="6010"/>
    <x v="3"/>
    <x v="881"/>
    <x v="1"/>
    <x v="8"/>
    <s v="Wilson Jones Standard D-Ring Binders"/>
    <n v="25.299999999999997"/>
    <n v="5"/>
    <n v="0"/>
    <n v="11.890999999999998"/>
  </r>
  <r>
    <n v="8462"/>
    <x v="4199"/>
    <x v="2"/>
    <x v="1194"/>
    <d v="2011-09-04T00:00:00"/>
    <s v="Standard Class"/>
    <s v="AT-10735"/>
    <s v="Annie Thurman"/>
    <x v="0"/>
    <s v="United States"/>
    <s v="Bristol"/>
    <x v="29"/>
    <n v="6010"/>
    <x v="3"/>
    <x v="911"/>
    <x v="1"/>
    <x v="4"/>
    <s v="Fellowes Bankers Box Stor/Drawer Steel Plus"/>
    <n v="95.94"/>
    <n v="3"/>
    <n v="0"/>
    <n v="9.5940000000000012"/>
  </r>
  <r>
    <n v="8463"/>
    <x v="4200"/>
    <x v="1"/>
    <x v="37"/>
    <d v="2012-09-07T00:00:00"/>
    <s v="Second Class"/>
    <s v="JH-15820"/>
    <s v="John Huston"/>
    <x v="0"/>
    <s v="United States"/>
    <s v="Holland"/>
    <x v="12"/>
    <n v="49423"/>
    <x v="2"/>
    <x v="1550"/>
    <x v="1"/>
    <x v="2"/>
    <s v="Smead Alpha-Z Color-Coded Name Labels First Letter Starter Set"/>
    <n v="7.5"/>
    <n v="2"/>
    <n v="0"/>
    <n v="3.5999999999999996"/>
  </r>
  <r>
    <n v="8464"/>
    <x v="4201"/>
    <x v="2"/>
    <x v="1176"/>
    <d v="2011-04-01T00:00:00"/>
    <s v="Standard Class"/>
    <s v="DR-12940"/>
    <s v="Daniel Raglin"/>
    <x v="2"/>
    <s v="United States"/>
    <s v="Albuquerque"/>
    <x v="27"/>
    <n v="87105"/>
    <x v="1"/>
    <x v="172"/>
    <x v="2"/>
    <x v="7"/>
    <s v="AT&amp;T TR1909W"/>
    <n v="302.37599999999998"/>
    <n v="3"/>
    <n v="0.2"/>
    <n v="22.678200000000018"/>
  </r>
  <r>
    <n v="8465"/>
    <x v="4202"/>
    <x v="1"/>
    <x v="1187"/>
    <d v="2012-05-15T00:00:00"/>
    <s v="Standard Class"/>
    <s v="AB-10165"/>
    <s v="Alan Barnes"/>
    <x v="0"/>
    <s v="United States"/>
    <s v="Louisville"/>
    <x v="22"/>
    <n v="80027"/>
    <x v="1"/>
    <x v="1207"/>
    <x v="2"/>
    <x v="11"/>
    <s v="Belkin Standard 104 key USB Keyboard"/>
    <n v="46.688000000000002"/>
    <n v="4"/>
    <n v="0.2"/>
    <n v="-2.9180000000000028"/>
  </r>
  <r>
    <n v="8466"/>
    <x v="4203"/>
    <x v="1"/>
    <x v="265"/>
    <d v="2012-04-14T00:00:00"/>
    <s v="Standard Class"/>
    <s v="MC-18100"/>
    <s v="Mick Crebagga"/>
    <x v="0"/>
    <s v="United States"/>
    <s v="New York City"/>
    <x v="15"/>
    <n v="10024"/>
    <x v="3"/>
    <x v="1198"/>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x v="532"/>
    <x v="1"/>
    <x v="9"/>
    <s v="Honeywell Enviracaire Portable HEPA Air Cleaner for up to 10 x 16 Room"/>
    <n v="370.14"/>
    <n v="3"/>
    <n v="0"/>
    <n v="144.3546"/>
  </r>
  <r>
    <n v="8468"/>
    <x v="4205"/>
    <x v="0"/>
    <x v="251"/>
    <d v="2013-09-24T00:00:00"/>
    <s v="Standard Class"/>
    <s v="FH-14275"/>
    <s v="Frank Hawley"/>
    <x v="1"/>
    <s v="United States"/>
    <s v="San Francisco"/>
    <x v="1"/>
    <n v="94122"/>
    <x v="1"/>
    <x v="78"/>
    <x v="1"/>
    <x v="8"/>
    <s v="Avery Heavy-Duty EZD  Binder With Locking Rings"/>
    <n v="8.9280000000000008"/>
    <n v="2"/>
    <n v="0.2"/>
    <n v="3.1247999999999996"/>
  </r>
  <r>
    <n v="8469"/>
    <x v="4206"/>
    <x v="0"/>
    <x v="583"/>
    <d v="2013-11-18T00:00:00"/>
    <s v="Standard Class"/>
    <s v="AS-10285"/>
    <s v="Alejandro Savely"/>
    <x v="1"/>
    <s v="United States"/>
    <s v="Noblesville"/>
    <x v="14"/>
    <n v="46060"/>
    <x v="2"/>
    <x v="1299"/>
    <x v="0"/>
    <x v="3"/>
    <s v="Balt Solid Wood Round Tables"/>
    <n v="2678.94"/>
    <n v="6"/>
    <n v="0"/>
    <n v="241.1046"/>
  </r>
  <r>
    <n v="8470"/>
    <x v="4207"/>
    <x v="3"/>
    <x v="756"/>
    <d v="2014-04-28T00:00:00"/>
    <s v="Standard Class"/>
    <s v="PN-18775"/>
    <s v="Parhena Norris"/>
    <x v="2"/>
    <s v="United States"/>
    <s v="Clarksville"/>
    <x v="18"/>
    <n v="37042"/>
    <x v="0"/>
    <x v="366"/>
    <x v="0"/>
    <x v="0"/>
    <s v="O'Sullivan 4-Shelf Bookcase in Odessa Pine"/>
    <n v="387.13600000000002"/>
    <n v="4"/>
    <n v="0.2"/>
    <n v="-14.51760000000003"/>
  </r>
  <r>
    <n v="8471"/>
    <x v="4207"/>
    <x v="3"/>
    <x v="756"/>
    <d v="2014-04-28T00:00:00"/>
    <s v="Standard Class"/>
    <s v="PN-18775"/>
    <s v="Parhena Norris"/>
    <x v="2"/>
    <s v="United States"/>
    <s v="Clarksville"/>
    <x v="18"/>
    <n v="37042"/>
    <x v="0"/>
    <x v="721"/>
    <x v="2"/>
    <x v="11"/>
    <s v="Maxell 4.7GB DVD-R"/>
    <n v="45.408000000000001"/>
    <n v="2"/>
    <n v="0.2"/>
    <n v="11.919599999999999"/>
  </r>
  <r>
    <n v="8472"/>
    <x v="4207"/>
    <x v="3"/>
    <x v="756"/>
    <d v="2014-04-28T00:00:00"/>
    <s v="Standard Class"/>
    <s v="PN-18775"/>
    <s v="Parhena Norris"/>
    <x v="2"/>
    <s v="United States"/>
    <s v="Clarksville"/>
    <x v="18"/>
    <n v="37042"/>
    <x v="0"/>
    <x v="1525"/>
    <x v="0"/>
    <x v="5"/>
    <s v="Tenex Chairmats For Use with Hard Floors"/>
    <n v="77.951999999999998"/>
    <n v="3"/>
    <n v="0.2"/>
    <n v="-11.692800000000005"/>
  </r>
  <r>
    <n v="8473"/>
    <x v="4207"/>
    <x v="3"/>
    <x v="756"/>
    <d v="2014-04-28T00:00:00"/>
    <s v="Standard Class"/>
    <s v="PN-18775"/>
    <s v="Parhena Norris"/>
    <x v="2"/>
    <s v="United States"/>
    <s v="Clarksville"/>
    <x v="18"/>
    <n v="37042"/>
    <x v="0"/>
    <x v="1345"/>
    <x v="1"/>
    <x v="2"/>
    <s v="Avery 496"/>
    <n v="3"/>
    <n v="1"/>
    <n v="0.2"/>
    <n v="1.0499999999999998"/>
  </r>
  <r>
    <n v="8474"/>
    <x v="4208"/>
    <x v="1"/>
    <x v="420"/>
    <d v="2012-10-26T00:00:00"/>
    <s v="Second Class"/>
    <s v="GM-14500"/>
    <s v="Gene McClure"/>
    <x v="0"/>
    <s v="United States"/>
    <s v="Hollywood"/>
    <x v="2"/>
    <n v="33021"/>
    <x v="0"/>
    <x v="253"/>
    <x v="1"/>
    <x v="4"/>
    <s v="Eldon Simplefile Box Office"/>
    <n v="9.952"/>
    <n v="1"/>
    <n v="0.2"/>
    <n v="0.99520000000000008"/>
  </r>
  <r>
    <n v="8475"/>
    <x v="4209"/>
    <x v="3"/>
    <x v="359"/>
    <d v="2014-04-15T00:00:00"/>
    <s v="Standard Class"/>
    <s v="NC-18625"/>
    <s v="Noah Childs"/>
    <x v="1"/>
    <s v="United States"/>
    <s v="York"/>
    <x v="9"/>
    <n v="17403"/>
    <x v="3"/>
    <x v="351"/>
    <x v="1"/>
    <x v="8"/>
    <s v="Tuf-Vin Binders"/>
    <n v="37.896000000000001"/>
    <n v="4"/>
    <n v="0.7"/>
    <n v="-29.053600000000003"/>
  </r>
  <r>
    <n v="8476"/>
    <x v="4209"/>
    <x v="3"/>
    <x v="359"/>
    <d v="2014-04-15T00:00:00"/>
    <s v="Standard Class"/>
    <s v="NC-18625"/>
    <s v="Noah Childs"/>
    <x v="1"/>
    <s v="United States"/>
    <s v="York"/>
    <x v="9"/>
    <n v="17403"/>
    <x v="3"/>
    <x v="1522"/>
    <x v="1"/>
    <x v="10"/>
    <s v="Xerox 1893"/>
    <n v="65.584000000000003"/>
    <n v="2"/>
    <n v="0.2"/>
    <n v="23.7742"/>
  </r>
  <r>
    <n v="8477"/>
    <x v="4210"/>
    <x v="3"/>
    <x v="855"/>
    <d v="2014-11-02T00:00:00"/>
    <s v="Standard Class"/>
    <s v="TW-21025"/>
    <s v="Tamara Willingham"/>
    <x v="2"/>
    <s v="United States"/>
    <s v="Mesa"/>
    <x v="16"/>
    <n v="85204"/>
    <x v="1"/>
    <x v="1558"/>
    <x v="1"/>
    <x v="10"/>
    <s v="Xerox 1882"/>
    <n v="44.783999999999999"/>
    <n v="1"/>
    <n v="0.2"/>
    <n v="16.234200000000001"/>
  </r>
  <r>
    <n v="8478"/>
    <x v="4211"/>
    <x v="1"/>
    <x v="628"/>
    <d v="2012-10-30T00:00:00"/>
    <s v="Same Day"/>
    <s v="BF-11020"/>
    <s v="Barry Französisch"/>
    <x v="1"/>
    <s v="United States"/>
    <s v="New York City"/>
    <x v="15"/>
    <n v="10024"/>
    <x v="3"/>
    <x v="1840"/>
    <x v="2"/>
    <x v="15"/>
    <s v="Star Micronics TSP100 TSP143LAN Receipt Printer"/>
    <n v="1035.8"/>
    <n v="4"/>
    <n v="0"/>
    <n v="269.30799999999999"/>
  </r>
  <r>
    <n v="8479"/>
    <x v="4212"/>
    <x v="3"/>
    <x v="404"/>
    <d v="2014-12-25T00:00:00"/>
    <s v="Standard Class"/>
    <s v="TT-21460"/>
    <s v="Tonja Turnell"/>
    <x v="2"/>
    <s v="United States"/>
    <s v="San Francisco"/>
    <x v="1"/>
    <n v="94110"/>
    <x v="1"/>
    <x v="671"/>
    <x v="1"/>
    <x v="6"/>
    <s v="Newell 335"/>
    <n v="5.76"/>
    <n v="2"/>
    <n v="0"/>
    <n v="1.6703999999999999"/>
  </r>
  <r>
    <n v="8480"/>
    <x v="4213"/>
    <x v="0"/>
    <x v="299"/>
    <d v="2013-03-17T00:00:00"/>
    <s v="Standard Class"/>
    <s v="SW-20245"/>
    <s v="Scot Wooten"/>
    <x v="0"/>
    <s v="United States"/>
    <s v="Los Angeles"/>
    <x v="1"/>
    <n v="90036"/>
    <x v="1"/>
    <x v="1633"/>
    <x v="1"/>
    <x v="10"/>
    <s v="Hammermill Color Copier Paper (28Lb. and 96 Bright)"/>
    <n v="19.98"/>
    <n v="2"/>
    <n v="0"/>
    <n v="8.9909999999999997"/>
  </r>
  <r>
    <n v="8481"/>
    <x v="4214"/>
    <x v="2"/>
    <x v="609"/>
    <d v="2011-07-27T00:00:00"/>
    <s v="Standard Class"/>
    <s v="PG-18820"/>
    <s v="Patrick Gardner"/>
    <x v="0"/>
    <s v="United States"/>
    <s v="Omaha"/>
    <x v="8"/>
    <n v="68104"/>
    <x v="2"/>
    <x v="1763"/>
    <x v="2"/>
    <x v="7"/>
    <s v="Griffin GC17055 Auxiliary Audio Cable"/>
    <n v="35.979999999999997"/>
    <n v="2"/>
    <n v="0"/>
    <n v="10.074400000000001"/>
  </r>
  <r>
    <n v="8482"/>
    <x v="4215"/>
    <x v="0"/>
    <x v="1012"/>
    <d v="2013-05-29T00:00:00"/>
    <s v="Standard Class"/>
    <s v="DP-13390"/>
    <s v="Dennis Pardue"/>
    <x v="2"/>
    <s v="United States"/>
    <s v="Philadelphia"/>
    <x v="9"/>
    <n v="19120"/>
    <x v="3"/>
    <x v="924"/>
    <x v="1"/>
    <x v="6"/>
    <s v="BIC Liqua Brite Liner"/>
    <n v="16.656000000000002"/>
    <n v="3"/>
    <n v="0.2"/>
    <n v="3.3311999999999999"/>
  </r>
  <r>
    <n v="8483"/>
    <x v="4216"/>
    <x v="3"/>
    <x v="512"/>
    <d v="2014-02-16T00:00:00"/>
    <s v="Standard Class"/>
    <s v="DJ-13510"/>
    <s v="Don Jones"/>
    <x v="1"/>
    <s v="United States"/>
    <s v="New York City"/>
    <x v="15"/>
    <n v="10024"/>
    <x v="3"/>
    <x v="488"/>
    <x v="1"/>
    <x v="2"/>
    <s v="Avery 473"/>
    <n v="20.7"/>
    <n v="2"/>
    <n v="0"/>
    <n v="9.9359999999999999"/>
  </r>
  <r>
    <n v="8484"/>
    <x v="4217"/>
    <x v="0"/>
    <x v="873"/>
    <d v="2013-09-25T00:00:00"/>
    <s v="Standard Class"/>
    <s v="EN-13780"/>
    <s v="Edward Nazzal"/>
    <x v="0"/>
    <s v="United States"/>
    <s v="Grand Rapids"/>
    <x v="12"/>
    <n v="49505"/>
    <x v="2"/>
    <x v="1595"/>
    <x v="1"/>
    <x v="8"/>
    <s v="GBC Poly Designer Binding Covers"/>
    <n v="83.699999999999989"/>
    <n v="5"/>
    <n v="0"/>
    <n v="41.012999999999991"/>
  </r>
  <r>
    <n v="8485"/>
    <x v="4218"/>
    <x v="3"/>
    <x v="241"/>
    <d v="2014-09-25T00:00:00"/>
    <s v="Same Day"/>
    <s v="PB-19150"/>
    <s v="Philip Brown"/>
    <x v="0"/>
    <s v="United States"/>
    <s v="Seattle"/>
    <x v="4"/>
    <n v="98115"/>
    <x v="1"/>
    <x v="561"/>
    <x v="0"/>
    <x v="5"/>
    <s v="12-1/2 Diameter Round Wall Clock"/>
    <n v="199.8"/>
    <n v="10"/>
    <n v="0"/>
    <n v="71.927999999999997"/>
  </r>
  <r>
    <n v="8486"/>
    <x v="4219"/>
    <x v="3"/>
    <x v="996"/>
    <d v="2014-04-01T00:00:00"/>
    <s v="Standard Class"/>
    <s v="BD-11560"/>
    <s v="Brendan Dodson"/>
    <x v="2"/>
    <s v="United States"/>
    <s v="Fresno"/>
    <x v="1"/>
    <n v="93727"/>
    <x v="1"/>
    <x v="1264"/>
    <x v="1"/>
    <x v="10"/>
    <s v="Xerox 1982"/>
    <n v="45.68"/>
    <n v="2"/>
    <n v="0"/>
    <n v="21.012799999999999"/>
  </r>
  <r>
    <n v="8487"/>
    <x v="4219"/>
    <x v="3"/>
    <x v="996"/>
    <d v="2014-04-01T00:00:00"/>
    <s v="Standard Class"/>
    <s v="BD-11560"/>
    <s v="Brendan Dodson"/>
    <x v="2"/>
    <s v="United States"/>
    <s v="Fresno"/>
    <x v="1"/>
    <n v="93727"/>
    <x v="1"/>
    <x v="162"/>
    <x v="1"/>
    <x v="10"/>
    <s v="Xerox 1913"/>
    <n v="110.96"/>
    <n v="2"/>
    <n v="0"/>
    <n v="53.260799999999996"/>
  </r>
  <r>
    <n v="8488"/>
    <x v="4219"/>
    <x v="3"/>
    <x v="996"/>
    <d v="2014-04-01T00:00:00"/>
    <s v="Standard Class"/>
    <s v="BD-11560"/>
    <s v="Brendan Dodson"/>
    <x v="2"/>
    <s v="United States"/>
    <s v="Fresno"/>
    <x v="1"/>
    <n v="93727"/>
    <x v="1"/>
    <x v="1741"/>
    <x v="1"/>
    <x v="10"/>
    <s v="Unpadded Memo Slips"/>
    <n v="11.94"/>
    <n v="3"/>
    <n v="0"/>
    <n v="5.97"/>
  </r>
  <r>
    <n v="8489"/>
    <x v="4220"/>
    <x v="0"/>
    <x v="1056"/>
    <d v="2013-02-04T00:00:00"/>
    <s v="Second Class"/>
    <s v="SE-20110"/>
    <s v="Sanjit Engle"/>
    <x v="0"/>
    <s v="United States"/>
    <s v="Arlington"/>
    <x v="17"/>
    <n v="22204"/>
    <x v="0"/>
    <x v="1629"/>
    <x v="2"/>
    <x v="15"/>
    <s v="HP Designjet T520 Inkjet Large Format Printer - 24&quot; Color"/>
    <n v="8749.9500000000007"/>
    <n v="5"/>
    <n v="0"/>
    <n v="2799.9839999999995"/>
  </r>
  <r>
    <n v="8490"/>
    <x v="4220"/>
    <x v="0"/>
    <x v="1056"/>
    <d v="2013-02-04T00:00:00"/>
    <s v="Second Class"/>
    <s v="SE-20110"/>
    <s v="Sanjit Engle"/>
    <x v="0"/>
    <s v="United States"/>
    <s v="Arlington"/>
    <x v="17"/>
    <n v="22204"/>
    <x v="0"/>
    <x v="248"/>
    <x v="1"/>
    <x v="8"/>
    <s v="Presstex Flexible Ring Binders"/>
    <n v="36.4"/>
    <n v="8"/>
    <n v="0"/>
    <n v="18.2"/>
  </r>
  <r>
    <n v="8491"/>
    <x v="4220"/>
    <x v="0"/>
    <x v="1056"/>
    <d v="2013-02-04T00:00:00"/>
    <s v="Second Class"/>
    <s v="SE-20110"/>
    <s v="Sanjit Engle"/>
    <x v="0"/>
    <s v="United States"/>
    <s v="Arlington"/>
    <x v="17"/>
    <n v="22204"/>
    <x v="0"/>
    <x v="1565"/>
    <x v="0"/>
    <x v="5"/>
    <s v="Acrylic Self-Standing Desk Frames"/>
    <n v="18.689999999999998"/>
    <n v="7"/>
    <n v="0"/>
    <n v="7.1021999999999998"/>
  </r>
  <r>
    <n v="8492"/>
    <x v="4221"/>
    <x v="3"/>
    <x v="437"/>
    <d v="2014-07-12T00:00:00"/>
    <s v="Standard Class"/>
    <s v="AT-10735"/>
    <s v="Annie Thurman"/>
    <x v="0"/>
    <s v="United States"/>
    <s v="Los Angeles"/>
    <x v="1"/>
    <n v="90049"/>
    <x v="1"/>
    <x v="1079"/>
    <x v="1"/>
    <x v="13"/>
    <s v="Brites Rubber Bands, 1 1/2 oz. Box"/>
    <n v="5.9399999999999995"/>
    <n v="3"/>
    <n v="0"/>
    <n v="0.11880000000000024"/>
  </r>
  <r>
    <n v="8493"/>
    <x v="4222"/>
    <x v="1"/>
    <x v="924"/>
    <d v="2012-10-28T00:00:00"/>
    <s v="Standard Class"/>
    <s v="CC-12685"/>
    <s v="Craig Carroll"/>
    <x v="0"/>
    <s v="United States"/>
    <s v="Lubbock"/>
    <x v="5"/>
    <n v="79424"/>
    <x v="2"/>
    <x v="1587"/>
    <x v="1"/>
    <x v="10"/>
    <s v="TOPS 4 x 6 Fluorescent Color Memo Sheets, 500 Sheets per Pack"/>
    <n v="60.736000000000004"/>
    <n v="8"/>
    <n v="0.2"/>
    <n v="20.4984"/>
  </r>
  <r>
    <n v="8494"/>
    <x v="4222"/>
    <x v="1"/>
    <x v="924"/>
    <d v="2012-10-28T00:00:00"/>
    <s v="Standard Class"/>
    <s v="CC-12685"/>
    <s v="Craig Carroll"/>
    <x v="0"/>
    <s v="United States"/>
    <s v="Lubbock"/>
    <x v="5"/>
    <n v="79424"/>
    <x v="2"/>
    <x v="1687"/>
    <x v="2"/>
    <x v="16"/>
    <s v="Canon PC-428 Personal Copier"/>
    <n v="479.97600000000006"/>
    <n v="3"/>
    <n v="0.2"/>
    <n v="161.99189999999999"/>
  </r>
  <r>
    <n v="8495"/>
    <x v="4222"/>
    <x v="1"/>
    <x v="924"/>
    <d v="2012-10-28T00:00:00"/>
    <s v="Standard Class"/>
    <s v="CC-12685"/>
    <s v="Craig Carroll"/>
    <x v="0"/>
    <s v="United States"/>
    <s v="Lubbock"/>
    <x v="5"/>
    <n v="79424"/>
    <x v="2"/>
    <x v="999"/>
    <x v="1"/>
    <x v="8"/>
    <s v="Ibico Plastic Spiral Binding Combs"/>
    <n v="6.0799999999999983"/>
    <n v="1"/>
    <n v="0.8"/>
    <n v="-10.336000000000002"/>
  </r>
  <r>
    <n v="8496"/>
    <x v="4223"/>
    <x v="0"/>
    <x v="499"/>
    <d v="2013-12-09T00:00:00"/>
    <s v="Standard Class"/>
    <s v="AS-10225"/>
    <s v="Alan Schoenberger"/>
    <x v="1"/>
    <s v="United States"/>
    <s v="Longmont"/>
    <x v="22"/>
    <n v="80501"/>
    <x v="1"/>
    <x v="1615"/>
    <x v="2"/>
    <x v="11"/>
    <s v="WD My Passport Ultra 1TB Portable External Hard Drive"/>
    <n v="165.60000000000002"/>
    <n v="3"/>
    <n v="0.2"/>
    <n v="-6.2100000000000151"/>
  </r>
  <r>
    <n v="8497"/>
    <x v="4224"/>
    <x v="2"/>
    <x v="1195"/>
    <d v="2011-03-08T00:00:00"/>
    <s v="Second Class"/>
    <s v="AB-10150"/>
    <s v="Aimee Bixby"/>
    <x v="0"/>
    <s v="United States"/>
    <s v="Yonkers"/>
    <x v="15"/>
    <n v="10701"/>
    <x v="3"/>
    <x v="397"/>
    <x v="1"/>
    <x v="6"/>
    <s v="Newell 345"/>
    <n v="59.519999999999996"/>
    <n v="3"/>
    <n v="0"/>
    <n v="15.475200000000001"/>
  </r>
  <r>
    <n v="8498"/>
    <x v="4224"/>
    <x v="2"/>
    <x v="1195"/>
    <d v="2011-03-08T00:00:00"/>
    <s v="Second Class"/>
    <s v="AB-10150"/>
    <s v="Aimee Bixby"/>
    <x v="0"/>
    <s v="United States"/>
    <s v="Yonkers"/>
    <x v="15"/>
    <n v="10701"/>
    <x v="3"/>
    <x v="265"/>
    <x v="2"/>
    <x v="11"/>
    <s v="Logitech Wireless Gaming Headset G930"/>
    <n v="479.97"/>
    <n v="3"/>
    <n v="0"/>
    <n v="177.58890000000002"/>
  </r>
  <r>
    <n v="8499"/>
    <x v="4224"/>
    <x v="2"/>
    <x v="1195"/>
    <d v="2011-03-08T00:00:00"/>
    <s v="Second Class"/>
    <s v="AB-10150"/>
    <s v="Aimee Bixby"/>
    <x v="0"/>
    <s v="United States"/>
    <s v="Yonkers"/>
    <x v="15"/>
    <n v="10701"/>
    <x v="3"/>
    <x v="660"/>
    <x v="1"/>
    <x v="14"/>
    <s v="Acme Forged Steel Scissors with Black Enamel Handles"/>
    <n v="18.62"/>
    <n v="2"/>
    <n v="0"/>
    <n v="5.399799999999999"/>
  </r>
  <r>
    <n v="8500"/>
    <x v="4224"/>
    <x v="2"/>
    <x v="1195"/>
    <d v="2011-03-08T00:00:00"/>
    <s v="Second Class"/>
    <s v="AB-10150"/>
    <s v="Aimee Bixby"/>
    <x v="0"/>
    <s v="United States"/>
    <s v="Yonkers"/>
    <x v="15"/>
    <n v="10701"/>
    <x v="3"/>
    <x v="1339"/>
    <x v="1"/>
    <x v="8"/>
    <s v="GBC Wire Binding Combs"/>
    <n v="49.632000000000005"/>
    <n v="6"/>
    <n v="0.2"/>
    <n v="16.750799999999998"/>
  </r>
  <r>
    <n v="8501"/>
    <x v="4224"/>
    <x v="2"/>
    <x v="1195"/>
    <d v="2011-03-08T00:00:00"/>
    <s v="Second Class"/>
    <s v="AB-10150"/>
    <s v="Aimee Bixby"/>
    <x v="0"/>
    <s v="United States"/>
    <s v="Yonkers"/>
    <x v="15"/>
    <n v="10701"/>
    <x v="3"/>
    <x v="1184"/>
    <x v="1"/>
    <x v="10"/>
    <s v="Xerox 1891"/>
    <n v="97.82"/>
    <n v="2"/>
    <n v="0"/>
    <n v="45.975399999999993"/>
  </r>
  <r>
    <n v="8502"/>
    <x v="4225"/>
    <x v="1"/>
    <x v="879"/>
    <d v="2012-03-03T00:00:00"/>
    <s v="Second Class"/>
    <s v="DH-13075"/>
    <s v="Dave Hallsten"/>
    <x v="1"/>
    <s v="United States"/>
    <s v="Los Angeles"/>
    <x v="1"/>
    <n v="90045"/>
    <x v="1"/>
    <x v="433"/>
    <x v="2"/>
    <x v="7"/>
    <s v="Square Credit Card Reader"/>
    <n v="15.984000000000002"/>
    <n v="2"/>
    <n v="0.2"/>
    <n v="1.1988000000000003"/>
  </r>
  <r>
    <n v="8503"/>
    <x v="4225"/>
    <x v="1"/>
    <x v="879"/>
    <d v="2012-03-03T00:00:00"/>
    <s v="Second Class"/>
    <s v="DH-13075"/>
    <s v="Dave Hallsten"/>
    <x v="1"/>
    <s v="United States"/>
    <s v="Los Angeles"/>
    <x v="1"/>
    <n v="90045"/>
    <x v="1"/>
    <x v="389"/>
    <x v="0"/>
    <x v="1"/>
    <s v="Global Deluxe Steno Chair"/>
    <n v="184.75200000000001"/>
    <n v="3"/>
    <n v="0.2"/>
    <n v="-20.784600000000012"/>
  </r>
  <r>
    <n v="8504"/>
    <x v="4226"/>
    <x v="2"/>
    <x v="980"/>
    <d v="2011-02-25T00:00:00"/>
    <s v="Standard Class"/>
    <s v="SR-20740"/>
    <s v="Steven Roelle"/>
    <x v="2"/>
    <s v="United States"/>
    <s v="Los Angeles"/>
    <x v="1"/>
    <n v="90049"/>
    <x v="1"/>
    <x v="1541"/>
    <x v="1"/>
    <x v="10"/>
    <s v="Xerox 204"/>
    <n v="12.96"/>
    <n v="2"/>
    <n v="0"/>
    <n v="6.2208000000000006"/>
  </r>
  <r>
    <n v="8505"/>
    <x v="4227"/>
    <x v="0"/>
    <x v="440"/>
    <d v="2013-05-07T00:00:00"/>
    <s v="Standard Class"/>
    <s v="NR-18550"/>
    <s v="Nick Radford"/>
    <x v="0"/>
    <s v="United States"/>
    <s v="Amarillo"/>
    <x v="5"/>
    <n v="79109"/>
    <x v="2"/>
    <x v="1585"/>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x v="1181"/>
    <x v="1"/>
    <x v="8"/>
    <s v="Pressboard Hanging Data Binders for Unburst Sheets"/>
    <n v="8.8559999999999981"/>
    <n v="9"/>
    <n v="0.8"/>
    <n v="-14.169600000000003"/>
  </r>
  <r>
    <n v="8507"/>
    <x v="4228"/>
    <x v="0"/>
    <x v="387"/>
    <d v="2013-03-13T00:00:00"/>
    <s v="Standard Class"/>
    <s v="SJ-20125"/>
    <s v="Sanjit Jacobs"/>
    <x v="2"/>
    <s v="United States"/>
    <s v="Dallas"/>
    <x v="5"/>
    <n v="75217"/>
    <x v="2"/>
    <x v="60"/>
    <x v="2"/>
    <x v="11"/>
    <s v="Verbatim 25 GB 6x Blu-ray Single Layer Recordable Disc, 3/Pack"/>
    <n v="27.96"/>
    <n v="5"/>
    <n v="0.2"/>
    <n v="8.3880000000000035"/>
  </r>
  <r>
    <n v="8508"/>
    <x v="4228"/>
    <x v="0"/>
    <x v="387"/>
    <d v="2013-03-13T00:00:00"/>
    <s v="Standard Class"/>
    <s v="SJ-20125"/>
    <s v="Sanjit Jacobs"/>
    <x v="2"/>
    <s v="United States"/>
    <s v="Dallas"/>
    <x v="5"/>
    <n v="75217"/>
    <x v="2"/>
    <x v="1697"/>
    <x v="1"/>
    <x v="12"/>
    <s v="Tyvek Interoffice Envelopes, 9 1/2&quot; x 12 1/2&quot;, 100/Box"/>
    <n v="146.352"/>
    <n v="3"/>
    <n v="0.2"/>
    <n v="49.393799999999992"/>
  </r>
  <r>
    <n v="8509"/>
    <x v="4229"/>
    <x v="1"/>
    <x v="555"/>
    <d v="2012-12-14T00:00:00"/>
    <s v="First Class"/>
    <s v="CA-12775"/>
    <s v="Cynthia Arntzen"/>
    <x v="0"/>
    <s v="United States"/>
    <s v="Detroit"/>
    <x v="12"/>
    <n v="48205"/>
    <x v="2"/>
    <x v="788"/>
    <x v="2"/>
    <x v="11"/>
    <s v="Maxell 4.7GB DVD+RW 3/Pack"/>
    <n v="175.23"/>
    <n v="11"/>
    <n v="0"/>
    <n v="61.330500000000001"/>
  </r>
  <r>
    <n v="8510"/>
    <x v="4229"/>
    <x v="1"/>
    <x v="555"/>
    <d v="2012-12-14T00:00:00"/>
    <s v="First Class"/>
    <s v="CA-12775"/>
    <s v="Cynthia Arntzen"/>
    <x v="0"/>
    <s v="United States"/>
    <s v="Detroit"/>
    <x v="12"/>
    <n v="48205"/>
    <x v="2"/>
    <x v="1419"/>
    <x v="2"/>
    <x v="7"/>
    <s v="BlackBerry Q10"/>
    <n v="125.99"/>
    <n v="1"/>
    <n v="0"/>
    <n v="31.497500000000002"/>
  </r>
  <r>
    <n v="8511"/>
    <x v="4229"/>
    <x v="1"/>
    <x v="555"/>
    <d v="2012-12-14T00:00:00"/>
    <s v="First Class"/>
    <s v="CA-12775"/>
    <s v="Cynthia Arntzen"/>
    <x v="0"/>
    <s v="United States"/>
    <s v="Detroit"/>
    <x v="12"/>
    <n v="48205"/>
    <x v="2"/>
    <x v="1023"/>
    <x v="1"/>
    <x v="8"/>
    <s v="Ibico Covers for Plastic or Wire Binding Elements"/>
    <n v="23"/>
    <n v="2"/>
    <n v="0"/>
    <n v="10.35"/>
  </r>
  <r>
    <n v="8512"/>
    <x v="4230"/>
    <x v="0"/>
    <x v="596"/>
    <d v="2013-12-27T00:00:00"/>
    <s v="Standard Class"/>
    <s v="LC-16885"/>
    <s v="Lena Creighton"/>
    <x v="0"/>
    <s v="United States"/>
    <s v="New York City"/>
    <x v="15"/>
    <n v="10035"/>
    <x v="3"/>
    <x v="1399"/>
    <x v="1"/>
    <x v="8"/>
    <s v="GBC Pre-Punched Binding Paper, Plastic, White, 8-1/2&quot; x 11&quot;"/>
    <n v="25.584000000000003"/>
    <n v="2"/>
    <n v="0.2"/>
    <n v="8.9543999999999997"/>
  </r>
  <r>
    <n v="8513"/>
    <x v="4231"/>
    <x v="0"/>
    <x v="1056"/>
    <d v="2013-02-08T00:00:00"/>
    <s v="Standard Class"/>
    <s v="NS-18640"/>
    <s v="Noel Staavos"/>
    <x v="1"/>
    <s v="United States"/>
    <s v="Houston"/>
    <x v="5"/>
    <n v="77041"/>
    <x v="2"/>
    <x v="737"/>
    <x v="0"/>
    <x v="5"/>
    <s v="Deflect-o RollaMat Studded, Beveled Mat for Medium Pile Carpeting"/>
    <n v="73.784000000000006"/>
    <n v="2"/>
    <n v="0.6"/>
    <n v="-77.473200000000006"/>
  </r>
  <r>
    <n v="8514"/>
    <x v="4232"/>
    <x v="3"/>
    <x v="929"/>
    <d v="2014-06-10T00:00:00"/>
    <s v="Standard Class"/>
    <s v="NS-18640"/>
    <s v="Noel Staavos"/>
    <x v="1"/>
    <s v="United States"/>
    <s v="Orlando"/>
    <x v="2"/>
    <n v="32839"/>
    <x v="0"/>
    <x v="1290"/>
    <x v="1"/>
    <x v="10"/>
    <s v="Xerox 227"/>
    <n v="20.736000000000004"/>
    <n v="4"/>
    <n v="0.2"/>
    <n v="7.2576000000000001"/>
  </r>
  <r>
    <n v="8515"/>
    <x v="4233"/>
    <x v="1"/>
    <x v="291"/>
    <d v="2012-08-26T00:00:00"/>
    <s v="Standard Class"/>
    <s v="HG-14965"/>
    <s v="Henry Goldwyn"/>
    <x v="1"/>
    <s v="United States"/>
    <s v="Florence"/>
    <x v="0"/>
    <n v="41042"/>
    <x v="0"/>
    <x v="241"/>
    <x v="1"/>
    <x v="6"/>
    <s v="Quartet Omega Colored Chalk, 12/Pack"/>
    <n v="17.52"/>
    <n v="3"/>
    <n v="0"/>
    <n v="8.2343999999999991"/>
  </r>
  <r>
    <n v="8516"/>
    <x v="4233"/>
    <x v="1"/>
    <x v="291"/>
    <d v="2012-08-26T00:00:00"/>
    <s v="Standard Class"/>
    <s v="HG-14965"/>
    <s v="Henry Goldwyn"/>
    <x v="1"/>
    <s v="United States"/>
    <s v="Florence"/>
    <x v="0"/>
    <n v="41042"/>
    <x v="0"/>
    <x v="79"/>
    <x v="1"/>
    <x v="6"/>
    <s v="Premium Writing Pencils, Soft, #2 by Central Association for the Blind"/>
    <n v="35.76"/>
    <n v="12"/>
    <n v="0"/>
    <n v="10.0128"/>
  </r>
  <r>
    <n v="8517"/>
    <x v="4234"/>
    <x v="0"/>
    <x v="281"/>
    <d v="2013-04-12T00:00:00"/>
    <s v="Standard Class"/>
    <s v="SF-20200"/>
    <s v="Sarah Foster"/>
    <x v="0"/>
    <s v="United States"/>
    <s v="New York City"/>
    <x v="15"/>
    <n v="10009"/>
    <x v="3"/>
    <x v="6"/>
    <x v="1"/>
    <x v="6"/>
    <s v="Newell 322"/>
    <n v="3.64"/>
    <n v="2"/>
    <n v="0"/>
    <n v="0.98280000000000012"/>
  </r>
  <r>
    <n v="8518"/>
    <x v="4235"/>
    <x v="3"/>
    <x v="400"/>
    <d v="2014-06-08T00:00:00"/>
    <s v="Second Class"/>
    <s v="EM-14065"/>
    <s v="Erin Mull"/>
    <x v="0"/>
    <s v="United States"/>
    <s v="Frisco"/>
    <x v="5"/>
    <n v="75034"/>
    <x v="2"/>
    <x v="1308"/>
    <x v="0"/>
    <x v="5"/>
    <s v="Nu-Dell Executive Frame"/>
    <n v="30.336000000000006"/>
    <n v="6"/>
    <n v="0.6"/>
    <n v="-17.443199999999997"/>
  </r>
  <r>
    <n v="8519"/>
    <x v="4236"/>
    <x v="3"/>
    <x v="769"/>
    <d v="2014-12-11T00:00:00"/>
    <s v="Standard Class"/>
    <s v="DO-13645"/>
    <s v="Doug O'Connell"/>
    <x v="0"/>
    <s v="United States"/>
    <s v="Paterson"/>
    <x v="30"/>
    <n v="7501"/>
    <x v="3"/>
    <x v="1823"/>
    <x v="0"/>
    <x v="5"/>
    <s v="Tensor &quot;Hersey Kiss&quot; Styled Floor Lamp"/>
    <n v="12.99"/>
    <n v="1"/>
    <n v="0"/>
    <n v="1.5587999999999997"/>
  </r>
  <r>
    <n v="8520"/>
    <x v="4236"/>
    <x v="3"/>
    <x v="769"/>
    <d v="2014-12-11T00:00:00"/>
    <s v="Standard Class"/>
    <s v="DO-13645"/>
    <s v="Doug O'Connell"/>
    <x v="0"/>
    <s v="United States"/>
    <s v="Paterson"/>
    <x v="30"/>
    <n v="7501"/>
    <x v="3"/>
    <x v="163"/>
    <x v="0"/>
    <x v="1"/>
    <s v="Global Value Steno Chair, Gray"/>
    <n v="182.22"/>
    <n v="3"/>
    <n v="0"/>
    <n v="45.555000000000007"/>
  </r>
  <r>
    <n v="8521"/>
    <x v="4236"/>
    <x v="3"/>
    <x v="769"/>
    <d v="2014-12-11T00:00:00"/>
    <s v="Standard Class"/>
    <s v="DO-13645"/>
    <s v="Doug O'Connell"/>
    <x v="0"/>
    <s v="United States"/>
    <s v="Paterson"/>
    <x v="30"/>
    <n v="7501"/>
    <x v="3"/>
    <x v="211"/>
    <x v="0"/>
    <x v="1"/>
    <s v="Global Low Back Tilter Chair"/>
    <n v="302.94"/>
    <n v="3"/>
    <n v="0"/>
    <n v="18.176399999999973"/>
  </r>
  <r>
    <n v="8522"/>
    <x v="4237"/>
    <x v="0"/>
    <x v="383"/>
    <d v="2013-01-15T00:00:00"/>
    <s v="Standard Class"/>
    <s v="MP-17470"/>
    <s v="Mark Packer"/>
    <x v="2"/>
    <s v="United States"/>
    <s v="Columbus"/>
    <x v="24"/>
    <n v="43229"/>
    <x v="3"/>
    <x v="875"/>
    <x v="0"/>
    <x v="5"/>
    <s v="Ultra Door Push Plate"/>
    <n v="54.992000000000004"/>
    <n v="14"/>
    <n v="0.2"/>
    <n v="8.9361999999999959"/>
  </r>
  <r>
    <n v="8523"/>
    <x v="4238"/>
    <x v="0"/>
    <x v="178"/>
    <d v="2013-04-08T00:00:00"/>
    <s v="Standard Class"/>
    <s v="MY-18295"/>
    <s v="Muhammed Yedwab"/>
    <x v="1"/>
    <s v="United States"/>
    <s v="Milwaukee"/>
    <x v="6"/>
    <n v="53209"/>
    <x v="2"/>
    <x v="780"/>
    <x v="2"/>
    <x v="7"/>
    <s v="Cyber Acoustics AC-202b Speech Recognition Stereo Headset"/>
    <n v="12.99"/>
    <n v="1"/>
    <n v="0"/>
    <n v="0.25980000000000025"/>
  </r>
  <r>
    <n v="8524"/>
    <x v="4239"/>
    <x v="3"/>
    <x v="296"/>
    <d v="2014-09-26T00:00:00"/>
    <s v="Standard Class"/>
    <s v="DB-13615"/>
    <s v="Doug Bickford"/>
    <x v="0"/>
    <s v="United States"/>
    <s v="San Francisco"/>
    <x v="1"/>
    <n v="94109"/>
    <x v="1"/>
    <x v="226"/>
    <x v="1"/>
    <x v="10"/>
    <s v="Adams Telephone Message Book w/Frequently-Called Numbers Space, 400 Messages per Book"/>
    <n v="55.86"/>
    <n v="7"/>
    <n v="0"/>
    <n v="27.93"/>
  </r>
  <r>
    <n v="8525"/>
    <x v="4240"/>
    <x v="3"/>
    <x v="633"/>
    <d v="2014-03-17T00:00:00"/>
    <s v="Same Day"/>
    <s v="SP-20920"/>
    <s v="Susan Pistek"/>
    <x v="0"/>
    <s v="United States"/>
    <s v="Columbus"/>
    <x v="24"/>
    <n v="43229"/>
    <x v="3"/>
    <x v="995"/>
    <x v="2"/>
    <x v="7"/>
    <s v="OtterBox Defender Series Case - iPhone 5c"/>
    <n v="44.375999999999998"/>
    <n v="2"/>
    <n v="0.4"/>
    <n v="-7.3960000000000043"/>
  </r>
  <r>
    <n v="8526"/>
    <x v="4240"/>
    <x v="3"/>
    <x v="633"/>
    <d v="2014-03-17T00:00:00"/>
    <s v="Same Day"/>
    <s v="SP-20920"/>
    <s v="Susan Pistek"/>
    <x v="0"/>
    <s v="United States"/>
    <s v="Columbus"/>
    <x v="24"/>
    <n v="43229"/>
    <x v="3"/>
    <x v="1680"/>
    <x v="0"/>
    <x v="5"/>
    <s v="Nu-Dell Oak Frame"/>
    <n v="51.264000000000003"/>
    <n v="6"/>
    <n v="0.2"/>
    <n v="7.6895999999999933"/>
  </r>
  <r>
    <n v="8527"/>
    <x v="4240"/>
    <x v="3"/>
    <x v="633"/>
    <d v="2014-03-17T00:00:00"/>
    <s v="Same Day"/>
    <s v="SP-20920"/>
    <s v="Susan Pistek"/>
    <x v="0"/>
    <s v="United States"/>
    <s v="Columbus"/>
    <x v="24"/>
    <n v="43229"/>
    <x v="3"/>
    <x v="68"/>
    <x v="1"/>
    <x v="8"/>
    <s v="Avery Binding System Hidden Tab Executive Style Index Sets"/>
    <n v="5.1930000000000005"/>
    <n v="3"/>
    <n v="0.7"/>
    <n v="-3.4619999999999997"/>
  </r>
  <r>
    <n v="8528"/>
    <x v="4240"/>
    <x v="3"/>
    <x v="633"/>
    <d v="2014-03-17T00:00:00"/>
    <s v="Same Day"/>
    <s v="SP-20920"/>
    <s v="Susan Pistek"/>
    <x v="0"/>
    <s v="United States"/>
    <s v="Columbus"/>
    <x v="24"/>
    <n v="43229"/>
    <x v="3"/>
    <x v="409"/>
    <x v="2"/>
    <x v="11"/>
    <s v="Logitech G700s Rechargeable Gaming Mouse"/>
    <n v="159.98400000000001"/>
    <n v="2"/>
    <n v="0.2"/>
    <n v="43.995600000000003"/>
  </r>
  <r>
    <n v="8529"/>
    <x v="4240"/>
    <x v="3"/>
    <x v="633"/>
    <d v="2014-03-17T00:00:00"/>
    <s v="Same Day"/>
    <s v="SP-20920"/>
    <s v="Susan Pistek"/>
    <x v="0"/>
    <s v="United States"/>
    <s v="Columbus"/>
    <x v="24"/>
    <n v="43229"/>
    <x v="3"/>
    <x v="298"/>
    <x v="1"/>
    <x v="4"/>
    <s v="File Shuttle II and Handi-File, Black"/>
    <n v="54.224000000000004"/>
    <n v="2"/>
    <n v="0.2"/>
    <n v="3.3889999999999993"/>
  </r>
  <r>
    <n v="8530"/>
    <x v="4241"/>
    <x v="3"/>
    <x v="468"/>
    <d v="2014-11-18T00:00:00"/>
    <s v="Standard Class"/>
    <s v="ME-17320"/>
    <s v="Maria Etezadi"/>
    <x v="2"/>
    <s v="United States"/>
    <s v="Los Angeles"/>
    <x v="1"/>
    <n v="90008"/>
    <x v="1"/>
    <x v="1318"/>
    <x v="0"/>
    <x v="1"/>
    <s v="Global Leather &amp; Oak Executive Chair, Burgundy"/>
    <n v="241.42399999999998"/>
    <n v="2"/>
    <n v="0.2"/>
    <n v="-36.213599999999985"/>
  </r>
  <r>
    <n v="8531"/>
    <x v="4242"/>
    <x v="0"/>
    <x v="885"/>
    <d v="2013-12-07T00:00:00"/>
    <s v="Standard Class"/>
    <s v="BS-11755"/>
    <s v="Bruce Stewart"/>
    <x v="0"/>
    <s v="United States"/>
    <s v="Detroit"/>
    <x v="12"/>
    <n v="48227"/>
    <x v="2"/>
    <x v="1305"/>
    <x v="1"/>
    <x v="10"/>
    <s v="REDIFORM Incoming/Outgoing Call Register, 11&quot; X 8 1/2&quot;, 100 Messages"/>
    <n v="33.36"/>
    <n v="4"/>
    <n v="0"/>
    <n v="16.68"/>
  </r>
  <r>
    <n v="8532"/>
    <x v="4242"/>
    <x v="0"/>
    <x v="885"/>
    <d v="2013-12-07T00:00:00"/>
    <s v="Standard Class"/>
    <s v="BS-11755"/>
    <s v="Bruce Stewart"/>
    <x v="0"/>
    <s v="United States"/>
    <s v="Detroit"/>
    <x v="12"/>
    <n v="48227"/>
    <x v="2"/>
    <x v="320"/>
    <x v="1"/>
    <x v="10"/>
    <s v="Adams Phone Message Book, 200 Message Capacity, 8 1/16” x 11”"/>
    <n v="13.76"/>
    <n v="2"/>
    <n v="0"/>
    <n v="6.3295999999999992"/>
  </r>
  <r>
    <n v="8533"/>
    <x v="4242"/>
    <x v="0"/>
    <x v="885"/>
    <d v="2013-12-07T00:00:00"/>
    <s v="Standard Class"/>
    <s v="BS-11755"/>
    <s v="Bruce Stewart"/>
    <x v="0"/>
    <s v="United States"/>
    <s v="Detroit"/>
    <x v="12"/>
    <n v="48227"/>
    <x v="2"/>
    <x v="1043"/>
    <x v="1"/>
    <x v="4"/>
    <s v="Sensible Storage WireTech Storage Systems"/>
    <n v="496.86"/>
    <n v="7"/>
    <n v="0"/>
    <n v="24.842999999999947"/>
  </r>
  <r>
    <n v="8534"/>
    <x v="4242"/>
    <x v="0"/>
    <x v="885"/>
    <d v="2013-12-07T00:00:00"/>
    <s v="Standard Class"/>
    <s v="BS-11755"/>
    <s v="Bruce Stewart"/>
    <x v="0"/>
    <s v="United States"/>
    <s v="Detroit"/>
    <x v="12"/>
    <n v="48227"/>
    <x v="2"/>
    <x v="70"/>
    <x v="0"/>
    <x v="1"/>
    <s v="High-Back Leather Manager's Chair"/>
    <n v="389.97"/>
    <n v="3"/>
    <n v="0"/>
    <n v="35.097300000000004"/>
  </r>
  <r>
    <n v="8535"/>
    <x v="4243"/>
    <x v="1"/>
    <x v="1004"/>
    <d v="2012-01-15T00:00:00"/>
    <s v="Second Class"/>
    <s v="KS-16300"/>
    <s v="Karen Seio"/>
    <x v="1"/>
    <s v="United States"/>
    <s v="Columbus"/>
    <x v="32"/>
    <n v="31907"/>
    <x v="0"/>
    <x v="607"/>
    <x v="1"/>
    <x v="2"/>
    <s v="Avery 508"/>
    <n v="9.82"/>
    <n v="2"/>
    <n v="0"/>
    <n v="4.8117999999999999"/>
  </r>
  <r>
    <n v="8536"/>
    <x v="4244"/>
    <x v="2"/>
    <x v="1174"/>
    <d v="2011-05-20T00:00:00"/>
    <s v="Standard Class"/>
    <s v="CC-12475"/>
    <s v="Cindy Chapman"/>
    <x v="0"/>
    <s v="United States"/>
    <s v="San Francisco"/>
    <x v="1"/>
    <n v="94122"/>
    <x v="1"/>
    <x v="1202"/>
    <x v="2"/>
    <x v="11"/>
    <s v="Imation Clip USB flash drive - 8 GB"/>
    <n v="56.400000000000006"/>
    <n v="3"/>
    <n v="0"/>
    <n v="3.3840000000000003"/>
  </r>
  <r>
    <n v="8537"/>
    <x v="4245"/>
    <x v="1"/>
    <x v="722"/>
    <d v="2012-06-11T00:00:00"/>
    <s v="Standard Class"/>
    <s v="HD-14785"/>
    <s v="Harold Dahlen"/>
    <x v="2"/>
    <s v="United States"/>
    <s v="Philadelphia"/>
    <x v="9"/>
    <n v="19143"/>
    <x v="3"/>
    <x v="785"/>
    <x v="1"/>
    <x v="8"/>
    <s v="Aluminum Screw Posts"/>
    <n v="18.312000000000001"/>
    <n v="4"/>
    <n v="0.7"/>
    <n v="-12.207999999999995"/>
  </r>
  <r>
    <n v="8538"/>
    <x v="4245"/>
    <x v="1"/>
    <x v="722"/>
    <d v="2012-06-11T00:00:00"/>
    <s v="Standard Class"/>
    <s v="HD-14785"/>
    <s v="Harold Dahlen"/>
    <x v="2"/>
    <s v="United States"/>
    <s v="Philadelphia"/>
    <x v="9"/>
    <n v="19143"/>
    <x v="3"/>
    <x v="1553"/>
    <x v="1"/>
    <x v="10"/>
    <s v="Xerox 200"/>
    <n v="25.920000000000005"/>
    <n v="5"/>
    <n v="0.2"/>
    <n v="9.0719999999999992"/>
  </r>
  <r>
    <n v="8539"/>
    <x v="4245"/>
    <x v="1"/>
    <x v="722"/>
    <d v="2012-06-11T00:00:00"/>
    <s v="Standard Class"/>
    <s v="HD-14785"/>
    <s v="Harold Dahlen"/>
    <x v="2"/>
    <s v="United States"/>
    <s v="Philadelphia"/>
    <x v="9"/>
    <n v="19143"/>
    <x v="3"/>
    <x v="1412"/>
    <x v="1"/>
    <x v="6"/>
    <s v="Avery Fluorescent Highlighter Four-Color Set"/>
    <n v="8.016"/>
    <n v="3"/>
    <n v="0.2"/>
    <n v="1.0019999999999993"/>
  </r>
  <r>
    <n v="8540"/>
    <x v="4246"/>
    <x v="3"/>
    <x v="631"/>
    <d v="2014-03-14T00:00:00"/>
    <s v="Standard Class"/>
    <s v="KB-16315"/>
    <s v="Karl Braun"/>
    <x v="0"/>
    <s v="United States"/>
    <s v="Los Angeles"/>
    <x v="1"/>
    <n v="90008"/>
    <x v="1"/>
    <x v="1327"/>
    <x v="2"/>
    <x v="16"/>
    <s v="Hewlett Packard 310 Color Digital Copier"/>
    <n v="479.98400000000004"/>
    <n v="2"/>
    <n v="0.2"/>
    <n v="59.997999999999962"/>
  </r>
  <r>
    <n v="8541"/>
    <x v="4246"/>
    <x v="3"/>
    <x v="631"/>
    <d v="2014-03-14T00:00:00"/>
    <s v="Standard Class"/>
    <s v="KB-16315"/>
    <s v="Karl Braun"/>
    <x v="0"/>
    <s v="United States"/>
    <s v="Los Angeles"/>
    <x v="1"/>
    <n v="90008"/>
    <x v="1"/>
    <x v="8"/>
    <x v="1"/>
    <x v="8"/>
    <s v="DXL Angle-View Binders with Locking Rings by Samsill"/>
    <n v="30.84"/>
    <n v="5"/>
    <n v="0.2"/>
    <n v="9.6374999999999993"/>
  </r>
  <r>
    <n v="8542"/>
    <x v="4247"/>
    <x v="1"/>
    <x v="937"/>
    <d v="2012-12-23T00:00:00"/>
    <s v="First Class"/>
    <s v="HR-14830"/>
    <s v="Harold Ryan"/>
    <x v="1"/>
    <s v="United States"/>
    <s v="Philadelphia"/>
    <x v="9"/>
    <n v="19140"/>
    <x v="3"/>
    <x v="1222"/>
    <x v="1"/>
    <x v="4"/>
    <s v="Tennsco Lockers, Sand"/>
    <n v="33.568000000000005"/>
    <n v="2"/>
    <n v="0.2"/>
    <n v="1.6783999999999981"/>
  </r>
  <r>
    <n v="8543"/>
    <x v="4247"/>
    <x v="1"/>
    <x v="937"/>
    <d v="2012-12-23T00:00:00"/>
    <s v="First Class"/>
    <s v="HR-14830"/>
    <s v="Harold Ryan"/>
    <x v="1"/>
    <s v="United States"/>
    <s v="Philadelphia"/>
    <x v="9"/>
    <n v="19140"/>
    <x v="3"/>
    <x v="866"/>
    <x v="0"/>
    <x v="1"/>
    <s v="Harbour Creations Steel Folding Chair"/>
    <n v="422.62499999999994"/>
    <n v="7"/>
    <n v="0.3"/>
    <n v="0"/>
  </r>
  <r>
    <n v="8544"/>
    <x v="4248"/>
    <x v="2"/>
    <x v="908"/>
    <d v="2011-08-11T00:00:00"/>
    <s v="Standard Class"/>
    <s v="TB-21625"/>
    <s v="Trudy Brown"/>
    <x v="0"/>
    <s v="United States"/>
    <s v="New York City"/>
    <x v="15"/>
    <n v="10035"/>
    <x v="3"/>
    <x v="409"/>
    <x v="2"/>
    <x v="11"/>
    <s v="Logitech G700s Rechargeable Gaming Mouse"/>
    <n v="199.98"/>
    <n v="2"/>
    <n v="0"/>
    <n v="83.991600000000005"/>
  </r>
  <r>
    <n v="8545"/>
    <x v="4249"/>
    <x v="0"/>
    <x v="1196"/>
    <d v="2013-04-01T00:00:00"/>
    <s v="Standard Class"/>
    <s v="DS-13180"/>
    <s v="David Smith"/>
    <x v="1"/>
    <s v="United States"/>
    <s v="Columbus"/>
    <x v="32"/>
    <n v="31907"/>
    <x v="0"/>
    <x v="1653"/>
    <x v="0"/>
    <x v="5"/>
    <s v="DAX Two-Tone Silver Metal Document Frame"/>
    <n v="20.239999999999998"/>
    <n v="1"/>
    <n v="0"/>
    <n v="8.7032000000000007"/>
  </r>
  <r>
    <n v="8546"/>
    <x v="4249"/>
    <x v="0"/>
    <x v="1196"/>
    <d v="2013-04-01T00:00:00"/>
    <s v="Standard Class"/>
    <s v="DS-13180"/>
    <s v="David Smith"/>
    <x v="1"/>
    <s v="United States"/>
    <s v="Columbus"/>
    <x v="32"/>
    <n v="31907"/>
    <x v="0"/>
    <x v="1611"/>
    <x v="0"/>
    <x v="5"/>
    <s v="Eldon Expressions Wood and Plastic Desk Accessories, Oak"/>
    <n v="39.92"/>
    <n v="4"/>
    <n v="0"/>
    <n v="11.177600000000002"/>
  </r>
  <r>
    <n v="8547"/>
    <x v="4249"/>
    <x v="0"/>
    <x v="1196"/>
    <d v="2013-04-01T00:00:00"/>
    <s v="Standard Class"/>
    <s v="DS-13180"/>
    <s v="David Smith"/>
    <x v="1"/>
    <s v="United States"/>
    <s v="Columbus"/>
    <x v="32"/>
    <n v="31907"/>
    <x v="0"/>
    <x v="1526"/>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x v="197"/>
    <x v="2"/>
    <x v="11"/>
    <s v="Memorex Micro Travel Drive 8 GB"/>
    <n v="39"/>
    <n v="3"/>
    <n v="0"/>
    <n v="17.549999999999997"/>
  </r>
  <r>
    <n v="8549"/>
    <x v="4250"/>
    <x v="1"/>
    <x v="901"/>
    <d v="2012-12-10T00:00:00"/>
    <s v="Standard Class"/>
    <s v="GB-14530"/>
    <s v="George Bell"/>
    <x v="1"/>
    <s v="United States"/>
    <s v="Los Angeles"/>
    <x v="1"/>
    <n v="90049"/>
    <x v="1"/>
    <x v="816"/>
    <x v="1"/>
    <x v="2"/>
    <s v="Avery 488"/>
    <n v="12.6"/>
    <n v="4"/>
    <n v="0"/>
    <n v="6.048"/>
  </r>
  <r>
    <n v="8550"/>
    <x v="4251"/>
    <x v="1"/>
    <x v="861"/>
    <d v="2012-09-12T00:00:00"/>
    <s v="First Class"/>
    <s v="GB-14530"/>
    <s v="George Bell"/>
    <x v="1"/>
    <s v="United States"/>
    <s v="Aurora"/>
    <x v="22"/>
    <n v="80013"/>
    <x v="1"/>
    <x v="442"/>
    <x v="0"/>
    <x v="5"/>
    <s v="Deflect-O Glasstique Clear Desk Accessories"/>
    <n v="24.64"/>
    <n v="4"/>
    <n v="0.2"/>
    <n v="4.0039999999999978"/>
  </r>
  <r>
    <n v="8551"/>
    <x v="4252"/>
    <x v="1"/>
    <x v="789"/>
    <d v="2012-07-24T00:00:00"/>
    <s v="Standard Class"/>
    <s v="VB-21745"/>
    <s v="Victoria Brennan"/>
    <x v="1"/>
    <s v="United States"/>
    <s v="Houston"/>
    <x v="5"/>
    <n v="77041"/>
    <x v="2"/>
    <x v="1796"/>
    <x v="1"/>
    <x v="2"/>
    <s v="Avery 479"/>
    <n v="6.2640000000000002"/>
    <n v="3"/>
    <n v="0.2"/>
    <n v="2.0358000000000001"/>
  </r>
  <r>
    <n v="8552"/>
    <x v="4252"/>
    <x v="1"/>
    <x v="789"/>
    <d v="2012-07-24T00:00:00"/>
    <s v="Standard Class"/>
    <s v="VB-21745"/>
    <s v="Victoria Brennan"/>
    <x v="1"/>
    <s v="United States"/>
    <s v="Houston"/>
    <x v="5"/>
    <n v="77041"/>
    <x v="2"/>
    <x v="485"/>
    <x v="1"/>
    <x v="13"/>
    <s v="Advantus T-Pin Paper Clips"/>
    <n v="14.432"/>
    <n v="4"/>
    <n v="0.2"/>
    <n v="3.4276000000000004"/>
  </r>
  <r>
    <n v="8553"/>
    <x v="4253"/>
    <x v="2"/>
    <x v="992"/>
    <d v="2011-06-03T00:00:00"/>
    <s v="Standard Class"/>
    <s v="MC-17425"/>
    <s v="Mark Cousins"/>
    <x v="1"/>
    <s v="United States"/>
    <s v="Chicago"/>
    <x v="10"/>
    <n v="60623"/>
    <x v="2"/>
    <x v="851"/>
    <x v="2"/>
    <x v="16"/>
    <s v="Brother DCP1000 Digital 3 in 1 Multifunction Machine"/>
    <n v="719.97600000000011"/>
    <n v="3"/>
    <n v="0.2"/>
    <n v="134.99549999999999"/>
  </r>
  <r>
    <n v="8554"/>
    <x v="4254"/>
    <x v="3"/>
    <x v="38"/>
    <d v="2014-11-21T00:00:00"/>
    <s v="Standard Class"/>
    <s v="CB-12025"/>
    <s v="Cassandra Brandow"/>
    <x v="0"/>
    <s v="United States"/>
    <s v="Decatur"/>
    <x v="19"/>
    <n v="35601"/>
    <x v="0"/>
    <x v="701"/>
    <x v="2"/>
    <x v="11"/>
    <s v="Anker Ultrathin Bluetooth Wireless Keyboard Aluminum Cover with Stand "/>
    <n v="239.92"/>
    <n v="8"/>
    <n v="0"/>
    <n v="23.99199999999999"/>
  </r>
  <r>
    <n v="8555"/>
    <x v="4255"/>
    <x v="0"/>
    <x v="10"/>
    <d v="2013-12-12T00:00:00"/>
    <s v="First Class"/>
    <s v="PM-18940"/>
    <s v="Paul MacIntyre"/>
    <x v="0"/>
    <s v="United States"/>
    <s v="Springfield"/>
    <x v="17"/>
    <n v="22153"/>
    <x v="0"/>
    <x v="1000"/>
    <x v="0"/>
    <x v="3"/>
    <s v="Iceberg OfficeWorks 42&quot; Round Tables"/>
    <n v="1056.8599999999999"/>
    <n v="7"/>
    <n v="0"/>
    <n v="158.52899999999994"/>
  </r>
  <r>
    <n v="8556"/>
    <x v="4256"/>
    <x v="1"/>
    <x v="204"/>
    <d v="2012-03-22T00:00:00"/>
    <s v="Same Day"/>
    <s v="DC-13285"/>
    <s v="Debra Catini"/>
    <x v="0"/>
    <s v="United States"/>
    <s v="Plantation"/>
    <x v="2"/>
    <n v="33317"/>
    <x v="0"/>
    <x v="428"/>
    <x v="2"/>
    <x v="11"/>
    <s v="Logitech G602 Wireless Gaming Mouse"/>
    <n v="447.94399999999996"/>
    <n v="7"/>
    <n v="0.2"/>
    <n v="89.588799999999992"/>
  </r>
  <r>
    <n v="8557"/>
    <x v="4256"/>
    <x v="1"/>
    <x v="204"/>
    <d v="2012-03-22T00:00:00"/>
    <s v="Same Day"/>
    <s v="DC-13285"/>
    <s v="Debra Catini"/>
    <x v="0"/>
    <s v="United States"/>
    <s v="Plantation"/>
    <x v="2"/>
    <n v="33317"/>
    <x v="0"/>
    <x v="1751"/>
    <x v="1"/>
    <x v="4"/>
    <s v="Iris 3-Drawer Stacking Bin, Black"/>
    <n v="150.40799999999999"/>
    <n v="9"/>
    <n v="0.2"/>
    <n v="-33.841799999999999"/>
  </r>
  <r>
    <n v="8558"/>
    <x v="4257"/>
    <x v="0"/>
    <x v="443"/>
    <d v="2013-12-27T00:00:00"/>
    <s v="Second Class"/>
    <s v="LA-16780"/>
    <s v="Laura Armstrong"/>
    <x v="1"/>
    <s v="United States"/>
    <s v="Houston"/>
    <x v="5"/>
    <n v="77041"/>
    <x v="2"/>
    <x v="867"/>
    <x v="2"/>
    <x v="7"/>
    <s v="Wireless Extenders zBoost YX545 SOHO Signal Booster"/>
    <n v="453.57600000000002"/>
    <n v="3"/>
    <n v="0.2"/>
    <n v="39.687899999999985"/>
  </r>
  <r>
    <n v="8559"/>
    <x v="4257"/>
    <x v="0"/>
    <x v="443"/>
    <d v="2013-12-27T00:00:00"/>
    <s v="Second Class"/>
    <s v="LA-16780"/>
    <s v="Laura Armstrong"/>
    <x v="1"/>
    <s v="United States"/>
    <s v="Houston"/>
    <x v="5"/>
    <n v="77041"/>
    <x v="2"/>
    <x v="1621"/>
    <x v="1"/>
    <x v="2"/>
    <s v="Permanent Self-Adhesive File Folder Labels for Typewriters, 1 1/8 x 3 1/2, White"/>
    <n v="45.36"/>
    <n v="9"/>
    <n v="0.2"/>
    <n v="14.741999999999997"/>
  </r>
  <r>
    <n v="8560"/>
    <x v="4257"/>
    <x v="0"/>
    <x v="443"/>
    <d v="2013-12-27T00:00:00"/>
    <s v="Second Class"/>
    <s v="LA-16780"/>
    <s v="Laura Armstrong"/>
    <x v="1"/>
    <s v="United States"/>
    <s v="Houston"/>
    <x v="5"/>
    <n v="77041"/>
    <x v="2"/>
    <x v="1191"/>
    <x v="2"/>
    <x v="7"/>
    <s v="Cisco SPA 502G IP Phone"/>
    <n v="287.88"/>
    <n v="3"/>
    <n v="0.2"/>
    <n v="35.984999999999999"/>
  </r>
  <r>
    <n v="8561"/>
    <x v="4257"/>
    <x v="0"/>
    <x v="443"/>
    <d v="2013-12-27T00:00:00"/>
    <s v="Second Class"/>
    <s v="LA-16780"/>
    <s v="Laura Armstrong"/>
    <x v="1"/>
    <s v="United States"/>
    <s v="Houston"/>
    <x v="5"/>
    <n v="77041"/>
    <x v="2"/>
    <x v="1514"/>
    <x v="2"/>
    <x v="7"/>
    <s v="Cisco SPA112 2 Port Phone Adapter"/>
    <n v="131.88000000000002"/>
    <n v="3"/>
    <n v="0.2"/>
    <n v="14.836499999999987"/>
  </r>
  <r>
    <n v="8562"/>
    <x v="4257"/>
    <x v="0"/>
    <x v="443"/>
    <d v="2013-12-27T00:00:00"/>
    <s v="Second Class"/>
    <s v="LA-16780"/>
    <s v="Laura Armstrong"/>
    <x v="1"/>
    <s v="United States"/>
    <s v="Houston"/>
    <x v="5"/>
    <n v="77041"/>
    <x v="2"/>
    <x v="39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x v="1003"/>
    <x v="0"/>
    <x v="1"/>
    <s v="Global Executive Mid-Back Manager's Chair"/>
    <n v="1454.9"/>
    <n v="5"/>
    <n v="0"/>
    <n v="378.274"/>
  </r>
  <r>
    <n v="8564"/>
    <x v="4259"/>
    <x v="3"/>
    <x v="504"/>
    <d v="2014-05-05T00:00:00"/>
    <s v="Standard Class"/>
    <s v="MH-18115"/>
    <s v="Mick Hernandez"/>
    <x v="2"/>
    <s v="United States"/>
    <s v="Sanford"/>
    <x v="2"/>
    <n v="32771"/>
    <x v="0"/>
    <x v="973"/>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x v="1762"/>
    <x v="0"/>
    <x v="5"/>
    <s v="Tenex B1-RE Series Chair Mats for Low Pile Carpets"/>
    <n v="220.70400000000001"/>
    <n v="6"/>
    <n v="0.2"/>
    <n v="-8.2764000000000379"/>
  </r>
  <r>
    <n v="8566"/>
    <x v="4260"/>
    <x v="0"/>
    <x v="1019"/>
    <d v="2013-11-19T00:00:00"/>
    <s v="First Class"/>
    <s v="BG-11035"/>
    <s v="Barry Gonzalez"/>
    <x v="0"/>
    <s v="United States"/>
    <s v="The Colony"/>
    <x v="5"/>
    <n v="75056"/>
    <x v="2"/>
    <x v="1480"/>
    <x v="2"/>
    <x v="7"/>
    <s v="Apple EarPods with Remote and Mic"/>
    <n v="67.176000000000002"/>
    <n v="3"/>
    <n v="0.2"/>
    <n v="6.7175999999999974"/>
  </r>
  <r>
    <n v="8567"/>
    <x v="4260"/>
    <x v="0"/>
    <x v="1019"/>
    <d v="2013-11-19T00:00:00"/>
    <s v="First Class"/>
    <s v="BG-11035"/>
    <s v="Barry Gonzalez"/>
    <x v="0"/>
    <s v="United States"/>
    <s v="The Colony"/>
    <x v="5"/>
    <n v="75056"/>
    <x v="2"/>
    <x v="1393"/>
    <x v="1"/>
    <x v="10"/>
    <s v="TOPS Voice Message Log Book, Flash Format"/>
    <n v="15.231999999999999"/>
    <n v="4"/>
    <n v="0.2"/>
    <n v="5.5215999999999994"/>
  </r>
  <r>
    <n v="8568"/>
    <x v="4261"/>
    <x v="0"/>
    <x v="338"/>
    <d v="2013-11-13T00:00:00"/>
    <s v="First Class"/>
    <s v="SV-20365"/>
    <s v="Seth Vernon"/>
    <x v="0"/>
    <s v="United States"/>
    <s v="Troy"/>
    <x v="24"/>
    <n v="45373"/>
    <x v="3"/>
    <x v="1290"/>
    <x v="1"/>
    <x v="10"/>
    <s v="Xerox 227"/>
    <n v="31.104000000000006"/>
    <n v="6"/>
    <n v="0.2"/>
    <n v="10.8864"/>
  </r>
  <r>
    <n v="8569"/>
    <x v="4262"/>
    <x v="0"/>
    <x v="409"/>
    <d v="2013-12-13T00:00:00"/>
    <s v="Standard Class"/>
    <s v="DP-13105"/>
    <s v="Dave Poirier"/>
    <x v="1"/>
    <s v="United States"/>
    <s v="Hempstead"/>
    <x v="15"/>
    <n v="11550"/>
    <x v="3"/>
    <x v="1591"/>
    <x v="1"/>
    <x v="8"/>
    <s v="Ibico EB-19 Dual Function Manual Binding System"/>
    <n v="968.74400000000014"/>
    <n v="7"/>
    <n v="0.2"/>
    <n v="314.84180000000003"/>
  </r>
  <r>
    <n v="8570"/>
    <x v="4262"/>
    <x v="0"/>
    <x v="409"/>
    <d v="2013-12-13T00:00:00"/>
    <s v="Standard Class"/>
    <s v="DP-13105"/>
    <s v="Dave Poirier"/>
    <x v="1"/>
    <s v="United States"/>
    <s v="Hempstead"/>
    <x v="15"/>
    <n v="11550"/>
    <x v="3"/>
    <x v="94"/>
    <x v="1"/>
    <x v="8"/>
    <s v="Trimflex Flexible Post Binders"/>
    <n v="222.35199999999998"/>
    <n v="13"/>
    <n v="0.2"/>
    <n v="77.823200000000014"/>
  </r>
  <r>
    <n v="8571"/>
    <x v="4262"/>
    <x v="0"/>
    <x v="409"/>
    <d v="2013-12-13T00:00:00"/>
    <s v="Standard Class"/>
    <s v="DP-13105"/>
    <s v="Dave Poirier"/>
    <x v="1"/>
    <s v="United States"/>
    <s v="Hempstead"/>
    <x v="15"/>
    <n v="11550"/>
    <x v="3"/>
    <x v="851"/>
    <x v="2"/>
    <x v="16"/>
    <s v="Brother DCP1000 Digital 3 in 1 Multifunction Machine"/>
    <n v="479.98400000000004"/>
    <n v="2"/>
    <n v="0.2"/>
    <n v="89.996999999999986"/>
  </r>
  <r>
    <n v="8572"/>
    <x v="4263"/>
    <x v="0"/>
    <x v="1015"/>
    <d v="2013-04-04T00:00:00"/>
    <s v="Same Day"/>
    <s v="SR-20740"/>
    <s v="Steven Roelle"/>
    <x v="2"/>
    <s v="United States"/>
    <s v="Dallas"/>
    <x v="5"/>
    <n v="75081"/>
    <x v="2"/>
    <x v="1117"/>
    <x v="1"/>
    <x v="10"/>
    <s v="Xerox 1962"/>
    <n v="10.272000000000002"/>
    <n v="3"/>
    <n v="0.2"/>
    <n v="3.2099999999999982"/>
  </r>
  <r>
    <n v="8573"/>
    <x v="4264"/>
    <x v="2"/>
    <x v="683"/>
    <d v="2011-12-02T00:00:00"/>
    <s v="Standard Class"/>
    <s v="BT-11680"/>
    <s v="Brian Thompson"/>
    <x v="0"/>
    <s v="United States"/>
    <s v="Houston"/>
    <x v="5"/>
    <n v="77041"/>
    <x v="2"/>
    <x v="1093"/>
    <x v="2"/>
    <x v="15"/>
    <s v="StarTech.com 10/100 VDSL2 Ethernet Extender Kit"/>
    <n v="998.84999999999991"/>
    <n v="5"/>
    <n v="0.4"/>
    <n v="-199.7700000000001"/>
  </r>
  <r>
    <n v="8574"/>
    <x v="4265"/>
    <x v="1"/>
    <x v="1182"/>
    <d v="2012-10-22T00:00:00"/>
    <s v="First Class"/>
    <s v="MS-17770"/>
    <s v="Maxwell Schwartz"/>
    <x v="0"/>
    <s v="United States"/>
    <s v="New York City"/>
    <x v="15"/>
    <n v="10035"/>
    <x v="3"/>
    <x v="33"/>
    <x v="1"/>
    <x v="10"/>
    <s v="Staples"/>
    <n v="24.56"/>
    <n v="2"/>
    <n v="0"/>
    <n v="11.543199999999999"/>
  </r>
  <r>
    <n v="8575"/>
    <x v="4266"/>
    <x v="2"/>
    <x v="111"/>
    <d v="2011-09-19T00:00:00"/>
    <s v="Same Day"/>
    <s v="JK-15640"/>
    <s v="Jim Kriz"/>
    <x v="2"/>
    <s v="United States"/>
    <s v="San Francisco"/>
    <x v="1"/>
    <n v="94110"/>
    <x v="1"/>
    <x v="969"/>
    <x v="1"/>
    <x v="13"/>
    <s v="Revere Boxed Rubber Bands by Revere"/>
    <n v="5.67"/>
    <n v="3"/>
    <n v="0"/>
    <n v="0.11340000000000017"/>
  </r>
  <r>
    <n v="8576"/>
    <x v="4267"/>
    <x v="3"/>
    <x v="151"/>
    <d v="2014-08-31T00:00:00"/>
    <s v="Second Class"/>
    <s v="ST-20530"/>
    <s v="Shui Tom"/>
    <x v="0"/>
    <s v="United States"/>
    <s v="Port Saint Lucie"/>
    <x v="2"/>
    <n v="34952"/>
    <x v="0"/>
    <x v="566"/>
    <x v="1"/>
    <x v="9"/>
    <s v="Hoover Portapower Portable Vacuum"/>
    <n v="14.336000000000002"/>
    <n v="4"/>
    <n v="0.2"/>
    <n v="0.89599999999999991"/>
  </r>
  <r>
    <n v="8577"/>
    <x v="4268"/>
    <x v="3"/>
    <x v="445"/>
    <d v="2014-07-05T00:00:00"/>
    <s v="First Class"/>
    <s v="TS-21505"/>
    <s v="Tony Sayre"/>
    <x v="0"/>
    <s v="United States"/>
    <s v="Concord"/>
    <x v="38"/>
    <n v="3301"/>
    <x v="3"/>
    <x v="743"/>
    <x v="0"/>
    <x v="5"/>
    <s v="Luxo Professional Combination Clamp-On Lamps"/>
    <n v="102.3"/>
    <n v="1"/>
    <n v="0"/>
    <n v="26.597999999999999"/>
  </r>
  <r>
    <n v="8578"/>
    <x v="4269"/>
    <x v="3"/>
    <x v="66"/>
    <d v="2014-12-27T00:00:00"/>
    <s v="Standard Class"/>
    <s v="CM-12190"/>
    <s v="Charlotte Melton"/>
    <x v="0"/>
    <s v="United States"/>
    <s v="Rochester"/>
    <x v="11"/>
    <n v="55901"/>
    <x v="2"/>
    <x v="335"/>
    <x v="0"/>
    <x v="3"/>
    <s v="Office Impressions End Table, 20-1/2&quot;H x 24&quot;W x 20&quot;D"/>
    <n v="607.52"/>
    <n v="2"/>
    <n v="0"/>
    <n v="97.203200000000038"/>
  </r>
  <r>
    <n v="8579"/>
    <x v="4269"/>
    <x v="3"/>
    <x v="66"/>
    <d v="2014-12-27T00:00:00"/>
    <s v="Standard Class"/>
    <s v="CM-12190"/>
    <s v="Charlotte Melton"/>
    <x v="0"/>
    <s v="United States"/>
    <s v="Rochester"/>
    <x v="11"/>
    <n v="55901"/>
    <x v="2"/>
    <x v="230"/>
    <x v="1"/>
    <x v="4"/>
    <s v="Personal File Boxes with Fold-Down Carry Handle"/>
    <n v="31.16"/>
    <n v="2"/>
    <n v="0"/>
    <n v="7.7899999999999991"/>
  </r>
  <r>
    <n v="8580"/>
    <x v="4270"/>
    <x v="0"/>
    <x v="797"/>
    <d v="2014-01-03T00:00:00"/>
    <s v="Standard Class"/>
    <s v="JW-15955"/>
    <s v="Joni Wasserman"/>
    <x v="0"/>
    <s v="United States"/>
    <s v="Louisville"/>
    <x v="0"/>
    <n v="40214"/>
    <x v="0"/>
    <x v="1796"/>
    <x v="1"/>
    <x v="2"/>
    <s v="Avery 479"/>
    <n v="2.61"/>
    <n v="1"/>
    <n v="0"/>
    <n v="1.2005999999999999"/>
  </r>
  <r>
    <n v="8581"/>
    <x v="4271"/>
    <x v="2"/>
    <x v="671"/>
    <d v="2011-05-22T00:00:00"/>
    <s v="Second Class"/>
    <s v="MC-17590"/>
    <s v="Matt Collister"/>
    <x v="1"/>
    <s v="United States"/>
    <s v="San Marcos"/>
    <x v="5"/>
    <n v="78666"/>
    <x v="2"/>
    <x v="1781"/>
    <x v="0"/>
    <x v="5"/>
    <s v="Contemporary Borderless Frame"/>
    <n v="10.332000000000001"/>
    <n v="3"/>
    <n v="0.6"/>
    <n v="-5.9408999999999992"/>
  </r>
  <r>
    <n v="8582"/>
    <x v="4271"/>
    <x v="2"/>
    <x v="671"/>
    <d v="2011-05-22T00:00:00"/>
    <s v="Second Class"/>
    <s v="MC-17590"/>
    <s v="Matt Collister"/>
    <x v="1"/>
    <s v="United States"/>
    <s v="San Marcos"/>
    <x v="5"/>
    <n v="78666"/>
    <x v="2"/>
    <x v="730"/>
    <x v="1"/>
    <x v="10"/>
    <s v="Xerox 213"/>
    <n v="10.368000000000002"/>
    <n v="2"/>
    <n v="0.2"/>
    <n v="3.6288"/>
  </r>
  <r>
    <n v="8583"/>
    <x v="4271"/>
    <x v="2"/>
    <x v="671"/>
    <d v="2011-05-22T00:00:00"/>
    <s v="Second Class"/>
    <s v="MC-17590"/>
    <s v="Matt Collister"/>
    <x v="1"/>
    <s v="United States"/>
    <s v="San Marcos"/>
    <x v="5"/>
    <n v="78666"/>
    <x v="2"/>
    <x v="1421"/>
    <x v="2"/>
    <x v="11"/>
    <s v="SanDisk Ultra 16 GB MicroSDHC Class 10 Memory Card"/>
    <n v="20.784000000000002"/>
    <n v="2"/>
    <n v="0.2"/>
    <n v="-3.6372000000000027"/>
  </r>
  <r>
    <n v="8584"/>
    <x v="4271"/>
    <x v="2"/>
    <x v="671"/>
    <d v="2011-05-22T00:00:00"/>
    <s v="Second Class"/>
    <s v="MC-17590"/>
    <s v="Matt Collister"/>
    <x v="1"/>
    <s v="United States"/>
    <s v="San Marcos"/>
    <x v="5"/>
    <n v="78666"/>
    <x v="2"/>
    <x v="1764"/>
    <x v="1"/>
    <x v="4"/>
    <s v="Rogers Profile Extra Capacity Storage Tub"/>
    <n v="66.959999999999994"/>
    <n v="5"/>
    <n v="0.2"/>
    <n v="-13.392000000000003"/>
  </r>
  <r>
    <n v="8585"/>
    <x v="4272"/>
    <x v="2"/>
    <x v="519"/>
    <d v="2011-02-09T00:00:00"/>
    <s v="Second Class"/>
    <s v="MH-17440"/>
    <s v="Mark Haberlin"/>
    <x v="1"/>
    <s v="United States"/>
    <s v="Escondido"/>
    <x v="1"/>
    <n v="92025"/>
    <x v="1"/>
    <x v="828"/>
    <x v="1"/>
    <x v="8"/>
    <s v="GBC Standard Recycled Report Covers, Clear Plastic Sheets"/>
    <n v="17.248000000000001"/>
    <n v="2"/>
    <n v="0.2"/>
    <n v="6.0367999999999986"/>
  </r>
  <r>
    <n v="8586"/>
    <x v="4273"/>
    <x v="3"/>
    <x v="34"/>
    <d v="2014-12-16T00:00:00"/>
    <s v="Standard Class"/>
    <s v="RD-19720"/>
    <s v="Roger Demir"/>
    <x v="0"/>
    <s v="United States"/>
    <s v="Philadelphia"/>
    <x v="9"/>
    <n v="19134"/>
    <x v="3"/>
    <x v="1085"/>
    <x v="1"/>
    <x v="8"/>
    <s v="Wilson Jones 1&quot; Hanging DublLock Ring Binders"/>
    <n v="11.088000000000003"/>
    <n v="7"/>
    <n v="0.7"/>
    <n v="-8.1311999999999998"/>
  </r>
  <r>
    <n v="8587"/>
    <x v="4274"/>
    <x v="3"/>
    <x v="497"/>
    <d v="2014-07-19T00:00:00"/>
    <s v="Standard Class"/>
    <s v="KB-16240"/>
    <s v="Karen Bern"/>
    <x v="1"/>
    <s v="United States"/>
    <s v="Los Angeles"/>
    <x v="1"/>
    <n v="90049"/>
    <x v="1"/>
    <x v="217"/>
    <x v="2"/>
    <x v="11"/>
    <s v="Logitech P710e Mobile Speakerphone"/>
    <n v="1287.45"/>
    <n v="5"/>
    <n v="0"/>
    <n v="244.61549999999988"/>
  </r>
  <r>
    <n v="8588"/>
    <x v="4274"/>
    <x v="3"/>
    <x v="497"/>
    <d v="2014-07-19T00:00:00"/>
    <s v="Standard Class"/>
    <s v="KB-16240"/>
    <s v="Karen Bern"/>
    <x v="1"/>
    <s v="United States"/>
    <s v="Los Angeles"/>
    <x v="1"/>
    <n v="90049"/>
    <x v="1"/>
    <x v="731"/>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x v="571"/>
    <x v="1"/>
    <x v="4"/>
    <s v="Fellowes Neat Ideas Storage Cubes"/>
    <n v="51.967999999999996"/>
    <n v="2"/>
    <n v="0.2"/>
    <n v="-10.393600000000001"/>
  </r>
  <r>
    <n v="8590"/>
    <x v="4276"/>
    <x v="3"/>
    <x v="926"/>
    <d v="2014-02-02T00:00:00"/>
    <s v="First Class"/>
    <s v="BD-11770"/>
    <s v="Bryan Davis"/>
    <x v="0"/>
    <s v="United States"/>
    <s v="Philadelphia"/>
    <x v="9"/>
    <n v="19120"/>
    <x v="3"/>
    <x v="79"/>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x v="1510"/>
    <x v="1"/>
    <x v="12"/>
    <s v="Letter or Legal Size Expandable Poly String Tie Envelopes"/>
    <n v="7.98"/>
    <n v="3"/>
    <n v="0"/>
    <n v="3.9102000000000006"/>
  </r>
  <r>
    <n v="8592"/>
    <x v="4278"/>
    <x v="3"/>
    <x v="756"/>
    <d v="2014-04-27T00:00:00"/>
    <s v="First Class"/>
    <s v="SO-20335"/>
    <s v="Sean O'Donnell"/>
    <x v="0"/>
    <s v="United States"/>
    <s v="Greeley"/>
    <x v="22"/>
    <n v="80634"/>
    <x v="1"/>
    <x v="1040"/>
    <x v="1"/>
    <x v="12"/>
    <s v="Staples"/>
    <n v="18.687999999999999"/>
    <n v="2"/>
    <n v="0.2"/>
    <n v="7.008"/>
  </r>
  <r>
    <n v="8593"/>
    <x v="4278"/>
    <x v="3"/>
    <x v="756"/>
    <d v="2014-04-27T00:00:00"/>
    <s v="First Class"/>
    <s v="SO-20335"/>
    <s v="Sean O'Donnell"/>
    <x v="0"/>
    <s v="United States"/>
    <s v="Greeley"/>
    <x v="22"/>
    <n v="80634"/>
    <x v="1"/>
    <x v="1721"/>
    <x v="0"/>
    <x v="5"/>
    <s v="Eldon Imàge Series Desk Accessories, Clear"/>
    <n v="11.664000000000001"/>
    <n v="3"/>
    <n v="0.2"/>
    <n v="3.3534000000000006"/>
  </r>
  <r>
    <n v="8594"/>
    <x v="4279"/>
    <x v="3"/>
    <x v="45"/>
    <d v="2014-11-14T00:00:00"/>
    <s v="Standard Class"/>
    <s v="PM-19135"/>
    <s v="Peter McVee"/>
    <x v="2"/>
    <s v="United States"/>
    <s v="Jacksonville"/>
    <x v="2"/>
    <n v="32216"/>
    <x v="0"/>
    <x v="428"/>
    <x v="2"/>
    <x v="11"/>
    <s v="Logitech G602 Wireless Gaming Mouse"/>
    <n v="191.976"/>
    <n v="3"/>
    <n v="0.2"/>
    <n v="38.395199999999988"/>
  </r>
  <r>
    <n v="8595"/>
    <x v="4279"/>
    <x v="3"/>
    <x v="45"/>
    <d v="2014-11-14T00:00:00"/>
    <s v="Standard Class"/>
    <s v="PM-19135"/>
    <s v="Peter McVee"/>
    <x v="2"/>
    <s v="United States"/>
    <s v="Jacksonville"/>
    <x v="2"/>
    <n v="32216"/>
    <x v="0"/>
    <x v="1807"/>
    <x v="2"/>
    <x v="7"/>
    <s v="Motorola L703CM"/>
    <n v="499.16800000000006"/>
    <n v="4"/>
    <n v="0.2"/>
    <n v="31.197999999999993"/>
  </r>
  <r>
    <n v="8596"/>
    <x v="4280"/>
    <x v="2"/>
    <x v="952"/>
    <d v="2011-05-07T00:00:00"/>
    <s v="First Class"/>
    <s v="GD-14590"/>
    <s v="Giulietta Dortch"/>
    <x v="1"/>
    <s v="United States"/>
    <s v="Arlington"/>
    <x v="17"/>
    <n v="22204"/>
    <x v="0"/>
    <x v="990"/>
    <x v="1"/>
    <x v="8"/>
    <s v="Storex Dura Pro Binders"/>
    <n v="11.88"/>
    <n v="2"/>
    <n v="0"/>
    <n v="5.3460000000000001"/>
  </r>
  <r>
    <n v="8597"/>
    <x v="4280"/>
    <x v="2"/>
    <x v="952"/>
    <d v="2011-05-07T00:00:00"/>
    <s v="First Class"/>
    <s v="GD-14590"/>
    <s v="Giulietta Dortch"/>
    <x v="1"/>
    <s v="United States"/>
    <s v="Arlington"/>
    <x v="17"/>
    <n v="22204"/>
    <x v="0"/>
    <x v="258"/>
    <x v="1"/>
    <x v="10"/>
    <s v="Staples"/>
    <n v="35.44"/>
    <n v="1"/>
    <n v="0"/>
    <n v="16.656799999999997"/>
  </r>
  <r>
    <n v="8598"/>
    <x v="4281"/>
    <x v="0"/>
    <x v="189"/>
    <d v="2013-11-01T00:00:00"/>
    <s v="Standard Class"/>
    <s v="PA-19060"/>
    <s v="Pete Armstrong"/>
    <x v="2"/>
    <s v="United States"/>
    <s v="San Francisco"/>
    <x v="1"/>
    <n v="94122"/>
    <x v="1"/>
    <x v="1786"/>
    <x v="1"/>
    <x v="8"/>
    <s v="Avery Legal 4-Ring Binder"/>
    <n v="67.13600000000001"/>
    <n v="4"/>
    <n v="0.2"/>
    <n v="25.175999999999998"/>
  </r>
  <r>
    <n v="8599"/>
    <x v="4282"/>
    <x v="2"/>
    <x v="35"/>
    <d v="2011-12-01T00:00:00"/>
    <s v="Standard Class"/>
    <s v="LS-17200"/>
    <s v="Luke Schmidt"/>
    <x v="1"/>
    <s v="United States"/>
    <s v="Fresno"/>
    <x v="1"/>
    <n v="93727"/>
    <x v="1"/>
    <x v="751"/>
    <x v="1"/>
    <x v="8"/>
    <s v="Wilson Jones Easy Flow II Sheet Lifters"/>
    <n v="4.32"/>
    <n v="3"/>
    <n v="0.2"/>
    <n v="1.512"/>
  </r>
  <r>
    <n v="8600"/>
    <x v="4282"/>
    <x v="2"/>
    <x v="35"/>
    <d v="2011-12-01T00:00:00"/>
    <s v="Standard Class"/>
    <s v="LS-17200"/>
    <s v="Luke Schmidt"/>
    <x v="1"/>
    <s v="United States"/>
    <s v="Fresno"/>
    <x v="1"/>
    <n v="93727"/>
    <x v="1"/>
    <x v="1025"/>
    <x v="1"/>
    <x v="10"/>
    <s v="Xerox 1970"/>
    <n v="14.940000000000001"/>
    <n v="3"/>
    <n v="0"/>
    <n v="7.0218000000000007"/>
  </r>
  <r>
    <n v="8601"/>
    <x v="4282"/>
    <x v="2"/>
    <x v="35"/>
    <d v="2011-12-01T00:00:00"/>
    <s v="Standard Class"/>
    <s v="LS-17200"/>
    <s v="Luke Schmidt"/>
    <x v="1"/>
    <s v="United States"/>
    <s v="Fresno"/>
    <x v="1"/>
    <n v="93727"/>
    <x v="1"/>
    <x v="1266"/>
    <x v="1"/>
    <x v="9"/>
    <s v="Fellowes Mighty 8 Compact Surge Protector"/>
    <n v="40.54"/>
    <n v="2"/>
    <n v="0"/>
    <n v="11.351200000000002"/>
  </r>
  <r>
    <n v="8602"/>
    <x v="4282"/>
    <x v="2"/>
    <x v="35"/>
    <d v="2011-12-01T00:00:00"/>
    <s v="Standard Class"/>
    <s v="LS-17200"/>
    <s v="Luke Schmidt"/>
    <x v="1"/>
    <s v="United States"/>
    <s v="Fresno"/>
    <x v="1"/>
    <n v="93727"/>
    <x v="1"/>
    <x v="1316"/>
    <x v="1"/>
    <x v="8"/>
    <s v="SpineVue Locking Slant-D Ring Binders by Cardinal"/>
    <n v="7.3120000000000012"/>
    <n v="1"/>
    <n v="0.2"/>
    <n v="2.5591999999999997"/>
  </r>
  <r>
    <n v="8603"/>
    <x v="4283"/>
    <x v="2"/>
    <x v="520"/>
    <d v="2011-12-31T00:00:00"/>
    <s v="Same Day"/>
    <s v="JL-15175"/>
    <s v="James Lanier"/>
    <x v="2"/>
    <s v="United States"/>
    <s v="Reno"/>
    <x v="33"/>
    <n v="89502"/>
    <x v="1"/>
    <x v="1495"/>
    <x v="2"/>
    <x v="7"/>
    <s v="Panasonic KX TS3282W Corded phone"/>
    <n v="475.94400000000002"/>
    <n v="7"/>
    <n v="0.2"/>
    <n v="59.492999999999952"/>
  </r>
  <r>
    <n v="8604"/>
    <x v="4284"/>
    <x v="0"/>
    <x v="835"/>
    <d v="2013-01-08T00:00:00"/>
    <s v="Standard Class"/>
    <s v="CA-12310"/>
    <s v="Christine Abelman"/>
    <x v="1"/>
    <s v="United States"/>
    <s v="San Antonio"/>
    <x v="5"/>
    <n v="78207"/>
    <x v="2"/>
    <x v="1202"/>
    <x v="2"/>
    <x v="11"/>
    <s v="Imation Clip USB flash drive - 8 GB"/>
    <n v="30.080000000000002"/>
    <n v="2"/>
    <n v="0.2"/>
    <n v="-5.2640000000000002"/>
  </r>
  <r>
    <n v="8605"/>
    <x v="4284"/>
    <x v="0"/>
    <x v="835"/>
    <d v="2013-01-08T00:00:00"/>
    <s v="Standard Class"/>
    <s v="CA-12310"/>
    <s v="Christine Abelman"/>
    <x v="1"/>
    <s v="United States"/>
    <s v="San Antonio"/>
    <x v="5"/>
    <n v="78207"/>
    <x v="2"/>
    <x v="1615"/>
    <x v="2"/>
    <x v="11"/>
    <s v="WD My Passport Ultra 1TB Portable External Hard Drive"/>
    <n v="165.60000000000002"/>
    <n v="3"/>
    <n v="0.2"/>
    <n v="-6.2100000000000151"/>
  </r>
  <r>
    <n v="8606"/>
    <x v="4284"/>
    <x v="0"/>
    <x v="835"/>
    <d v="2013-01-08T00:00:00"/>
    <s v="Standard Class"/>
    <s v="CA-12310"/>
    <s v="Christine Abelman"/>
    <x v="1"/>
    <s v="United States"/>
    <s v="San Antonio"/>
    <x v="5"/>
    <n v="78207"/>
    <x v="2"/>
    <x v="1409"/>
    <x v="2"/>
    <x v="7"/>
    <s v="AT&amp;T 17929 Lendline Telephone"/>
    <n v="180.96"/>
    <n v="5"/>
    <n v="0.2"/>
    <n v="13.571999999999996"/>
  </r>
  <r>
    <n v="8607"/>
    <x v="4285"/>
    <x v="3"/>
    <x v="238"/>
    <d v="2014-08-23T00:00:00"/>
    <s v="Standard Class"/>
    <s v="CM-12160"/>
    <s v="Charles McCrossin"/>
    <x v="0"/>
    <s v="United States"/>
    <s v="New Bedford"/>
    <x v="31"/>
    <n v="2740"/>
    <x v="3"/>
    <x v="567"/>
    <x v="2"/>
    <x v="11"/>
    <s v="Verbatim 25 GB 6x Blu-ray Single Layer Recordable Disc, 10/Pack"/>
    <n v="23.18"/>
    <n v="2"/>
    <n v="0"/>
    <n v="7.6493999999999982"/>
  </r>
  <r>
    <n v="8608"/>
    <x v="4286"/>
    <x v="2"/>
    <x v="611"/>
    <d v="2011-06-09T00:00:00"/>
    <s v="Standard Class"/>
    <s v="BT-11440"/>
    <s v="Bobby Trafton"/>
    <x v="0"/>
    <s v="United States"/>
    <s v="New York City"/>
    <x v="15"/>
    <n v="10035"/>
    <x v="3"/>
    <x v="1146"/>
    <x v="0"/>
    <x v="5"/>
    <s v="Seth Thomas 14&quot; Day/Date Wall Clock"/>
    <n v="56.96"/>
    <n v="2"/>
    <n v="0"/>
    <n v="21.075200000000002"/>
  </r>
  <r>
    <n v="8609"/>
    <x v="4286"/>
    <x v="2"/>
    <x v="611"/>
    <d v="2011-06-09T00:00:00"/>
    <s v="Standard Class"/>
    <s v="BT-11440"/>
    <s v="Bobby Trafton"/>
    <x v="0"/>
    <s v="United States"/>
    <s v="New York City"/>
    <x v="15"/>
    <n v="10035"/>
    <x v="3"/>
    <x v="1034"/>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x v="587"/>
    <x v="0"/>
    <x v="0"/>
    <s v="O'Sullivan Living Dimensions 5-Shelf Bookcases"/>
    <n v="353.56799999999998"/>
    <n v="2"/>
    <n v="0.2"/>
    <n v="-44.196000000000026"/>
  </r>
  <r>
    <n v="8611"/>
    <x v="4286"/>
    <x v="2"/>
    <x v="611"/>
    <d v="2011-06-09T00:00:00"/>
    <s v="Standard Class"/>
    <s v="BT-11440"/>
    <s v="Bobby Trafton"/>
    <x v="0"/>
    <s v="United States"/>
    <s v="New York City"/>
    <x v="15"/>
    <n v="10035"/>
    <x v="3"/>
    <x v="770"/>
    <x v="0"/>
    <x v="5"/>
    <s v="G.E. Halogen Desk Lamp Bulbs"/>
    <n v="13.96"/>
    <n v="2"/>
    <n v="0"/>
    <n v="6.7008000000000001"/>
  </r>
  <r>
    <n v="8612"/>
    <x v="4287"/>
    <x v="3"/>
    <x v="38"/>
    <d v="2014-11-18T00:00:00"/>
    <s v="Second Class"/>
    <s v="SE-20110"/>
    <s v="Sanjit Engle"/>
    <x v="0"/>
    <s v="United States"/>
    <s v="Oxnard"/>
    <x v="1"/>
    <n v="93030"/>
    <x v="1"/>
    <x v="1350"/>
    <x v="2"/>
    <x v="11"/>
    <s v="Kensington K72356US Mouse-in-a-Box USB Desktop Mouse"/>
    <n v="82.95"/>
    <n v="5"/>
    <n v="0"/>
    <n v="29.032499999999999"/>
  </r>
  <r>
    <n v="8613"/>
    <x v="4288"/>
    <x v="0"/>
    <x v="1198"/>
    <d v="2013-02-01T00:00:00"/>
    <s v="Second Class"/>
    <s v="HG-14965"/>
    <s v="Henry Goldwyn"/>
    <x v="1"/>
    <s v="United States"/>
    <s v="Los Angeles"/>
    <x v="1"/>
    <n v="90036"/>
    <x v="1"/>
    <x v="397"/>
    <x v="1"/>
    <x v="6"/>
    <s v="Newell 345"/>
    <n v="39.68"/>
    <n v="2"/>
    <n v="0"/>
    <n v="10.316800000000001"/>
  </r>
  <r>
    <n v="8614"/>
    <x v="4289"/>
    <x v="0"/>
    <x v="1199"/>
    <d v="2013-11-15T00:00:00"/>
    <s v="Standard Class"/>
    <s v="PF-19165"/>
    <s v="Philip Fox"/>
    <x v="0"/>
    <s v="United States"/>
    <s v="Oakland"/>
    <x v="1"/>
    <n v="94601"/>
    <x v="1"/>
    <x v="265"/>
    <x v="2"/>
    <x v="11"/>
    <s v="Logitech Wireless Gaming Headset G930"/>
    <n v="479.97"/>
    <n v="3"/>
    <n v="0"/>
    <n v="177.58890000000002"/>
  </r>
  <r>
    <n v="8615"/>
    <x v="4290"/>
    <x v="0"/>
    <x v="545"/>
    <d v="2013-09-15T00:00:00"/>
    <s v="Standard Class"/>
    <s v="BD-11770"/>
    <s v="Bryan Davis"/>
    <x v="0"/>
    <s v="United States"/>
    <s v="Edmonds"/>
    <x v="4"/>
    <n v="98026"/>
    <x v="1"/>
    <x v="1647"/>
    <x v="1"/>
    <x v="2"/>
    <s v="Avery 487"/>
    <n v="7.38"/>
    <n v="2"/>
    <n v="0"/>
    <n v="3.4685999999999999"/>
  </r>
  <r>
    <n v="8616"/>
    <x v="4290"/>
    <x v="0"/>
    <x v="545"/>
    <d v="2013-09-15T00:00:00"/>
    <s v="Standard Class"/>
    <s v="BD-11770"/>
    <s v="Bryan Davis"/>
    <x v="0"/>
    <s v="United States"/>
    <s v="Edmonds"/>
    <x v="4"/>
    <n v="98026"/>
    <x v="1"/>
    <x v="990"/>
    <x v="1"/>
    <x v="8"/>
    <s v="Storex Dura Pro Binders"/>
    <n v="14.256000000000002"/>
    <n v="3"/>
    <n v="0.2"/>
    <n v="4.4550000000000001"/>
  </r>
  <r>
    <n v="8617"/>
    <x v="4290"/>
    <x v="0"/>
    <x v="545"/>
    <d v="2013-09-15T00:00:00"/>
    <s v="Standard Class"/>
    <s v="BD-11770"/>
    <s v="Bryan Davis"/>
    <x v="0"/>
    <s v="United States"/>
    <s v="Edmonds"/>
    <x v="4"/>
    <n v="98026"/>
    <x v="1"/>
    <x v="839"/>
    <x v="1"/>
    <x v="10"/>
    <s v="Xerox 1945"/>
    <n v="81.98"/>
    <n v="2"/>
    <n v="0"/>
    <n v="40.170200000000001"/>
  </r>
  <r>
    <n v="8618"/>
    <x v="4290"/>
    <x v="0"/>
    <x v="545"/>
    <d v="2013-09-15T00:00:00"/>
    <s v="Standard Class"/>
    <s v="BD-11770"/>
    <s v="Bryan Davis"/>
    <x v="0"/>
    <s v="United States"/>
    <s v="Edmonds"/>
    <x v="4"/>
    <n v="98026"/>
    <x v="1"/>
    <x v="729"/>
    <x v="1"/>
    <x v="8"/>
    <s v="JM Magazine Binder"/>
    <n v="39.624000000000009"/>
    <n v="3"/>
    <n v="0.2"/>
    <n v="13.868400000000001"/>
  </r>
  <r>
    <n v="8619"/>
    <x v="4291"/>
    <x v="3"/>
    <x v="448"/>
    <d v="2014-03-09T00:00:00"/>
    <s v="Standard Class"/>
    <s v="BT-11395"/>
    <s v="Bill Tyler"/>
    <x v="1"/>
    <s v="United States"/>
    <s v="Los Angeles"/>
    <x v="1"/>
    <n v="90004"/>
    <x v="1"/>
    <x v="719"/>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x v="1569"/>
    <x v="1"/>
    <x v="4"/>
    <s v="Adjustable Personal File Tote"/>
    <n v="65.12"/>
    <n v="4"/>
    <n v="0"/>
    <n v="16.931200000000004"/>
  </r>
  <r>
    <n v="8621"/>
    <x v="4293"/>
    <x v="3"/>
    <x v="44"/>
    <d v="2014-11-10T00:00:00"/>
    <s v="Second Class"/>
    <s v="LC-17050"/>
    <s v="Liz Carlisle"/>
    <x v="0"/>
    <s v="United States"/>
    <s v="Dallas"/>
    <x v="5"/>
    <n v="75217"/>
    <x v="2"/>
    <x v="677"/>
    <x v="0"/>
    <x v="5"/>
    <s v="Linden 10&quot; Round Wall Clock, Black"/>
    <n v="30.560000000000002"/>
    <n v="5"/>
    <n v="0.6"/>
    <n v="-19.863999999999997"/>
  </r>
  <r>
    <n v="8622"/>
    <x v="4294"/>
    <x v="3"/>
    <x v="726"/>
    <d v="2014-05-19T00:00:00"/>
    <s v="Standard Class"/>
    <s v="FH-14275"/>
    <s v="Frank Hawley"/>
    <x v="1"/>
    <s v="United States"/>
    <s v="Franklin"/>
    <x v="18"/>
    <n v="37064"/>
    <x v="0"/>
    <x v="95"/>
    <x v="1"/>
    <x v="9"/>
    <s v="Fellowes Basic Home/Office Series Surge Protectors"/>
    <n v="20.768000000000001"/>
    <n v="2"/>
    <n v="0.2"/>
    <n v="2.3363999999999976"/>
  </r>
  <r>
    <n v="8623"/>
    <x v="4295"/>
    <x v="0"/>
    <x v="581"/>
    <d v="2013-12-02T00:00:00"/>
    <s v="Standard Class"/>
    <s v="CM-12235"/>
    <s v="Chris McAfee"/>
    <x v="0"/>
    <s v="United States"/>
    <s v="Phoenix"/>
    <x v="16"/>
    <n v="85023"/>
    <x v="1"/>
    <x v="253"/>
    <x v="1"/>
    <x v="4"/>
    <s v="Eldon Simplefile Box Office"/>
    <n v="39.808"/>
    <n v="4"/>
    <n v="0.2"/>
    <n v="3.9808000000000003"/>
  </r>
  <r>
    <n v="8624"/>
    <x v="4296"/>
    <x v="1"/>
    <x v="50"/>
    <d v="2012-11-18T00:00:00"/>
    <s v="Standard Class"/>
    <s v="FM-14380"/>
    <s v="Fred McMath"/>
    <x v="0"/>
    <s v="United States"/>
    <s v="Miami"/>
    <x v="2"/>
    <n v="33178"/>
    <x v="0"/>
    <x v="1080"/>
    <x v="1"/>
    <x v="8"/>
    <s v="Catalog Binders with Expanding Posts"/>
    <n v="121.10400000000003"/>
    <n v="6"/>
    <n v="0.7"/>
    <n v="-100.91999999999999"/>
  </r>
  <r>
    <n v="8625"/>
    <x v="4296"/>
    <x v="1"/>
    <x v="50"/>
    <d v="2012-11-18T00:00:00"/>
    <s v="Standard Class"/>
    <s v="FM-14380"/>
    <s v="Fred McMath"/>
    <x v="0"/>
    <s v="United States"/>
    <s v="Miami"/>
    <x v="2"/>
    <n v="33178"/>
    <x v="0"/>
    <x v="1130"/>
    <x v="2"/>
    <x v="11"/>
    <s v="Maxell LTO Ultrium - 800 GB"/>
    <n v="111.96"/>
    <n v="5"/>
    <n v="0.2"/>
    <n v="-1.3995000000000104"/>
  </r>
  <r>
    <n v="8626"/>
    <x v="4297"/>
    <x v="1"/>
    <x v="575"/>
    <d v="2012-12-12T00:00:00"/>
    <s v="Standard Class"/>
    <s v="HG-14965"/>
    <s v="Henry Goldwyn"/>
    <x v="1"/>
    <s v="United States"/>
    <s v="Colorado Springs"/>
    <x v="22"/>
    <n v="80906"/>
    <x v="1"/>
    <x v="1221"/>
    <x v="1"/>
    <x v="10"/>
    <s v="Southworth Parchment Paper &amp; Envelopes"/>
    <n v="15.696000000000002"/>
    <n v="3"/>
    <n v="0.2"/>
    <n v="5.1011999999999995"/>
  </r>
  <r>
    <n v="8627"/>
    <x v="4298"/>
    <x v="1"/>
    <x v="67"/>
    <d v="2012-09-12T00:00:00"/>
    <s v="Standard Class"/>
    <s v="AG-10525"/>
    <s v="Andy Gerbode"/>
    <x v="1"/>
    <s v="United States"/>
    <s v="New York City"/>
    <x v="15"/>
    <n v="10011"/>
    <x v="3"/>
    <x v="1247"/>
    <x v="1"/>
    <x v="4"/>
    <s v="Mobile Personal File Cube"/>
    <n v="70.260000000000005"/>
    <n v="3"/>
    <n v="0"/>
    <n v="18.970199999999998"/>
  </r>
  <r>
    <n v="8628"/>
    <x v="4298"/>
    <x v="1"/>
    <x v="67"/>
    <d v="2012-09-12T00:00:00"/>
    <s v="Standard Class"/>
    <s v="AG-10525"/>
    <s v="Andy Gerbode"/>
    <x v="1"/>
    <s v="United States"/>
    <s v="New York City"/>
    <x v="15"/>
    <n v="10011"/>
    <x v="3"/>
    <x v="1542"/>
    <x v="2"/>
    <x v="11"/>
    <s v="KeyTronic E03601U1 - Keyboard - Beige"/>
    <n v="90"/>
    <n v="5"/>
    <n v="0"/>
    <n v="16.199999999999992"/>
  </r>
  <r>
    <n v="8629"/>
    <x v="4298"/>
    <x v="1"/>
    <x v="67"/>
    <d v="2012-09-12T00:00:00"/>
    <s v="Standard Class"/>
    <s v="AG-10525"/>
    <s v="Andy Gerbode"/>
    <x v="1"/>
    <s v="United States"/>
    <s v="New York City"/>
    <x v="15"/>
    <n v="10011"/>
    <x v="3"/>
    <x v="536"/>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x v="1382"/>
    <x v="0"/>
    <x v="3"/>
    <s v="Bretford CR8500 Series Meeting Room Furniture"/>
    <n v="481.17599999999999"/>
    <n v="2"/>
    <n v="0.4"/>
    <n v="-120.29400000000004"/>
  </r>
  <r>
    <n v="8631"/>
    <x v="4298"/>
    <x v="1"/>
    <x v="67"/>
    <d v="2012-09-12T00:00:00"/>
    <s v="Standard Class"/>
    <s v="AG-10525"/>
    <s v="Andy Gerbode"/>
    <x v="1"/>
    <s v="United States"/>
    <s v="New York City"/>
    <x v="15"/>
    <n v="10011"/>
    <x v="3"/>
    <x v="804"/>
    <x v="1"/>
    <x v="13"/>
    <s v="Assorted Color Push Pins"/>
    <n v="7.24"/>
    <n v="4"/>
    <n v="0"/>
    <n v="2.3891999999999998"/>
  </r>
  <r>
    <n v="8632"/>
    <x v="4299"/>
    <x v="0"/>
    <x v="1062"/>
    <d v="2013-07-30T00:00:00"/>
    <s v="First Class"/>
    <s v="OT-18730"/>
    <s v="Olvera Toch"/>
    <x v="0"/>
    <s v="United States"/>
    <s v="Bethlehem"/>
    <x v="9"/>
    <n v="18018"/>
    <x v="3"/>
    <x v="631"/>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x v="692"/>
    <x v="1"/>
    <x v="8"/>
    <s v="GBC Ibimaster 500 Manual ProClick Binding System"/>
    <n v="1369.7640000000001"/>
    <n v="6"/>
    <n v="0.7"/>
    <n v="-913.17599999999993"/>
  </r>
  <r>
    <n v="8634"/>
    <x v="4299"/>
    <x v="0"/>
    <x v="1062"/>
    <d v="2013-07-30T00:00:00"/>
    <s v="First Class"/>
    <s v="OT-18730"/>
    <s v="Olvera Toch"/>
    <x v="0"/>
    <s v="United States"/>
    <s v="Bethlehem"/>
    <x v="9"/>
    <n v="18018"/>
    <x v="3"/>
    <x v="1683"/>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x v="0"/>
    <x v="0"/>
    <x v="0"/>
    <s v="Bush Somerset Collection Bookcase"/>
    <n v="130.97999999999999"/>
    <n v="2"/>
    <n v="0.5"/>
    <n v="-89.066399999999987"/>
  </r>
  <r>
    <n v="8636"/>
    <x v="4301"/>
    <x v="2"/>
    <x v="1013"/>
    <d v="2011-05-02T00:00:00"/>
    <s v="First Class"/>
    <s v="JM-16195"/>
    <s v="Justin MacKendrick"/>
    <x v="0"/>
    <s v="United States"/>
    <s v="Louisville"/>
    <x v="0"/>
    <n v="40214"/>
    <x v="0"/>
    <x v="1753"/>
    <x v="1"/>
    <x v="6"/>
    <s v="Hunt Boston Vacuum Mount KS Pencil Sharpener"/>
    <n v="174.95000000000002"/>
    <n v="5"/>
    <n v="0"/>
    <n v="45.487000000000002"/>
  </r>
  <r>
    <n v="8637"/>
    <x v="4301"/>
    <x v="2"/>
    <x v="1013"/>
    <d v="2011-05-02T00:00:00"/>
    <s v="First Class"/>
    <s v="JM-16195"/>
    <s v="Justin MacKendrick"/>
    <x v="0"/>
    <s v="United States"/>
    <s v="Louisville"/>
    <x v="0"/>
    <n v="40214"/>
    <x v="0"/>
    <x v="546"/>
    <x v="1"/>
    <x v="4"/>
    <s v="Economy Rollaway Files"/>
    <n v="826"/>
    <n v="5"/>
    <n v="0"/>
    <n v="214.76"/>
  </r>
  <r>
    <n v="8638"/>
    <x v="4302"/>
    <x v="3"/>
    <x v="842"/>
    <d v="2014-05-03T00:00:00"/>
    <s v="Standard Class"/>
    <s v="HM-14980"/>
    <s v="Henry MacAllister"/>
    <x v="0"/>
    <s v="United States"/>
    <s v="Seattle"/>
    <x v="4"/>
    <n v="98105"/>
    <x v="1"/>
    <x v="63"/>
    <x v="0"/>
    <x v="5"/>
    <s v="Luxo Economy Swing Arm Lamp"/>
    <n v="139.58000000000001"/>
    <n v="7"/>
    <n v="0"/>
    <n v="39.082400000000007"/>
  </r>
  <r>
    <n v="8639"/>
    <x v="4303"/>
    <x v="3"/>
    <x v="283"/>
    <d v="2014-07-25T00:00:00"/>
    <s v="First Class"/>
    <s v="PO-19180"/>
    <s v="Philisse Overcash"/>
    <x v="2"/>
    <s v="United States"/>
    <s v="Kenosha"/>
    <x v="6"/>
    <n v="53142"/>
    <x v="2"/>
    <x v="1105"/>
    <x v="2"/>
    <x v="11"/>
    <s v="Logitech G600 MMO Gaming Mouse"/>
    <n v="399.95"/>
    <n v="5"/>
    <n v="0"/>
    <n v="143.982"/>
  </r>
  <r>
    <n v="8640"/>
    <x v="4304"/>
    <x v="2"/>
    <x v="736"/>
    <d v="2011-12-15T00:00:00"/>
    <s v="Second Class"/>
    <s v="KC-16675"/>
    <s v="Kimberly Carter"/>
    <x v="1"/>
    <s v="United States"/>
    <s v="Henderson"/>
    <x v="0"/>
    <n v="42420"/>
    <x v="0"/>
    <x v="925"/>
    <x v="1"/>
    <x v="8"/>
    <s v="ACCOHIDE 3-Ring Binder, Blue, 1&quot;"/>
    <n v="12.39"/>
    <n v="3"/>
    <n v="0"/>
    <n v="5.8232999999999997"/>
  </r>
  <r>
    <n v="8641"/>
    <x v="4305"/>
    <x v="3"/>
    <x v="602"/>
    <d v="2014-01-17T00:00:00"/>
    <s v="Standard Class"/>
    <s v="DB-13120"/>
    <s v="David Bremer"/>
    <x v="1"/>
    <s v="United States"/>
    <s v="Dallas"/>
    <x v="5"/>
    <n v="75217"/>
    <x v="2"/>
    <x v="692"/>
    <x v="1"/>
    <x v="8"/>
    <s v="GBC Ibimaster 500 Manual ProClick Binding System"/>
    <n v="760.97999999999979"/>
    <n v="5"/>
    <n v="0.8"/>
    <n v="-1141.47"/>
  </r>
  <r>
    <n v="8642"/>
    <x v="4306"/>
    <x v="3"/>
    <x v="574"/>
    <d v="2014-12-03T00:00:00"/>
    <s v="Same Day"/>
    <s v="SV-20935"/>
    <s v="Susan Vittorini"/>
    <x v="0"/>
    <s v="United States"/>
    <s v="Peoria"/>
    <x v="16"/>
    <n v="85345"/>
    <x v="1"/>
    <x v="443"/>
    <x v="1"/>
    <x v="8"/>
    <s v="Vinyl Sectional Post Binders"/>
    <n v="67.860000000000014"/>
    <n v="6"/>
    <n v="0.7"/>
    <n v="-45.239999999999995"/>
  </r>
  <r>
    <n v="8643"/>
    <x v="4307"/>
    <x v="1"/>
    <x v="627"/>
    <d v="2012-11-15T00:00:00"/>
    <s v="Standard Class"/>
    <s v="NS-18640"/>
    <s v="Noel Staavos"/>
    <x v="1"/>
    <s v="United States"/>
    <s v="Jacksonville"/>
    <x v="3"/>
    <n v="28540"/>
    <x v="0"/>
    <x v="294"/>
    <x v="1"/>
    <x v="13"/>
    <s v="OIC Binder Clips"/>
    <n v="31.504000000000005"/>
    <n v="11"/>
    <n v="0.2"/>
    <n v="11.814"/>
  </r>
  <r>
    <n v="8644"/>
    <x v="4307"/>
    <x v="1"/>
    <x v="627"/>
    <d v="2012-11-15T00:00:00"/>
    <s v="Standard Class"/>
    <s v="NS-18640"/>
    <s v="Noel Staavos"/>
    <x v="1"/>
    <s v="United States"/>
    <s v="Jacksonville"/>
    <x v="3"/>
    <n v="28540"/>
    <x v="0"/>
    <x v="1621"/>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x v="412"/>
    <x v="1"/>
    <x v="8"/>
    <s v="Poly Designer Cover &amp; Back"/>
    <n v="39.878999999999998"/>
    <n v="7"/>
    <n v="0.7"/>
    <n v="-29.244599999999991"/>
  </r>
  <r>
    <n v="8646"/>
    <x v="4307"/>
    <x v="1"/>
    <x v="627"/>
    <d v="2012-11-15T00:00:00"/>
    <s v="Standard Class"/>
    <s v="NS-18640"/>
    <s v="Noel Staavos"/>
    <x v="1"/>
    <s v="United States"/>
    <s v="Jacksonville"/>
    <x v="3"/>
    <n v="28540"/>
    <x v="0"/>
    <x v="325"/>
    <x v="0"/>
    <x v="5"/>
    <s v="Eldon Wave Desk Accessories"/>
    <n v="4.7119999999999997"/>
    <n v="1"/>
    <n v="0.2"/>
    <n v="1.4136000000000002"/>
  </r>
  <r>
    <n v="8647"/>
    <x v="4308"/>
    <x v="0"/>
    <x v="881"/>
    <d v="2013-11-30T00:00:00"/>
    <s v="Standard Class"/>
    <s v="MH-17455"/>
    <s v="Mark Hamilton"/>
    <x v="0"/>
    <s v="United States"/>
    <s v="Los Angeles"/>
    <x v="1"/>
    <n v="90032"/>
    <x v="1"/>
    <x v="167"/>
    <x v="0"/>
    <x v="1"/>
    <s v="Padded Folding Chairs, Black, 4/Carton"/>
    <n v="194.35200000000003"/>
    <n v="3"/>
    <n v="0.2"/>
    <n v="19.435200000000009"/>
  </r>
  <r>
    <n v="8648"/>
    <x v="4309"/>
    <x v="1"/>
    <x v="901"/>
    <d v="2012-12-08T00:00:00"/>
    <s v="First Class"/>
    <s v="RR-19525"/>
    <s v="Rick Reed"/>
    <x v="1"/>
    <s v="United States"/>
    <s v="Nashville"/>
    <x v="18"/>
    <n v="37211"/>
    <x v="0"/>
    <x v="212"/>
    <x v="0"/>
    <x v="1"/>
    <s v="Global Push Button Manager's Chair, Indigo"/>
    <n v="97.424000000000007"/>
    <n v="2"/>
    <n v="0.2"/>
    <n v="10.960199999999993"/>
  </r>
  <r>
    <n v="8649"/>
    <x v="4310"/>
    <x v="0"/>
    <x v="875"/>
    <d v="2013-08-04T00:00:00"/>
    <s v="Standard Class"/>
    <s v="RH-19555"/>
    <s v="Ritsa Hightower"/>
    <x v="0"/>
    <s v="United States"/>
    <s v="Charlotte"/>
    <x v="3"/>
    <n v="28205"/>
    <x v="0"/>
    <x v="718"/>
    <x v="1"/>
    <x v="4"/>
    <s v="Fellowes High-Stak Drawer Files"/>
    <n v="704.76"/>
    <n v="5"/>
    <n v="0.2"/>
    <n v="26.428499999999957"/>
  </r>
  <r>
    <n v="8650"/>
    <x v="4310"/>
    <x v="0"/>
    <x v="875"/>
    <d v="2013-08-04T00:00:00"/>
    <s v="Standard Class"/>
    <s v="RH-19555"/>
    <s v="Ritsa Hightower"/>
    <x v="0"/>
    <s v="United States"/>
    <s v="Charlotte"/>
    <x v="3"/>
    <n v="28205"/>
    <x v="0"/>
    <x v="471"/>
    <x v="1"/>
    <x v="8"/>
    <s v="Premier Elliptical Ring Binder, Black"/>
    <n v="27.396000000000004"/>
    <n v="3"/>
    <n v="0.7"/>
    <n v="-20.090399999999995"/>
  </r>
  <r>
    <n v="8651"/>
    <x v="4311"/>
    <x v="2"/>
    <x v="103"/>
    <d v="2011-09-13T00:00:00"/>
    <s v="Same Day"/>
    <s v="RP-19390"/>
    <s v="Resi Pölking"/>
    <x v="0"/>
    <s v="United States"/>
    <s v="Seattle"/>
    <x v="4"/>
    <n v="98103"/>
    <x v="1"/>
    <x v="1705"/>
    <x v="1"/>
    <x v="13"/>
    <s v="OIC Thumb-Tacks"/>
    <n v="5.6999999999999993"/>
    <n v="5"/>
    <n v="0"/>
    <n v="2.6789999999999998"/>
  </r>
  <r>
    <n v="8652"/>
    <x v="4311"/>
    <x v="2"/>
    <x v="103"/>
    <d v="2011-09-13T00:00:00"/>
    <s v="Same Day"/>
    <s v="RP-19390"/>
    <s v="Resi Pölking"/>
    <x v="0"/>
    <s v="United States"/>
    <s v="Seattle"/>
    <x v="4"/>
    <n v="98103"/>
    <x v="1"/>
    <x v="283"/>
    <x v="0"/>
    <x v="5"/>
    <s v="C-Line Cubicle Keepers Polyproplyene Holder With Velcro Backings"/>
    <n v="14.190000000000001"/>
    <n v="3"/>
    <n v="0"/>
    <n v="5.5341000000000014"/>
  </r>
  <r>
    <n v="8653"/>
    <x v="4311"/>
    <x v="2"/>
    <x v="103"/>
    <d v="2011-09-13T00:00:00"/>
    <s v="Same Day"/>
    <s v="RP-19390"/>
    <s v="Resi Pölking"/>
    <x v="0"/>
    <s v="United States"/>
    <s v="Seattle"/>
    <x v="4"/>
    <n v="98103"/>
    <x v="1"/>
    <x v="503"/>
    <x v="1"/>
    <x v="14"/>
    <s v="Acme Value Line Scissors"/>
    <n v="7.3"/>
    <n v="2"/>
    <n v="0"/>
    <n v="2.1899999999999995"/>
  </r>
  <r>
    <n v="8654"/>
    <x v="4311"/>
    <x v="2"/>
    <x v="103"/>
    <d v="2011-09-13T00:00:00"/>
    <s v="Same Day"/>
    <s v="RP-19390"/>
    <s v="Resi Pölking"/>
    <x v="0"/>
    <s v="United States"/>
    <s v="Seattle"/>
    <x v="4"/>
    <n v="98103"/>
    <x v="1"/>
    <x v="590"/>
    <x v="2"/>
    <x v="11"/>
    <s v="Logitech Wireless Performance Mouse MX for PC and Mac"/>
    <n v="199.98"/>
    <n v="2"/>
    <n v="0"/>
    <n v="75.992400000000004"/>
  </r>
  <r>
    <n v="8655"/>
    <x v="4311"/>
    <x v="2"/>
    <x v="103"/>
    <d v="2011-09-13T00:00:00"/>
    <s v="Same Day"/>
    <s v="RP-19390"/>
    <s v="Resi Pölking"/>
    <x v="0"/>
    <s v="United States"/>
    <s v="Seattle"/>
    <x v="4"/>
    <n v="98103"/>
    <x v="1"/>
    <x v="1519"/>
    <x v="2"/>
    <x v="11"/>
    <s v="Memorex Mini Travel Drive 64 GB USB 2.0 Flash Drive"/>
    <n v="144.96"/>
    <n v="4"/>
    <n v="0"/>
    <n v="60.883200000000002"/>
  </r>
  <r>
    <n v="8656"/>
    <x v="4311"/>
    <x v="2"/>
    <x v="103"/>
    <d v="2011-09-13T00:00:00"/>
    <s v="Same Day"/>
    <s v="RP-19390"/>
    <s v="Resi Pölking"/>
    <x v="0"/>
    <s v="United States"/>
    <s v="Seattle"/>
    <x v="4"/>
    <n v="98103"/>
    <x v="1"/>
    <x v="1013"/>
    <x v="2"/>
    <x v="11"/>
    <s v="WD My Passport Ultra 500GB Portable External Hard Drive"/>
    <n v="118"/>
    <n v="2"/>
    <n v="0"/>
    <n v="20.059999999999988"/>
  </r>
  <r>
    <n v="8657"/>
    <x v="4311"/>
    <x v="2"/>
    <x v="103"/>
    <d v="2011-09-13T00:00:00"/>
    <s v="Same Day"/>
    <s v="RP-19390"/>
    <s v="Resi Pölking"/>
    <x v="0"/>
    <s v="United States"/>
    <s v="Seattle"/>
    <x v="4"/>
    <n v="98103"/>
    <x v="1"/>
    <x v="1438"/>
    <x v="1"/>
    <x v="10"/>
    <s v="Xerox 1942"/>
    <n v="48.94"/>
    <n v="1"/>
    <n v="0"/>
    <n v="24.47"/>
  </r>
  <r>
    <n v="8658"/>
    <x v="4311"/>
    <x v="2"/>
    <x v="103"/>
    <d v="2011-09-13T00:00:00"/>
    <s v="Same Day"/>
    <s v="RP-19390"/>
    <s v="Resi Pölking"/>
    <x v="0"/>
    <s v="United States"/>
    <s v="Seattle"/>
    <x v="4"/>
    <n v="98103"/>
    <x v="1"/>
    <x v="1201"/>
    <x v="1"/>
    <x v="9"/>
    <s v="Holmes Replacement Filter for HEPA Air Cleaner, Medium Room"/>
    <n v="22.66"/>
    <n v="2"/>
    <n v="0"/>
    <n v="9.743800000000002"/>
  </r>
  <r>
    <n v="8659"/>
    <x v="4312"/>
    <x v="0"/>
    <x v="1028"/>
    <d v="2013-06-26T00:00:00"/>
    <s v="Standard Class"/>
    <s v="KB-16600"/>
    <s v="Ken Brennan"/>
    <x v="1"/>
    <s v="United States"/>
    <s v="Chicago"/>
    <x v="10"/>
    <n v="60623"/>
    <x v="2"/>
    <x v="807"/>
    <x v="1"/>
    <x v="8"/>
    <s v="Avery Durable Slant Ring Binders With Label Holder"/>
    <n v="0.83599999999999974"/>
    <n v="1"/>
    <n v="0.8"/>
    <n v="-1.3376000000000001"/>
  </r>
  <r>
    <n v="8660"/>
    <x v="4313"/>
    <x v="0"/>
    <x v="323"/>
    <d v="2013-09-09T00:00:00"/>
    <s v="Standard Class"/>
    <s v="MH-17620"/>
    <s v="Matt Hagelstein"/>
    <x v="1"/>
    <s v="United States"/>
    <s v="Cincinnati"/>
    <x v="24"/>
    <n v="45231"/>
    <x v="3"/>
    <x v="1408"/>
    <x v="1"/>
    <x v="10"/>
    <s v="Wirebound Four 2-3/4 x 5 Forms per Page, 400 Sets per Book"/>
    <n v="30.96"/>
    <n v="6"/>
    <n v="0.2"/>
    <n v="11.223000000000001"/>
  </r>
  <r>
    <n v="8661"/>
    <x v="4314"/>
    <x v="3"/>
    <x v="920"/>
    <d v="2014-12-01T00:00:00"/>
    <s v="Standard Class"/>
    <s v="HZ-14950"/>
    <s v="Henia Zydlo"/>
    <x v="0"/>
    <s v="United States"/>
    <s v="Fort Lauderdale"/>
    <x v="2"/>
    <n v="33311"/>
    <x v="0"/>
    <x v="1103"/>
    <x v="0"/>
    <x v="0"/>
    <s v="O'Sullivan Manor Hill 2-Door Library in Brianna Oak"/>
    <n v="723.92"/>
    <n v="5"/>
    <n v="0.2"/>
    <n v="-81.440999999999946"/>
  </r>
  <r>
    <n v="8662"/>
    <x v="4315"/>
    <x v="1"/>
    <x v="793"/>
    <d v="2012-05-17T00:00:00"/>
    <s v="Standard Class"/>
    <s v="JG-15160"/>
    <s v="James Galang"/>
    <x v="0"/>
    <s v="United States"/>
    <s v="Houston"/>
    <x v="5"/>
    <n v="77041"/>
    <x v="2"/>
    <x v="1649"/>
    <x v="0"/>
    <x v="5"/>
    <s v="DAX Wood Document Frame."/>
    <n v="21.968000000000004"/>
    <n v="4"/>
    <n v="0.6"/>
    <n v="-15.9268"/>
  </r>
  <r>
    <n v="8663"/>
    <x v="4315"/>
    <x v="1"/>
    <x v="793"/>
    <d v="2012-05-17T00:00:00"/>
    <s v="Standard Class"/>
    <s v="JG-15160"/>
    <s v="James Galang"/>
    <x v="0"/>
    <s v="United States"/>
    <s v="Houston"/>
    <x v="5"/>
    <n v="77041"/>
    <x v="2"/>
    <x v="957"/>
    <x v="2"/>
    <x v="7"/>
    <s v="Digium D40 VoIP phone"/>
    <n v="619.15200000000004"/>
    <n v="6"/>
    <n v="0.2"/>
    <n v="69.654599999999988"/>
  </r>
  <r>
    <n v="8664"/>
    <x v="4315"/>
    <x v="1"/>
    <x v="793"/>
    <d v="2012-05-17T00:00:00"/>
    <s v="Standard Class"/>
    <s v="JG-15160"/>
    <s v="James Galang"/>
    <x v="0"/>
    <s v="United States"/>
    <s v="Houston"/>
    <x v="5"/>
    <n v="77041"/>
    <x v="2"/>
    <x v="600"/>
    <x v="1"/>
    <x v="10"/>
    <s v="Xerox 1964"/>
    <n v="127.90400000000001"/>
    <n v="7"/>
    <n v="0.2"/>
    <n v="41.568799999999996"/>
  </r>
  <r>
    <n v="8665"/>
    <x v="4316"/>
    <x v="3"/>
    <x v="983"/>
    <d v="2014-04-02T00:00:00"/>
    <s v="Second Class"/>
    <s v="AB-10165"/>
    <s v="Alan Barnes"/>
    <x v="0"/>
    <s v="United States"/>
    <s v="Lakewood"/>
    <x v="1"/>
    <n v="90712"/>
    <x v="1"/>
    <x v="1155"/>
    <x v="0"/>
    <x v="5"/>
    <s v="Flat Face Poster Frame"/>
    <n v="94.2"/>
    <n v="5"/>
    <n v="0"/>
    <n v="39.564000000000007"/>
  </r>
  <r>
    <n v="8666"/>
    <x v="4317"/>
    <x v="0"/>
    <x v="1019"/>
    <d v="2013-11-19T00:00:00"/>
    <s v="First Class"/>
    <s v="HJ-14875"/>
    <s v="Heather Jas"/>
    <x v="2"/>
    <s v="United States"/>
    <s v="San Francisco"/>
    <x v="1"/>
    <n v="94122"/>
    <x v="1"/>
    <x v="558"/>
    <x v="1"/>
    <x v="14"/>
    <s v="Acme Tagit Stainless Steel Antibacterial Scissors"/>
    <n v="49.5"/>
    <n v="5"/>
    <n v="0"/>
    <n v="13.365"/>
  </r>
  <r>
    <n v="8667"/>
    <x v="4318"/>
    <x v="0"/>
    <x v="945"/>
    <d v="2014-01-03T00:00:00"/>
    <s v="First Class"/>
    <s v="CJ-11875"/>
    <s v="Carl Jackson"/>
    <x v="1"/>
    <s v="United States"/>
    <s v="Philadelphia"/>
    <x v="9"/>
    <n v="19140"/>
    <x v="3"/>
    <x v="1560"/>
    <x v="1"/>
    <x v="6"/>
    <s v="Newell 31"/>
    <n v="16.520000000000003"/>
    <n v="5"/>
    <n v="0.2"/>
    <n v="1.6519999999999992"/>
  </r>
  <r>
    <n v="8668"/>
    <x v="4319"/>
    <x v="0"/>
    <x v="596"/>
    <d v="2013-12-25T00:00:00"/>
    <s v="Second Class"/>
    <s v="ED-13885"/>
    <s v="Emily Ducich"/>
    <x v="2"/>
    <s v="United States"/>
    <s v="Seattle"/>
    <x v="4"/>
    <n v="98115"/>
    <x v="1"/>
    <x v="153"/>
    <x v="1"/>
    <x v="8"/>
    <s v="Wilson Jones International Size A4 Ring Binders"/>
    <n v="55.360000000000007"/>
    <n v="4"/>
    <n v="0.2"/>
    <n v="19.375999999999998"/>
  </r>
  <r>
    <n v="8669"/>
    <x v="4319"/>
    <x v="0"/>
    <x v="596"/>
    <d v="2013-12-25T00:00:00"/>
    <s v="Second Class"/>
    <s v="ED-13885"/>
    <s v="Emily Ducich"/>
    <x v="2"/>
    <s v="United States"/>
    <s v="Seattle"/>
    <x v="4"/>
    <n v="98115"/>
    <x v="1"/>
    <x v="1703"/>
    <x v="2"/>
    <x v="15"/>
    <s v="Texas Instrument TI-15 Fraction Calculator"/>
    <n v="11.56"/>
    <n v="1"/>
    <n v="0.2"/>
    <n v="3.7569999999999992"/>
  </r>
  <r>
    <n v="8670"/>
    <x v="4320"/>
    <x v="1"/>
    <x v="139"/>
    <d v="2012-12-25T00:00:00"/>
    <s v="Second Class"/>
    <s v="AI-10855"/>
    <s v="Arianne Irving"/>
    <x v="0"/>
    <s v="United States"/>
    <s v="Los Angeles"/>
    <x v="1"/>
    <n v="90036"/>
    <x v="1"/>
    <x v="1115"/>
    <x v="1"/>
    <x v="10"/>
    <s v="Staples"/>
    <n v="17.12"/>
    <n v="4"/>
    <n v="0"/>
    <n v="7.7039999999999988"/>
  </r>
  <r>
    <n v="8671"/>
    <x v="4321"/>
    <x v="2"/>
    <x v="422"/>
    <d v="2012-01-01T00:00:00"/>
    <s v="Second Class"/>
    <s v="KB-16315"/>
    <s v="Karl Braun"/>
    <x v="0"/>
    <s v="United States"/>
    <s v="Cleveland"/>
    <x v="24"/>
    <n v="44105"/>
    <x v="3"/>
    <x v="1597"/>
    <x v="0"/>
    <x v="5"/>
    <s v="Eldon &quot;L&quot; Workstation Diamond Chairmat"/>
    <n v="182.35200000000003"/>
    <n v="3"/>
    <n v="0.2"/>
    <n v="-18.23520000000002"/>
  </r>
  <r>
    <n v="8672"/>
    <x v="4321"/>
    <x v="2"/>
    <x v="422"/>
    <d v="2012-01-01T00:00:00"/>
    <s v="Second Class"/>
    <s v="KB-16315"/>
    <s v="Karl Braun"/>
    <x v="0"/>
    <s v="United States"/>
    <s v="Cleveland"/>
    <x v="24"/>
    <n v="44105"/>
    <x v="3"/>
    <x v="235"/>
    <x v="1"/>
    <x v="4"/>
    <s v="Safco Industrial Shelving"/>
    <n v="118.16"/>
    <n v="2"/>
    <n v="0.2"/>
    <n v="-25.108999999999988"/>
  </r>
  <r>
    <n v="8673"/>
    <x v="4322"/>
    <x v="3"/>
    <x v="911"/>
    <d v="2014-02-22T00:00:00"/>
    <s v="Standard Class"/>
    <s v="JS-16030"/>
    <s v="Joy Smith"/>
    <x v="0"/>
    <s v="United States"/>
    <s v="Decatur"/>
    <x v="10"/>
    <n v="62521"/>
    <x v="2"/>
    <x v="271"/>
    <x v="1"/>
    <x v="13"/>
    <s v="Vinyl Coated Wire Paper Clips in Organizer Box, 800/Box"/>
    <n v="18.368000000000002"/>
    <n v="2"/>
    <n v="0.2"/>
    <n v="6.1991999999999994"/>
  </r>
  <r>
    <n v="8674"/>
    <x v="4322"/>
    <x v="3"/>
    <x v="911"/>
    <d v="2014-02-22T00:00:00"/>
    <s v="Standard Class"/>
    <s v="JS-16030"/>
    <s v="Joy Smith"/>
    <x v="0"/>
    <s v="United States"/>
    <s v="Decatur"/>
    <x v="10"/>
    <n v="62521"/>
    <x v="2"/>
    <x v="120"/>
    <x v="0"/>
    <x v="1"/>
    <s v="Global Deluxe High-Back Manager's Chair"/>
    <n v="600.55799999999999"/>
    <n v="3"/>
    <n v="0.3"/>
    <n v="-8.5794000000000779"/>
  </r>
  <r>
    <n v="8675"/>
    <x v="4322"/>
    <x v="3"/>
    <x v="911"/>
    <d v="2014-02-22T00:00:00"/>
    <s v="Standard Class"/>
    <s v="JS-16030"/>
    <s v="Joy Smith"/>
    <x v="0"/>
    <s v="United States"/>
    <s v="Decatur"/>
    <x v="10"/>
    <n v="62521"/>
    <x v="2"/>
    <x v="193"/>
    <x v="1"/>
    <x v="4"/>
    <s v="Tennsco Lockers, Gray"/>
    <n v="50.352000000000004"/>
    <n v="3"/>
    <n v="0.2"/>
    <n v="-8.1822000000000052"/>
  </r>
  <r>
    <n v="8676"/>
    <x v="4322"/>
    <x v="3"/>
    <x v="911"/>
    <d v="2014-02-22T00:00:00"/>
    <s v="Standard Class"/>
    <s v="JS-16030"/>
    <s v="Joy Smith"/>
    <x v="0"/>
    <s v="United States"/>
    <s v="Decatur"/>
    <x v="10"/>
    <n v="62521"/>
    <x v="2"/>
    <x v="512"/>
    <x v="1"/>
    <x v="6"/>
    <s v="Newell 312"/>
    <n v="28.031999999999996"/>
    <n v="6"/>
    <n v="0.2"/>
    <n v="3.5039999999999996"/>
  </r>
  <r>
    <n v="8677"/>
    <x v="4322"/>
    <x v="3"/>
    <x v="911"/>
    <d v="2014-02-22T00:00:00"/>
    <s v="Standard Class"/>
    <s v="JS-16030"/>
    <s v="Joy Smith"/>
    <x v="0"/>
    <s v="United States"/>
    <s v="Decatur"/>
    <x v="10"/>
    <n v="62521"/>
    <x v="2"/>
    <x v="1006"/>
    <x v="0"/>
    <x v="5"/>
    <s v="Executive Impressions 13&quot; Clairmont Wall Clock"/>
    <n v="7.6920000000000002"/>
    <n v="1"/>
    <n v="0.6"/>
    <n v="-3.6536999999999988"/>
  </r>
  <r>
    <n v="8678"/>
    <x v="4323"/>
    <x v="3"/>
    <x v="1200"/>
    <d v="2014-10-27T00:00:00"/>
    <s v="First Class"/>
    <s v="PO-18850"/>
    <s v="Patrick O'Brill"/>
    <x v="0"/>
    <s v="United States"/>
    <s v="Mansfield"/>
    <x v="5"/>
    <n v="76063"/>
    <x v="2"/>
    <x v="1116"/>
    <x v="0"/>
    <x v="3"/>
    <s v="Hon 2111 Invitation Series Straight Table"/>
    <n v="517.40500000000009"/>
    <n v="5"/>
    <n v="0.3"/>
    <n v="-81.306500000000028"/>
  </r>
  <r>
    <n v="8679"/>
    <x v="4324"/>
    <x v="0"/>
    <x v="476"/>
    <d v="2013-09-08T00:00:00"/>
    <s v="Second Class"/>
    <s v="RD-19810"/>
    <s v="Ross DeVincentis"/>
    <x v="2"/>
    <s v="United States"/>
    <s v="Houston"/>
    <x v="5"/>
    <n v="77070"/>
    <x v="2"/>
    <x v="636"/>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x v="685"/>
    <x v="2"/>
    <x v="11"/>
    <s v="Logitech MX Performance Wireless Mouse"/>
    <n v="159.56"/>
    <n v="5"/>
    <n v="0.2"/>
    <n v="33.906499999999994"/>
  </r>
  <r>
    <n v="8681"/>
    <x v="4325"/>
    <x v="0"/>
    <x v="49"/>
    <d v="2013-12-04T00:00:00"/>
    <s v="Second Class"/>
    <s v="JD-15895"/>
    <s v="Jonathan Doherty"/>
    <x v="1"/>
    <s v="United States"/>
    <s v="Richmond"/>
    <x v="17"/>
    <n v="23223"/>
    <x v="0"/>
    <x v="227"/>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x v="597"/>
    <x v="1"/>
    <x v="14"/>
    <s v="Acme Softgrip Scissors"/>
    <n v="40.700000000000003"/>
    <n v="5"/>
    <n v="0"/>
    <n v="11.802999999999999"/>
  </r>
  <r>
    <n v="8683"/>
    <x v="4326"/>
    <x v="2"/>
    <x v="1127"/>
    <d v="2011-11-10T00:00:00"/>
    <s v="Standard Class"/>
    <s v="SR-20740"/>
    <s v="Steven Roelle"/>
    <x v="2"/>
    <s v="United States"/>
    <s v="Arlington"/>
    <x v="17"/>
    <n v="22204"/>
    <x v="0"/>
    <x v="1365"/>
    <x v="2"/>
    <x v="11"/>
    <s v="Maxell 4.7GB DVD-RW 3/Pack"/>
    <n v="47.79"/>
    <n v="3"/>
    <n v="0"/>
    <n v="16.2486"/>
  </r>
  <r>
    <n v="8684"/>
    <x v="4327"/>
    <x v="3"/>
    <x v="920"/>
    <d v="2014-12-02T00:00:00"/>
    <s v="Standard Class"/>
    <s v="TZ-21580"/>
    <s v="Tracy Zic"/>
    <x v="0"/>
    <s v="United States"/>
    <s v="San Francisco"/>
    <x v="1"/>
    <n v="94122"/>
    <x v="1"/>
    <x v="679"/>
    <x v="1"/>
    <x v="6"/>
    <s v="DIXON Oriole Pencils"/>
    <n v="5.16"/>
    <n v="2"/>
    <n v="0"/>
    <n v="1.3416000000000001"/>
  </r>
  <r>
    <n v="8685"/>
    <x v="4328"/>
    <x v="0"/>
    <x v="186"/>
    <d v="2013-12-24T00:00:00"/>
    <s v="Standard Class"/>
    <s v="TN-21040"/>
    <s v="Tanja Norvell"/>
    <x v="2"/>
    <s v="United States"/>
    <s v="San Diego"/>
    <x v="1"/>
    <n v="92024"/>
    <x v="1"/>
    <x v="427"/>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x v="1229"/>
    <x v="1"/>
    <x v="4"/>
    <s v="Letter/Legal File Tote with Clear Snap-On Lid, Black Granite"/>
    <n v="96.359999999999985"/>
    <n v="6"/>
    <n v="0"/>
    <n v="25.053599999999996"/>
  </r>
  <r>
    <n v="8687"/>
    <x v="4330"/>
    <x v="0"/>
    <x v="190"/>
    <d v="2013-06-27T00:00:00"/>
    <s v="Same Day"/>
    <s v="AH-10075"/>
    <s v="Adam Hart"/>
    <x v="1"/>
    <s v="United States"/>
    <s v="Los Angeles"/>
    <x v="1"/>
    <n v="90036"/>
    <x v="1"/>
    <x v="413"/>
    <x v="1"/>
    <x v="14"/>
    <s v="Premier Electric Letter Opener"/>
    <n v="231.72"/>
    <n v="2"/>
    <n v="0"/>
    <n v="11.585999999999984"/>
  </r>
  <r>
    <n v="8688"/>
    <x v="4330"/>
    <x v="0"/>
    <x v="190"/>
    <d v="2013-06-27T00:00:00"/>
    <s v="Same Day"/>
    <s v="AH-10075"/>
    <s v="Adam Hart"/>
    <x v="1"/>
    <s v="United States"/>
    <s v="Los Angeles"/>
    <x v="1"/>
    <n v="90036"/>
    <x v="1"/>
    <x v="294"/>
    <x v="1"/>
    <x v="13"/>
    <s v="OIC Binder Clips"/>
    <n v="17.899999999999999"/>
    <n v="5"/>
    <n v="0"/>
    <n v="8.9499999999999993"/>
  </r>
  <r>
    <n v="8689"/>
    <x v="4330"/>
    <x v="0"/>
    <x v="190"/>
    <d v="2013-06-27T00:00:00"/>
    <s v="Same Day"/>
    <s v="AH-10075"/>
    <s v="Adam Hart"/>
    <x v="1"/>
    <s v="United States"/>
    <s v="Los Angeles"/>
    <x v="1"/>
    <n v="90036"/>
    <x v="1"/>
    <x v="910"/>
    <x v="1"/>
    <x v="10"/>
    <s v="Ampad Phone Message Book, Recycled, 400 Message Capacity, 5 ¾” x 11”"/>
    <n v="12.48"/>
    <n v="2"/>
    <n v="0"/>
    <n v="5.6159999999999997"/>
  </r>
  <r>
    <n v="8690"/>
    <x v="4331"/>
    <x v="2"/>
    <x v="58"/>
    <d v="2011-12-30T00:00:00"/>
    <s v="Standard Class"/>
    <s v="AY-10555"/>
    <s v="Andy Yotov"/>
    <x v="1"/>
    <s v="United States"/>
    <s v="Philadelphia"/>
    <x v="9"/>
    <n v="19140"/>
    <x v="3"/>
    <x v="1216"/>
    <x v="1"/>
    <x v="6"/>
    <s v="Eldon Spacemaker Box, Quick-Snap Lid, Clear"/>
    <n v="8.016"/>
    <n v="3"/>
    <n v="0.2"/>
    <n v="1.102199999999999"/>
  </r>
  <r>
    <n v="8691"/>
    <x v="4332"/>
    <x v="0"/>
    <x v="1041"/>
    <d v="2013-08-19T00:00:00"/>
    <s v="Standard Class"/>
    <s v="SP-20650"/>
    <s v="Stephanie Phelps"/>
    <x v="1"/>
    <s v="United States"/>
    <s v="Akron"/>
    <x v="24"/>
    <n v="44312"/>
    <x v="3"/>
    <x v="1015"/>
    <x v="2"/>
    <x v="7"/>
    <s v="Cisco IP Phone 7961G-GE VoIP phone"/>
    <n v="259.89600000000002"/>
    <n v="2"/>
    <n v="0.4"/>
    <n v="-56.310799999999972"/>
  </r>
  <r>
    <n v="8692"/>
    <x v="4332"/>
    <x v="0"/>
    <x v="1041"/>
    <d v="2013-08-19T00:00:00"/>
    <s v="Standard Class"/>
    <s v="SP-20650"/>
    <s v="Stephanie Phelps"/>
    <x v="1"/>
    <s v="United States"/>
    <s v="Akron"/>
    <x v="24"/>
    <n v="44312"/>
    <x v="3"/>
    <x v="638"/>
    <x v="2"/>
    <x v="7"/>
    <s v="Plantronics Voyager Pro Legend"/>
    <n v="247.18799999999999"/>
    <n v="2"/>
    <n v="0.4"/>
    <n v="-49.437600000000032"/>
  </r>
  <r>
    <n v="8693"/>
    <x v="4332"/>
    <x v="0"/>
    <x v="1041"/>
    <d v="2013-08-19T00:00:00"/>
    <s v="Standard Class"/>
    <s v="SP-20650"/>
    <s v="Stephanie Phelps"/>
    <x v="1"/>
    <s v="United States"/>
    <s v="Akron"/>
    <x v="24"/>
    <n v="44312"/>
    <x v="3"/>
    <x v="1509"/>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x v="293"/>
    <x v="2"/>
    <x v="11"/>
    <s v="NETGEAR N750 Dual Band Wi-Fi Gigabit Router"/>
    <n v="450"/>
    <n v="5"/>
    <n v="0"/>
    <n v="162"/>
  </r>
  <r>
    <n v="8695"/>
    <x v="4334"/>
    <x v="2"/>
    <x v="709"/>
    <d v="2011-08-28T00:00:00"/>
    <s v="Second Class"/>
    <s v="CR-12625"/>
    <s v="Corey Roper"/>
    <x v="2"/>
    <s v="United States"/>
    <s v="Grand Rapids"/>
    <x v="12"/>
    <n v="49505"/>
    <x v="2"/>
    <x v="548"/>
    <x v="1"/>
    <x v="10"/>
    <s v="Xerox 1993"/>
    <n v="19.440000000000001"/>
    <n v="3"/>
    <n v="0"/>
    <n v="9.5256000000000007"/>
  </r>
  <r>
    <n v="8696"/>
    <x v="4335"/>
    <x v="3"/>
    <x v="175"/>
    <d v="2014-09-18T00:00:00"/>
    <s v="Second Class"/>
    <s v="CS-12400"/>
    <s v="Christopher Schild"/>
    <x v="2"/>
    <s v="United States"/>
    <s v="San Francisco"/>
    <x v="1"/>
    <n v="94109"/>
    <x v="1"/>
    <x v="215"/>
    <x v="0"/>
    <x v="3"/>
    <s v="Bretford Rectangular Conference Table Tops"/>
    <n v="300.904"/>
    <n v="1"/>
    <n v="0.2"/>
    <n v="11.283900000000017"/>
  </r>
  <r>
    <n v="8697"/>
    <x v="4336"/>
    <x v="3"/>
    <x v="140"/>
    <d v="2014-06-21T00:00:00"/>
    <s v="Standard Class"/>
    <s v="TS-21205"/>
    <s v="Thomas Seio"/>
    <x v="1"/>
    <s v="United States"/>
    <s v="Nashville"/>
    <x v="18"/>
    <n v="37211"/>
    <x v="0"/>
    <x v="1278"/>
    <x v="2"/>
    <x v="7"/>
    <s v="HTC One"/>
    <n v="239.976"/>
    <n v="3"/>
    <n v="0.2"/>
    <n v="26.997299999999967"/>
  </r>
  <r>
    <n v="8698"/>
    <x v="4336"/>
    <x v="3"/>
    <x v="140"/>
    <d v="2014-06-21T00:00:00"/>
    <s v="Standard Class"/>
    <s v="TS-21205"/>
    <s v="Thomas Seio"/>
    <x v="1"/>
    <s v="United States"/>
    <s v="Nashville"/>
    <x v="18"/>
    <n v="37211"/>
    <x v="0"/>
    <x v="221"/>
    <x v="0"/>
    <x v="5"/>
    <s v="Staples"/>
    <n v="31.168000000000003"/>
    <n v="4"/>
    <n v="0.2"/>
    <n v="9.3504000000000005"/>
  </r>
  <r>
    <n v="8699"/>
    <x v="4336"/>
    <x v="3"/>
    <x v="140"/>
    <d v="2014-06-21T00:00:00"/>
    <s v="Standard Class"/>
    <s v="TS-21205"/>
    <s v="Thomas Seio"/>
    <x v="1"/>
    <s v="United States"/>
    <s v="Nashville"/>
    <x v="18"/>
    <n v="37211"/>
    <x v="0"/>
    <x v="1529"/>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x v="754"/>
    <x v="2"/>
    <x v="7"/>
    <s v="Samsung Galaxy S III - 16GB - pebble blue (T-Mobile)"/>
    <n v="2239.9360000000001"/>
    <n v="8"/>
    <n v="0.2"/>
    <n v="223.99360000000013"/>
  </r>
  <r>
    <n v="8701"/>
    <x v="4336"/>
    <x v="3"/>
    <x v="140"/>
    <d v="2014-06-21T00:00:00"/>
    <s v="Standard Class"/>
    <s v="TS-21205"/>
    <s v="Thomas Seio"/>
    <x v="1"/>
    <s v="United States"/>
    <s v="Nashville"/>
    <x v="18"/>
    <n v="37211"/>
    <x v="0"/>
    <x v="360"/>
    <x v="1"/>
    <x v="9"/>
    <s v="Staples"/>
    <n v="76.608000000000004"/>
    <n v="8"/>
    <n v="0.2"/>
    <n v="6.7031999999999954"/>
  </r>
  <r>
    <n v="8702"/>
    <x v="4336"/>
    <x v="3"/>
    <x v="140"/>
    <d v="2014-06-21T00:00:00"/>
    <s v="Standard Class"/>
    <s v="TS-21205"/>
    <s v="Thomas Seio"/>
    <x v="1"/>
    <s v="United States"/>
    <s v="Nashville"/>
    <x v="18"/>
    <n v="37211"/>
    <x v="0"/>
    <x v="518"/>
    <x v="1"/>
    <x v="4"/>
    <s v="Hot File 7-Pocket, Floor Stand"/>
    <n v="142.77600000000001"/>
    <n v="1"/>
    <n v="0.2"/>
    <n v="17.84699999999998"/>
  </r>
  <r>
    <n v="8703"/>
    <x v="4336"/>
    <x v="3"/>
    <x v="140"/>
    <d v="2014-06-21T00:00:00"/>
    <s v="Standard Class"/>
    <s v="TS-21205"/>
    <s v="Thomas Seio"/>
    <x v="1"/>
    <s v="United States"/>
    <s v="Nashville"/>
    <x v="18"/>
    <n v="37211"/>
    <x v="0"/>
    <x v="1841"/>
    <x v="1"/>
    <x v="10"/>
    <s v="Xerox 1955"/>
    <n v="91.360000000000014"/>
    <n v="5"/>
    <n v="0.2"/>
    <n v="29.691999999999993"/>
  </r>
  <r>
    <n v="8704"/>
    <x v="4337"/>
    <x v="1"/>
    <x v="1201"/>
    <d v="2012-03-05T00:00:00"/>
    <s v="Standard Class"/>
    <s v="RP-19390"/>
    <s v="Resi Pölking"/>
    <x v="0"/>
    <s v="United States"/>
    <s v="Philadelphia"/>
    <x v="9"/>
    <n v="19120"/>
    <x v="3"/>
    <x v="1108"/>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x v="1763"/>
    <x v="2"/>
    <x v="7"/>
    <s v="Griffin GC17055 Auxiliary Audio Cable"/>
    <n v="115.136"/>
    <n v="8"/>
    <n v="0.2"/>
    <n v="11.513600000000004"/>
  </r>
  <r>
    <n v="8706"/>
    <x v="4339"/>
    <x v="2"/>
    <x v="1202"/>
    <d v="2011-10-05T00:00:00"/>
    <s v="Standard Class"/>
    <s v="NF-18475"/>
    <s v="Neil Französisch"/>
    <x v="2"/>
    <s v="United States"/>
    <s v="Reno"/>
    <x v="33"/>
    <n v="89502"/>
    <x v="1"/>
    <x v="1835"/>
    <x v="1"/>
    <x v="13"/>
    <s v="Sterling Rubber Bands by Alliance"/>
    <n v="4.71"/>
    <n v="1"/>
    <n v="0"/>
    <n v="0"/>
  </r>
  <r>
    <n v="8707"/>
    <x v="4340"/>
    <x v="2"/>
    <x v="78"/>
    <d v="2011-09-13T00:00:00"/>
    <s v="Standard Class"/>
    <s v="PP-18955"/>
    <s v="Paul Prost"/>
    <x v="2"/>
    <s v="United States"/>
    <s v="New York City"/>
    <x v="15"/>
    <n v="10009"/>
    <x v="3"/>
    <x v="992"/>
    <x v="0"/>
    <x v="1"/>
    <s v="Global Super Steno Chair"/>
    <n v="172.76400000000001"/>
    <n v="2"/>
    <n v="0.1"/>
    <n v="13.437199999999986"/>
  </r>
  <r>
    <n v="8708"/>
    <x v="4340"/>
    <x v="2"/>
    <x v="78"/>
    <d v="2011-09-13T00:00:00"/>
    <s v="Standard Class"/>
    <s v="PP-18955"/>
    <s v="Paul Prost"/>
    <x v="2"/>
    <s v="United States"/>
    <s v="New York City"/>
    <x v="15"/>
    <n v="10009"/>
    <x v="3"/>
    <x v="1273"/>
    <x v="1"/>
    <x v="6"/>
    <s v="Nontoxic Chalk"/>
    <n v="3.52"/>
    <n v="2"/>
    <n v="0"/>
    <n v="1.6896"/>
  </r>
  <r>
    <n v="8709"/>
    <x v="4341"/>
    <x v="2"/>
    <x v="912"/>
    <d v="2011-11-18T00:00:00"/>
    <s v="First Class"/>
    <s v="JD-16150"/>
    <s v="Justin Deggeller"/>
    <x v="1"/>
    <s v="United States"/>
    <s v="Los Angeles"/>
    <x v="1"/>
    <n v="90008"/>
    <x v="1"/>
    <x v="771"/>
    <x v="2"/>
    <x v="7"/>
    <s v="OtterBox Commuter Series Case - Samsung Galaxy S4"/>
    <n v="79.968000000000004"/>
    <n v="4"/>
    <n v="0.2"/>
    <n v="-17.992799999999999"/>
  </r>
  <r>
    <n v="8710"/>
    <x v="4341"/>
    <x v="2"/>
    <x v="912"/>
    <d v="2011-11-18T00:00:00"/>
    <s v="First Class"/>
    <s v="JD-16150"/>
    <s v="Justin Deggeller"/>
    <x v="1"/>
    <s v="United States"/>
    <s v="Los Angeles"/>
    <x v="1"/>
    <n v="90008"/>
    <x v="1"/>
    <x v="574"/>
    <x v="0"/>
    <x v="0"/>
    <s v="Bush Andora Bookcase, Maple/Graphite Gray Finish"/>
    <n v="305.97449999999998"/>
    <n v="3"/>
    <n v="0.15"/>
    <n v="25.197899999999969"/>
  </r>
  <r>
    <n v="8711"/>
    <x v="4341"/>
    <x v="2"/>
    <x v="912"/>
    <d v="2011-11-18T00:00:00"/>
    <s v="First Class"/>
    <s v="JD-16150"/>
    <s v="Justin Deggeller"/>
    <x v="1"/>
    <s v="United States"/>
    <s v="Los Angeles"/>
    <x v="1"/>
    <n v="90008"/>
    <x v="1"/>
    <x v="156"/>
    <x v="1"/>
    <x v="4"/>
    <s v="Space Solutions HD Industrial Steel Shelving."/>
    <n v="344.90999999999997"/>
    <n v="3"/>
    <n v="0"/>
    <n v="10.347300000000004"/>
  </r>
  <r>
    <n v="8712"/>
    <x v="4342"/>
    <x v="2"/>
    <x v="223"/>
    <d v="2011-03-07T00:00:00"/>
    <s v="Standard Class"/>
    <s v="EJ-14155"/>
    <s v="Eva Jacobs"/>
    <x v="0"/>
    <s v="United States"/>
    <s v="San Diego"/>
    <x v="1"/>
    <n v="92037"/>
    <x v="1"/>
    <x v="971"/>
    <x v="0"/>
    <x v="3"/>
    <s v="Bevis Oval Conference Table, Walnut"/>
    <n v="626.35200000000009"/>
    <n v="3"/>
    <n v="0.2"/>
    <n v="-23.488200000000091"/>
  </r>
  <r>
    <n v="8713"/>
    <x v="4343"/>
    <x v="1"/>
    <x v="155"/>
    <d v="2012-12-07T00:00:00"/>
    <s v="Standard Class"/>
    <s v="PW-19240"/>
    <s v="Pierre Wener"/>
    <x v="0"/>
    <s v="United States"/>
    <s v="San Francisco"/>
    <x v="1"/>
    <n v="94110"/>
    <x v="1"/>
    <x v="1248"/>
    <x v="0"/>
    <x v="0"/>
    <s v="Sauder Forest Hills Library, Woodland Oak Finish"/>
    <n v="359.49899999999997"/>
    <n v="3"/>
    <n v="0.15"/>
    <n v="-29.605799999999981"/>
  </r>
  <r>
    <n v="8714"/>
    <x v="4344"/>
    <x v="3"/>
    <x v="497"/>
    <d v="2014-07-17T00:00:00"/>
    <s v="Standard Class"/>
    <s v="TS-21430"/>
    <s v="Tom Stivers"/>
    <x v="1"/>
    <s v="United States"/>
    <s v="San Diego"/>
    <x v="1"/>
    <n v="92105"/>
    <x v="1"/>
    <x v="611"/>
    <x v="2"/>
    <x v="7"/>
    <s v="Belkin iPhone and iPad Lightning Cable"/>
    <n v="71.951999999999998"/>
    <n v="6"/>
    <n v="0.2"/>
    <n v="5.3963999999999963"/>
  </r>
  <r>
    <n v="8715"/>
    <x v="4344"/>
    <x v="3"/>
    <x v="497"/>
    <d v="2014-07-17T00:00:00"/>
    <s v="Standard Class"/>
    <s v="TS-21430"/>
    <s v="Tom Stivers"/>
    <x v="1"/>
    <s v="United States"/>
    <s v="San Diego"/>
    <x v="1"/>
    <n v="92105"/>
    <x v="1"/>
    <x v="985"/>
    <x v="1"/>
    <x v="8"/>
    <s v="Acco Four Pocket Poly Ring Binder with Label Holder, Smoke, 1&quot;"/>
    <n v="29.800000000000004"/>
    <n v="5"/>
    <n v="0.2"/>
    <n v="9.3124999999999982"/>
  </r>
  <r>
    <n v="8716"/>
    <x v="4345"/>
    <x v="3"/>
    <x v="673"/>
    <d v="2014-11-21T00:00:00"/>
    <s v="Second Class"/>
    <s v="BM-11650"/>
    <s v="Brian Moss"/>
    <x v="1"/>
    <s v="United States"/>
    <s v="Elyria"/>
    <x v="24"/>
    <n v="44035"/>
    <x v="3"/>
    <x v="525"/>
    <x v="1"/>
    <x v="8"/>
    <s v="Prestige Round Ring Binders"/>
    <n v="1.8240000000000003"/>
    <n v="1"/>
    <n v="0.7"/>
    <n v="-1.3983999999999996"/>
  </r>
  <r>
    <n v="8717"/>
    <x v="4346"/>
    <x v="0"/>
    <x v="1"/>
    <d v="2013-06-17T00:00:00"/>
    <s v="Second Class"/>
    <s v="AW-10930"/>
    <s v="Arthur Wiediger"/>
    <x v="2"/>
    <s v="United States"/>
    <s v="Houston"/>
    <x v="5"/>
    <n v="77070"/>
    <x v="2"/>
    <x v="1429"/>
    <x v="1"/>
    <x v="9"/>
    <s v="APC 7 Outlet Network SurgeArrest Surge Protector"/>
    <n v="64.383999999999986"/>
    <n v="4"/>
    <n v="0.8"/>
    <n v="-160.96"/>
  </r>
  <r>
    <n v="8718"/>
    <x v="4346"/>
    <x v="0"/>
    <x v="1"/>
    <d v="2013-06-17T00:00:00"/>
    <s v="Second Class"/>
    <s v="AW-10930"/>
    <s v="Arthur Wiediger"/>
    <x v="2"/>
    <s v="United States"/>
    <s v="Houston"/>
    <x v="5"/>
    <n v="77070"/>
    <x v="2"/>
    <x v="698"/>
    <x v="0"/>
    <x v="5"/>
    <s v="Dax Clear Box Frame"/>
    <n v="6.9840000000000009"/>
    <n v="2"/>
    <n v="0.6"/>
    <n v="-4.5396000000000019"/>
  </r>
  <r>
    <n v="8719"/>
    <x v="4346"/>
    <x v="0"/>
    <x v="1"/>
    <d v="2013-06-17T00:00:00"/>
    <s v="Second Class"/>
    <s v="AW-10930"/>
    <s v="Arthur Wiediger"/>
    <x v="2"/>
    <s v="United States"/>
    <s v="Houston"/>
    <x v="5"/>
    <n v="77070"/>
    <x v="2"/>
    <x v="1273"/>
    <x v="1"/>
    <x v="6"/>
    <s v="Nontoxic Chalk"/>
    <n v="11.264000000000001"/>
    <n v="8"/>
    <n v="0.2"/>
    <n v="3.9423999999999997"/>
  </r>
  <r>
    <n v="8720"/>
    <x v="4346"/>
    <x v="0"/>
    <x v="1"/>
    <d v="2013-06-17T00:00:00"/>
    <s v="Second Class"/>
    <s v="AW-10930"/>
    <s v="Arthur Wiediger"/>
    <x v="2"/>
    <s v="United States"/>
    <s v="Houston"/>
    <x v="5"/>
    <n v="77070"/>
    <x v="2"/>
    <x v="1641"/>
    <x v="1"/>
    <x v="10"/>
    <s v="Xerox 1975"/>
    <n v="15.552000000000003"/>
    <n v="3"/>
    <n v="0.2"/>
    <n v="5.6375999999999999"/>
  </r>
  <r>
    <n v="8721"/>
    <x v="4346"/>
    <x v="0"/>
    <x v="1"/>
    <d v="2013-06-17T00:00:00"/>
    <s v="Second Class"/>
    <s v="AW-10930"/>
    <s v="Arthur Wiediger"/>
    <x v="2"/>
    <s v="United States"/>
    <s v="Houston"/>
    <x v="5"/>
    <n v="77070"/>
    <x v="2"/>
    <x v="1631"/>
    <x v="0"/>
    <x v="1"/>
    <s v="Global Enterprise Series Seating High-Back Swivel/Tilt Chairs"/>
    <n v="379.37200000000001"/>
    <n v="2"/>
    <n v="0.3"/>
    <n v="-119.23120000000003"/>
  </r>
  <r>
    <n v="8722"/>
    <x v="4346"/>
    <x v="0"/>
    <x v="1"/>
    <d v="2013-06-17T00:00:00"/>
    <s v="Second Class"/>
    <s v="AW-10930"/>
    <s v="Arthur Wiediger"/>
    <x v="2"/>
    <s v="United States"/>
    <s v="Houston"/>
    <x v="5"/>
    <n v="77070"/>
    <x v="2"/>
    <x v="1190"/>
    <x v="1"/>
    <x v="4"/>
    <s v="Staples"/>
    <n v="67.536000000000016"/>
    <n v="9"/>
    <n v="0.2"/>
    <n v="6.7535999999999987"/>
  </r>
  <r>
    <n v="8723"/>
    <x v="4346"/>
    <x v="0"/>
    <x v="1"/>
    <d v="2013-06-17T00:00:00"/>
    <s v="Second Class"/>
    <s v="AW-10930"/>
    <s v="Arthur Wiediger"/>
    <x v="2"/>
    <s v="United States"/>
    <s v="Houston"/>
    <x v="5"/>
    <n v="77070"/>
    <x v="2"/>
    <x v="31"/>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x v="481"/>
    <x v="1"/>
    <x v="10"/>
    <s v="Xerox 1898"/>
    <n v="37.408000000000001"/>
    <n v="7"/>
    <n v="0.2"/>
    <n v="13.0928"/>
  </r>
  <r>
    <n v="8725"/>
    <x v="4347"/>
    <x v="0"/>
    <x v="723"/>
    <d v="2014-01-01T00:00:00"/>
    <s v="Second Class"/>
    <s v="MH-17290"/>
    <s v="Marc Harrigan"/>
    <x v="2"/>
    <s v="United States"/>
    <s v="Miami"/>
    <x v="2"/>
    <n v="33178"/>
    <x v="0"/>
    <x v="1714"/>
    <x v="1"/>
    <x v="10"/>
    <s v="Astroparche Fine Business Paper"/>
    <n v="25.344000000000001"/>
    <n v="6"/>
    <n v="0.2"/>
    <n v="8.8704000000000018"/>
  </r>
  <r>
    <n v="8726"/>
    <x v="4348"/>
    <x v="3"/>
    <x v="257"/>
    <d v="2014-03-24T00:00:00"/>
    <s v="Standard Class"/>
    <s v="SW-20275"/>
    <s v="Scott Williamson"/>
    <x v="0"/>
    <s v="United States"/>
    <s v="Seattle"/>
    <x v="4"/>
    <n v="98115"/>
    <x v="1"/>
    <x v="684"/>
    <x v="1"/>
    <x v="6"/>
    <s v="Deluxe Chalkboard Eraser Cleaner"/>
    <n v="46.2"/>
    <n v="4"/>
    <n v="0"/>
    <n v="21.251999999999999"/>
  </r>
  <r>
    <n v="8727"/>
    <x v="4349"/>
    <x v="1"/>
    <x v="17"/>
    <d v="2012-12-31T00:00:00"/>
    <s v="Standard Class"/>
    <s v="SP-20860"/>
    <s v="Sung Pak"/>
    <x v="1"/>
    <s v="United States"/>
    <s v="Murfreesboro"/>
    <x v="18"/>
    <n v="37130"/>
    <x v="0"/>
    <x v="1837"/>
    <x v="2"/>
    <x v="11"/>
    <s v="Maxell CD-R Discs"/>
    <n v="4.7279999999999998"/>
    <n v="3"/>
    <n v="0.2"/>
    <n v="0.70919999999999961"/>
  </r>
  <r>
    <n v="8728"/>
    <x v="4349"/>
    <x v="1"/>
    <x v="17"/>
    <d v="2012-12-31T00:00:00"/>
    <s v="Standard Class"/>
    <s v="SP-20860"/>
    <s v="Sung Pak"/>
    <x v="1"/>
    <s v="United States"/>
    <s v="Murfreesboro"/>
    <x v="18"/>
    <n v="37130"/>
    <x v="0"/>
    <x v="1834"/>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x v="1632"/>
    <x v="0"/>
    <x v="0"/>
    <s v="O'Sullivan 5-Shelf Heavy-Duty Bookcases"/>
    <n v="131.10400000000001"/>
    <n v="2"/>
    <n v="0.2"/>
    <n v="8.1939999999999955"/>
  </r>
  <r>
    <n v="8730"/>
    <x v="4349"/>
    <x v="1"/>
    <x v="17"/>
    <d v="2012-12-31T00:00:00"/>
    <s v="Standard Class"/>
    <s v="SP-20860"/>
    <s v="Sung Pak"/>
    <x v="1"/>
    <s v="United States"/>
    <s v="Murfreesboro"/>
    <x v="18"/>
    <n v="37130"/>
    <x v="0"/>
    <x v="1190"/>
    <x v="1"/>
    <x v="4"/>
    <s v="Staples"/>
    <n v="22.512000000000004"/>
    <n v="3"/>
    <n v="0.2"/>
    <n v="2.2511999999999999"/>
  </r>
  <r>
    <n v="8731"/>
    <x v="4349"/>
    <x v="1"/>
    <x v="17"/>
    <d v="2012-12-31T00:00:00"/>
    <s v="Standard Class"/>
    <s v="SP-20860"/>
    <s v="Sung Pak"/>
    <x v="1"/>
    <s v="United States"/>
    <s v="Murfreesboro"/>
    <x v="18"/>
    <n v="37130"/>
    <x v="0"/>
    <x v="1421"/>
    <x v="2"/>
    <x v="11"/>
    <s v="SanDisk Ultra 16 GB MicroSDHC Class 10 Memory Card"/>
    <n v="72.744000000000014"/>
    <n v="7"/>
    <n v="0.2"/>
    <n v="-12.730200000000011"/>
  </r>
  <r>
    <n v="8732"/>
    <x v="4350"/>
    <x v="1"/>
    <x v="374"/>
    <d v="2012-08-06T00:00:00"/>
    <s v="Standard Class"/>
    <s v="SC-20695"/>
    <s v="Steve Chapman"/>
    <x v="1"/>
    <s v="United States"/>
    <s v="Saint Louis"/>
    <x v="25"/>
    <n v="63116"/>
    <x v="2"/>
    <x v="354"/>
    <x v="1"/>
    <x v="14"/>
    <s v="Acme 10&quot; Easy Grip Assistive Scissors"/>
    <n v="52.59"/>
    <n v="3"/>
    <n v="0"/>
    <n v="15.776999999999996"/>
  </r>
  <r>
    <n v="8733"/>
    <x v="4351"/>
    <x v="3"/>
    <x v="818"/>
    <d v="2014-06-30T00:00:00"/>
    <s v="Second Class"/>
    <s v="PW-19030"/>
    <s v="Pauline Webber"/>
    <x v="1"/>
    <s v="United States"/>
    <s v="Seattle"/>
    <x v="4"/>
    <n v="98105"/>
    <x v="1"/>
    <x v="1465"/>
    <x v="1"/>
    <x v="10"/>
    <s v="Xerox 1997"/>
    <n v="19.440000000000001"/>
    <n v="3"/>
    <n v="0"/>
    <n v="9.3312000000000008"/>
  </r>
  <r>
    <n v="8734"/>
    <x v="4351"/>
    <x v="3"/>
    <x v="818"/>
    <d v="2014-06-30T00:00:00"/>
    <s v="Second Class"/>
    <s v="PW-19030"/>
    <s v="Pauline Webber"/>
    <x v="1"/>
    <s v="United States"/>
    <s v="Seattle"/>
    <x v="4"/>
    <n v="98105"/>
    <x v="1"/>
    <x v="451"/>
    <x v="0"/>
    <x v="5"/>
    <s v="Executive Impressions Supervisor Wall Clock"/>
    <n v="126.30000000000001"/>
    <n v="3"/>
    <n v="0"/>
    <n v="40.415999999999997"/>
  </r>
  <r>
    <n v="8735"/>
    <x v="4351"/>
    <x v="3"/>
    <x v="818"/>
    <d v="2014-06-30T00:00:00"/>
    <s v="Second Class"/>
    <s v="PW-19030"/>
    <s v="Pauline Webber"/>
    <x v="1"/>
    <s v="United States"/>
    <s v="Seattle"/>
    <x v="4"/>
    <n v="98105"/>
    <x v="1"/>
    <x v="217"/>
    <x v="2"/>
    <x v="11"/>
    <s v="Logitech P710e Mobile Speakerphone"/>
    <n v="1287.45"/>
    <n v="5"/>
    <n v="0"/>
    <n v="244.61549999999988"/>
  </r>
  <r>
    <n v="8736"/>
    <x v="4352"/>
    <x v="2"/>
    <x v="315"/>
    <d v="2011-02-11T00:00:00"/>
    <s v="Second Class"/>
    <s v="CS-12250"/>
    <s v="Chris Selesnick"/>
    <x v="1"/>
    <s v="United States"/>
    <s v="New York City"/>
    <x v="15"/>
    <n v="10024"/>
    <x v="3"/>
    <x v="720"/>
    <x v="1"/>
    <x v="4"/>
    <s v="Acco Perma 4000 Stacking Storage Drawers"/>
    <n v="64.959999999999994"/>
    <n v="4"/>
    <n v="0"/>
    <n v="9.7439999999999998"/>
  </r>
  <r>
    <n v="8737"/>
    <x v="4353"/>
    <x v="0"/>
    <x v="913"/>
    <d v="2013-09-10T00:00:00"/>
    <s v="Standard Class"/>
    <s v="RP-19855"/>
    <s v="Roy Phan"/>
    <x v="1"/>
    <s v="United States"/>
    <s v="Woodbury"/>
    <x v="11"/>
    <n v="55125"/>
    <x v="2"/>
    <x v="518"/>
    <x v="1"/>
    <x v="4"/>
    <s v="Hot File 7-Pocket, Floor Stand"/>
    <n v="535.41"/>
    <n v="3"/>
    <n v="0"/>
    <n v="160.62299999999993"/>
  </r>
  <r>
    <n v="8738"/>
    <x v="4354"/>
    <x v="3"/>
    <x v="1191"/>
    <d v="2014-04-11T00:00:00"/>
    <s v="Standard Class"/>
    <s v="CS-12175"/>
    <s v="Charles Sheldon"/>
    <x v="1"/>
    <s v="United States"/>
    <s v="Chattanooga"/>
    <x v="18"/>
    <n v="37421"/>
    <x v="0"/>
    <x v="806"/>
    <x v="1"/>
    <x v="8"/>
    <s v="3M Organizer Strips"/>
    <n v="8.1000000000000014"/>
    <n v="5"/>
    <n v="0.7"/>
    <n v="-5.9399999999999977"/>
  </r>
  <r>
    <n v="8739"/>
    <x v="4355"/>
    <x v="3"/>
    <x v="166"/>
    <d v="2014-12-12T00:00:00"/>
    <s v="First Class"/>
    <s v="MJ-17740"/>
    <s v="Max Jones"/>
    <x v="0"/>
    <s v="United States"/>
    <s v="Philadelphia"/>
    <x v="9"/>
    <n v="19140"/>
    <x v="3"/>
    <x v="154"/>
    <x v="1"/>
    <x v="6"/>
    <s v="BIC Brite Liner Highlighters"/>
    <n v="13.247999999999999"/>
    <n v="4"/>
    <n v="0.2"/>
    <n v="3.6431999999999998"/>
  </r>
  <r>
    <n v="8740"/>
    <x v="4355"/>
    <x v="3"/>
    <x v="166"/>
    <d v="2014-12-12T00:00:00"/>
    <s v="First Class"/>
    <s v="MJ-17740"/>
    <s v="Max Jones"/>
    <x v="0"/>
    <s v="United States"/>
    <s v="Philadelphia"/>
    <x v="9"/>
    <n v="19140"/>
    <x v="3"/>
    <x v="431"/>
    <x v="2"/>
    <x v="7"/>
    <s v="iHome FM Clock Radio with Lightning Dock"/>
    <n v="83.987999999999985"/>
    <n v="2"/>
    <n v="0.4"/>
    <n v="-20.996999999999993"/>
  </r>
  <r>
    <n v="8741"/>
    <x v="4356"/>
    <x v="0"/>
    <x v="1131"/>
    <d v="2013-07-26T00:00:00"/>
    <s v="First Class"/>
    <s v="JG-15160"/>
    <s v="James Galang"/>
    <x v="0"/>
    <s v="United States"/>
    <s v="Lafayette"/>
    <x v="28"/>
    <n v="70506"/>
    <x v="0"/>
    <x v="1064"/>
    <x v="1"/>
    <x v="6"/>
    <s v="Panasonic KP-4ABK Battery-Operated Pencil Sharpener"/>
    <n v="73.2"/>
    <n v="5"/>
    <n v="0"/>
    <n v="21.227999999999998"/>
  </r>
  <r>
    <n v="8742"/>
    <x v="4357"/>
    <x v="1"/>
    <x v="529"/>
    <d v="2012-11-09T00:00:00"/>
    <s v="Same Day"/>
    <s v="AG-10765"/>
    <s v="Anthony Garverick"/>
    <x v="2"/>
    <s v="United States"/>
    <s v="Lawrence"/>
    <x v="14"/>
    <n v="46226"/>
    <x v="2"/>
    <x v="175"/>
    <x v="1"/>
    <x v="8"/>
    <s v="Avery Poly Binder Pockets"/>
    <n v="10.74"/>
    <n v="3"/>
    <n v="0"/>
    <n v="5.1551999999999998"/>
  </r>
  <r>
    <n v="8743"/>
    <x v="4358"/>
    <x v="1"/>
    <x v="653"/>
    <d v="2012-10-04T00:00:00"/>
    <s v="First Class"/>
    <s v="CK-12205"/>
    <s v="Chloris Kastensmidt"/>
    <x v="0"/>
    <s v="United States"/>
    <s v="Hillsboro"/>
    <x v="21"/>
    <n v="97123"/>
    <x v="1"/>
    <x v="93"/>
    <x v="0"/>
    <x v="5"/>
    <s v="9-3/4 Diameter Round Wall Clock"/>
    <n v="11.032"/>
    <n v="1"/>
    <n v="0.2"/>
    <n v="3.0338000000000003"/>
  </r>
  <r>
    <n v="8744"/>
    <x v="4358"/>
    <x v="1"/>
    <x v="653"/>
    <d v="2012-10-04T00:00:00"/>
    <s v="First Class"/>
    <s v="CK-12205"/>
    <s v="Chloris Kastensmidt"/>
    <x v="0"/>
    <s v="United States"/>
    <s v="Hillsboro"/>
    <x v="21"/>
    <n v="97123"/>
    <x v="1"/>
    <x v="176"/>
    <x v="2"/>
    <x v="11"/>
    <s v="SanDisk Ultra 32 GB MicroSDHC Class 10 Memory Card"/>
    <n v="53.040000000000006"/>
    <n v="3"/>
    <n v="0.2"/>
    <n v="-4.6409999999999982"/>
  </r>
  <r>
    <n v="8745"/>
    <x v="4359"/>
    <x v="1"/>
    <x v="6"/>
    <d v="2012-11-25T00:00:00"/>
    <s v="Second Class"/>
    <s v="HD-14785"/>
    <s v="Harold Dahlen"/>
    <x v="2"/>
    <s v="United States"/>
    <s v="Cambridge"/>
    <x v="31"/>
    <n v="2138"/>
    <x v="3"/>
    <x v="18"/>
    <x v="1"/>
    <x v="6"/>
    <s v="Newell 341"/>
    <n v="17.12"/>
    <n v="4"/>
    <n v="0"/>
    <n v="4.9647999999999985"/>
  </r>
  <r>
    <n v="8746"/>
    <x v="4359"/>
    <x v="1"/>
    <x v="6"/>
    <d v="2012-11-25T00:00:00"/>
    <s v="Second Class"/>
    <s v="HD-14785"/>
    <s v="Harold Dahlen"/>
    <x v="2"/>
    <s v="United States"/>
    <s v="Cambridge"/>
    <x v="31"/>
    <n v="2138"/>
    <x v="3"/>
    <x v="1785"/>
    <x v="1"/>
    <x v="10"/>
    <s v="Xerox 1936"/>
    <n v="59.94"/>
    <n v="3"/>
    <n v="0"/>
    <n v="28.171799999999998"/>
  </r>
  <r>
    <n v="8747"/>
    <x v="4360"/>
    <x v="3"/>
    <x v="62"/>
    <d v="2014-02-08T00:00:00"/>
    <s v="Standard Class"/>
    <s v="BO-11350"/>
    <s v="Bill Overfelt"/>
    <x v="1"/>
    <s v="United States"/>
    <s v="San Diego"/>
    <x v="1"/>
    <n v="92105"/>
    <x v="1"/>
    <x v="793"/>
    <x v="0"/>
    <x v="5"/>
    <s v="Eldon Antistatic Chair Mats for Low to Medium Pile Carpets"/>
    <n v="210.58"/>
    <n v="2"/>
    <n v="0"/>
    <n v="12.634799999999984"/>
  </r>
  <r>
    <n v="8748"/>
    <x v="4360"/>
    <x v="3"/>
    <x v="62"/>
    <d v="2014-02-08T00:00:00"/>
    <s v="Standard Class"/>
    <s v="BO-11350"/>
    <s v="Bill Overfelt"/>
    <x v="1"/>
    <s v="United States"/>
    <s v="San Diego"/>
    <x v="1"/>
    <n v="92105"/>
    <x v="1"/>
    <x v="612"/>
    <x v="1"/>
    <x v="8"/>
    <s v="GBC Durable Plastic Covers"/>
    <n v="30.960000000000004"/>
    <n v="2"/>
    <n v="0.2"/>
    <n v="10.061999999999998"/>
  </r>
  <r>
    <n v="8749"/>
    <x v="4360"/>
    <x v="3"/>
    <x v="62"/>
    <d v="2014-02-08T00:00:00"/>
    <s v="Standard Class"/>
    <s v="BO-11350"/>
    <s v="Bill Overfelt"/>
    <x v="1"/>
    <s v="United States"/>
    <s v="San Diego"/>
    <x v="1"/>
    <n v="92105"/>
    <x v="1"/>
    <x v="1748"/>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x v="450"/>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x v="1086"/>
    <x v="2"/>
    <x v="7"/>
    <s v="RCA Visys Integrated PBX 8-Line Router"/>
    <n v="133.97999999999999"/>
    <n v="2"/>
    <n v="0"/>
    <n v="33.495000000000005"/>
  </r>
  <r>
    <n v="8752"/>
    <x v="4362"/>
    <x v="0"/>
    <x v="465"/>
    <d v="2013-05-10T00:00:00"/>
    <s v="Standard Class"/>
    <s v="RB-19465"/>
    <s v="Rick Bensley"/>
    <x v="2"/>
    <s v="United States"/>
    <s v="Tallahassee"/>
    <x v="2"/>
    <n v="32303"/>
    <x v="0"/>
    <x v="1842"/>
    <x v="1"/>
    <x v="10"/>
    <s v="Snap-A-Way Black Print Carbonless Speed Message, No Reply Area, Duplicate"/>
    <n v="93.248000000000005"/>
    <n v="4"/>
    <n v="0.2"/>
    <n v="31.4712"/>
  </r>
  <r>
    <n v="8753"/>
    <x v="4362"/>
    <x v="0"/>
    <x v="465"/>
    <d v="2013-05-10T00:00:00"/>
    <s v="Standard Class"/>
    <s v="RB-19465"/>
    <s v="Rick Bensley"/>
    <x v="2"/>
    <s v="United States"/>
    <s v="Tallahassee"/>
    <x v="2"/>
    <n v="32303"/>
    <x v="0"/>
    <x v="1192"/>
    <x v="2"/>
    <x v="7"/>
    <s v="Avaya 4621SW VoIP phone"/>
    <n v="177.48000000000002"/>
    <n v="3"/>
    <n v="0.2"/>
    <n v="19.966499999999982"/>
  </r>
  <r>
    <n v="8754"/>
    <x v="4363"/>
    <x v="3"/>
    <x v="428"/>
    <d v="2014-09-11T00:00:00"/>
    <s v="First Class"/>
    <s v="JD-16015"/>
    <s v="Joy Daniels"/>
    <x v="0"/>
    <s v="United States"/>
    <s v="Toledo"/>
    <x v="24"/>
    <n v="43615"/>
    <x v="3"/>
    <x v="1139"/>
    <x v="1"/>
    <x v="2"/>
    <s v="Avery 501"/>
    <n v="17.712"/>
    <n v="6"/>
    <n v="0.2"/>
    <n v="5.9777999999999993"/>
  </r>
  <r>
    <n v="8755"/>
    <x v="4363"/>
    <x v="3"/>
    <x v="428"/>
    <d v="2014-09-11T00:00:00"/>
    <s v="First Class"/>
    <s v="JD-16015"/>
    <s v="Joy Daniels"/>
    <x v="0"/>
    <s v="United States"/>
    <s v="Toledo"/>
    <x v="24"/>
    <n v="43615"/>
    <x v="3"/>
    <x v="806"/>
    <x v="1"/>
    <x v="8"/>
    <s v="3M Organizer Strips"/>
    <n v="4.8600000000000012"/>
    <n v="3"/>
    <n v="0.7"/>
    <n v="-3.5640000000000001"/>
  </r>
  <r>
    <n v="8756"/>
    <x v="4363"/>
    <x v="3"/>
    <x v="428"/>
    <d v="2014-09-11T00:00:00"/>
    <s v="First Class"/>
    <s v="JD-16015"/>
    <s v="Joy Daniels"/>
    <x v="0"/>
    <s v="United States"/>
    <s v="Toledo"/>
    <x v="24"/>
    <n v="43615"/>
    <x v="3"/>
    <x v="1124"/>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x v="551"/>
    <x v="1"/>
    <x v="9"/>
    <s v="Belkin F9H710-06 7 Outlet SurgeMaster Surge Protector"/>
    <n v="37.68"/>
    <n v="2"/>
    <n v="0"/>
    <n v="10.5504"/>
  </r>
  <r>
    <n v="8758"/>
    <x v="4364"/>
    <x v="0"/>
    <x v="405"/>
    <d v="2013-07-27T00:00:00"/>
    <s v="Standard Class"/>
    <s v="MF-17665"/>
    <s v="Maureen Fritzler"/>
    <x v="1"/>
    <s v="United States"/>
    <s v="Columbia"/>
    <x v="39"/>
    <n v="21044"/>
    <x v="3"/>
    <x v="260"/>
    <x v="1"/>
    <x v="10"/>
    <s v="Xerox 216"/>
    <n v="51.84"/>
    <n v="8"/>
    <n v="0"/>
    <n v="24.883200000000002"/>
  </r>
  <r>
    <n v="8759"/>
    <x v="4364"/>
    <x v="0"/>
    <x v="405"/>
    <d v="2013-07-27T00:00:00"/>
    <s v="Standard Class"/>
    <s v="MF-17665"/>
    <s v="Maureen Fritzler"/>
    <x v="1"/>
    <s v="United States"/>
    <s v="Columbia"/>
    <x v="39"/>
    <n v="21044"/>
    <x v="3"/>
    <x v="645"/>
    <x v="0"/>
    <x v="5"/>
    <s v="Eldon Stackable Tray, Side-Load, Legal, Smoke"/>
    <n v="27.42"/>
    <n v="3"/>
    <n v="0"/>
    <n v="9.3227999999999991"/>
  </r>
  <r>
    <n v="8760"/>
    <x v="4364"/>
    <x v="0"/>
    <x v="405"/>
    <d v="2013-07-27T00:00:00"/>
    <s v="Standard Class"/>
    <s v="MF-17665"/>
    <s v="Maureen Fritzler"/>
    <x v="1"/>
    <s v="United States"/>
    <s v="Columbia"/>
    <x v="39"/>
    <n v="21044"/>
    <x v="3"/>
    <x v="751"/>
    <x v="1"/>
    <x v="8"/>
    <s v="Wilson Jones Easy Flow II Sheet Lifters"/>
    <n v="5.4"/>
    <n v="3"/>
    <n v="0"/>
    <n v="2.5920000000000001"/>
  </r>
  <r>
    <n v="8761"/>
    <x v="4365"/>
    <x v="0"/>
    <x v="1011"/>
    <d v="2013-02-06T00:00:00"/>
    <s v="Standard Class"/>
    <s v="BF-11170"/>
    <s v="Ben Ferrer"/>
    <x v="2"/>
    <s v="United States"/>
    <s v="Atlanta"/>
    <x v="32"/>
    <n v="30318"/>
    <x v="0"/>
    <x v="450"/>
    <x v="1"/>
    <x v="8"/>
    <s v="Fellowes PB500 Electric Punch Plastic Comb Binding Machine with Manual Bind"/>
    <n v="1270.99"/>
    <n v="1"/>
    <n v="0"/>
    <n v="635.495"/>
  </r>
  <r>
    <n v="8762"/>
    <x v="4365"/>
    <x v="0"/>
    <x v="1011"/>
    <d v="2013-02-06T00:00:00"/>
    <s v="Standard Class"/>
    <s v="BF-11170"/>
    <s v="Ben Ferrer"/>
    <x v="2"/>
    <s v="United States"/>
    <s v="Atlanta"/>
    <x v="32"/>
    <n v="30318"/>
    <x v="0"/>
    <x v="1358"/>
    <x v="1"/>
    <x v="12"/>
    <s v="#10 White Business Envelopes,4 1/8 x 9 1/2"/>
    <n v="125.36"/>
    <n v="8"/>
    <n v="0"/>
    <n v="58.919199999999989"/>
  </r>
  <r>
    <n v="8763"/>
    <x v="4366"/>
    <x v="0"/>
    <x v="723"/>
    <d v="2014-01-03T00:00:00"/>
    <s v="Standard Class"/>
    <s v="FO-14305"/>
    <s v="Frank Olsen"/>
    <x v="0"/>
    <s v="United States"/>
    <s v="Sacramento"/>
    <x v="1"/>
    <n v="95823"/>
    <x v="1"/>
    <x v="768"/>
    <x v="1"/>
    <x v="4"/>
    <s v="Project Tote Personal File"/>
    <n v="14.03"/>
    <n v="1"/>
    <n v="0"/>
    <n v="4.068699999999998"/>
  </r>
  <r>
    <n v="8764"/>
    <x v="4366"/>
    <x v="0"/>
    <x v="723"/>
    <d v="2014-01-03T00:00:00"/>
    <s v="Standard Class"/>
    <s v="FO-14305"/>
    <s v="Frank Olsen"/>
    <x v="0"/>
    <s v="United States"/>
    <s v="Sacramento"/>
    <x v="1"/>
    <n v="95823"/>
    <x v="1"/>
    <x v="1352"/>
    <x v="1"/>
    <x v="14"/>
    <s v="Fiskars Spring-Action Scissors"/>
    <n v="27.96"/>
    <n v="2"/>
    <n v="0"/>
    <n v="7.2696000000000005"/>
  </r>
  <r>
    <n v="8765"/>
    <x v="4367"/>
    <x v="1"/>
    <x v="82"/>
    <d v="2012-11-27T00:00:00"/>
    <s v="Standard Class"/>
    <s v="BB-11545"/>
    <s v="Brenda Bowman"/>
    <x v="1"/>
    <s v="United States"/>
    <s v="Fort Worth"/>
    <x v="5"/>
    <n v="76106"/>
    <x v="2"/>
    <x v="1216"/>
    <x v="1"/>
    <x v="6"/>
    <s v="Eldon Spacemaker Box, Quick-Snap Lid, Clear"/>
    <n v="5.3440000000000003"/>
    <n v="2"/>
    <n v="0.2"/>
    <n v="0.73479999999999923"/>
  </r>
  <r>
    <n v="8766"/>
    <x v="4367"/>
    <x v="1"/>
    <x v="82"/>
    <d v="2012-11-27T00:00:00"/>
    <s v="Standard Class"/>
    <s v="BB-11545"/>
    <s v="Brenda Bowman"/>
    <x v="1"/>
    <s v="United States"/>
    <s v="Fort Worth"/>
    <x v="5"/>
    <n v="76106"/>
    <x v="2"/>
    <x v="15"/>
    <x v="1"/>
    <x v="8"/>
    <s v="Storex DuraTech Recycled Plastic Frosted Binders"/>
    <n v="1.6959999999999997"/>
    <n v="2"/>
    <n v="0.8"/>
    <n v="-2.5440000000000005"/>
  </r>
  <r>
    <n v="8767"/>
    <x v="4367"/>
    <x v="1"/>
    <x v="82"/>
    <d v="2012-11-27T00:00:00"/>
    <s v="Standard Class"/>
    <s v="BB-11545"/>
    <s v="Brenda Bowman"/>
    <x v="1"/>
    <s v="United States"/>
    <s v="Fort Worth"/>
    <x v="5"/>
    <n v="76106"/>
    <x v="2"/>
    <x v="1836"/>
    <x v="1"/>
    <x v="9"/>
    <s v="Kensington 6 Outlet SmartSocket Surge Protector"/>
    <n v="24.587999999999994"/>
    <n v="3"/>
    <n v="0.8"/>
    <n v="-67.617000000000019"/>
  </r>
  <r>
    <n v="8768"/>
    <x v="4367"/>
    <x v="1"/>
    <x v="82"/>
    <d v="2012-11-27T00:00:00"/>
    <s v="Standard Class"/>
    <s v="BB-11545"/>
    <s v="Brenda Bowman"/>
    <x v="1"/>
    <s v="United States"/>
    <s v="Fort Worth"/>
    <x v="5"/>
    <n v="76106"/>
    <x v="2"/>
    <x v="416"/>
    <x v="1"/>
    <x v="8"/>
    <s v="Cardinal Hold-It CD Pocket"/>
    <n v="7.9799999999999986"/>
    <n v="5"/>
    <n v="0.8"/>
    <n v="-13.167000000000002"/>
  </r>
  <r>
    <n v="8769"/>
    <x v="4368"/>
    <x v="1"/>
    <x v="348"/>
    <d v="2012-10-09T00:00:00"/>
    <s v="Standard Class"/>
    <s v="IL-15100"/>
    <s v="Ivan Liston"/>
    <x v="0"/>
    <s v="United States"/>
    <s v="Columbus"/>
    <x v="24"/>
    <n v="43229"/>
    <x v="3"/>
    <x v="293"/>
    <x v="2"/>
    <x v="11"/>
    <s v="NETGEAR N750 Dual Band Wi-Fi Gigabit Router"/>
    <n v="288"/>
    <n v="4"/>
    <n v="0.2"/>
    <n v="57.599999999999994"/>
  </r>
  <r>
    <n v="8770"/>
    <x v="4369"/>
    <x v="0"/>
    <x v="126"/>
    <d v="2013-09-14T00:00:00"/>
    <s v="Same Day"/>
    <s v="PO-19180"/>
    <s v="Philisse Overcash"/>
    <x v="2"/>
    <s v="United States"/>
    <s v="Louisville"/>
    <x v="22"/>
    <n v="80027"/>
    <x v="1"/>
    <x v="1750"/>
    <x v="2"/>
    <x v="7"/>
    <s v="Lunatik TT5L-002 Taktik Strike Impact Protection System for iPhone 5"/>
    <n v="146.952"/>
    <n v="3"/>
    <n v="0.2"/>
    <n v="9.1844999999999928"/>
  </r>
  <r>
    <n v="8771"/>
    <x v="4369"/>
    <x v="0"/>
    <x v="126"/>
    <d v="2013-09-14T00:00:00"/>
    <s v="Same Day"/>
    <s v="PO-19180"/>
    <s v="Philisse Overcash"/>
    <x v="2"/>
    <s v="United States"/>
    <s v="Louisville"/>
    <x v="22"/>
    <n v="80027"/>
    <x v="1"/>
    <x v="792"/>
    <x v="0"/>
    <x v="1"/>
    <s v="Global Stack Chair without Arms, Black"/>
    <n v="83.13600000000001"/>
    <n v="4"/>
    <n v="0.2"/>
    <n v="5.1960000000000015"/>
  </r>
  <r>
    <n v="8772"/>
    <x v="4370"/>
    <x v="3"/>
    <x v="32"/>
    <d v="2014-09-18T00:00:00"/>
    <s v="First Class"/>
    <s v="DB-13555"/>
    <s v="Dorothy Badders"/>
    <x v="1"/>
    <s v="United States"/>
    <s v="Raleigh"/>
    <x v="3"/>
    <n v="27604"/>
    <x v="0"/>
    <x v="1218"/>
    <x v="1"/>
    <x v="9"/>
    <s v="3.6 Cubic Foot Counter Height Office Refrigerator"/>
    <n v="942.78400000000011"/>
    <n v="4"/>
    <n v="0.2"/>
    <n v="94.278400000000033"/>
  </r>
  <r>
    <n v="8773"/>
    <x v="4370"/>
    <x v="3"/>
    <x v="32"/>
    <d v="2014-09-18T00:00:00"/>
    <s v="First Class"/>
    <s v="DB-13555"/>
    <s v="Dorothy Badders"/>
    <x v="1"/>
    <s v="United States"/>
    <s v="Raleigh"/>
    <x v="3"/>
    <n v="27604"/>
    <x v="0"/>
    <x v="1030"/>
    <x v="1"/>
    <x v="10"/>
    <s v="Xerox 1988"/>
    <n v="74.352000000000004"/>
    <n v="3"/>
    <n v="0.2"/>
    <n v="23.234999999999992"/>
  </r>
  <r>
    <n v="8774"/>
    <x v="4371"/>
    <x v="1"/>
    <x v="1203"/>
    <d v="2012-02-28T00:00:00"/>
    <s v="Standard Class"/>
    <s v="LC-16960"/>
    <s v="Lindsay Castell"/>
    <x v="2"/>
    <s v="United States"/>
    <s v="New York City"/>
    <x v="15"/>
    <n v="10024"/>
    <x v="3"/>
    <x v="566"/>
    <x v="1"/>
    <x v="9"/>
    <s v="Hoover Portapower Portable Vacuum"/>
    <n v="26.880000000000003"/>
    <n v="6"/>
    <n v="0"/>
    <n v="6.7200000000000006"/>
  </r>
  <r>
    <n v="8775"/>
    <x v="4371"/>
    <x v="1"/>
    <x v="1203"/>
    <d v="2012-02-28T00:00:00"/>
    <s v="Standard Class"/>
    <s v="LC-16960"/>
    <s v="Lindsay Castell"/>
    <x v="2"/>
    <s v="United States"/>
    <s v="New York City"/>
    <x v="15"/>
    <n v="10024"/>
    <x v="3"/>
    <x v="1282"/>
    <x v="1"/>
    <x v="8"/>
    <s v="Avery Self-Adhesive Photo Pockets for Polaroid Photos"/>
    <n v="10.896000000000001"/>
    <n v="2"/>
    <n v="0.2"/>
    <n v="3.8135999999999992"/>
  </r>
  <r>
    <n v="8776"/>
    <x v="4372"/>
    <x v="0"/>
    <x v="5"/>
    <d v="2013-12-10T00:00:00"/>
    <s v="Second Class"/>
    <s v="MP-18175"/>
    <s v="Mike Pelletier"/>
    <x v="2"/>
    <s v="United States"/>
    <s v="Chicago"/>
    <x v="10"/>
    <n v="60623"/>
    <x v="2"/>
    <x v="147"/>
    <x v="1"/>
    <x v="6"/>
    <s v="Newell 311"/>
    <n v="3.536"/>
    <n v="2"/>
    <n v="0.2"/>
    <n v="0.30940000000000001"/>
  </r>
  <r>
    <n v="8777"/>
    <x v="4373"/>
    <x v="0"/>
    <x v="415"/>
    <d v="2013-07-04T00:00:00"/>
    <s v="First Class"/>
    <s v="EA-14035"/>
    <s v="Erin Ashbrook"/>
    <x v="1"/>
    <s v="United States"/>
    <s v="Huntsville"/>
    <x v="5"/>
    <n v="77340"/>
    <x v="2"/>
    <x v="662"/>
    <x v="0"/>
    <x v="1"/>
    <s v="Global Airflow Leather Mesh Back Chair, Black"/>
    <n v="528.42999999999995"/>
    <n v="5"/>
    <n v="0.3"/>
    <n v="0"/>
  </r>
  <r>
    <n v="8778"/>
    <x v="4373"/>
    <x v="0"/>
    <x v="415"/>
    <d v="2013-07-04T00:00:00"/>
    <s v="First Class"/>
    <s v="EA-14035"/>
    <s v="Erin Ashbrook"/>
    <x v="1"/>
    <s v="United States"/>
    <s v="Huntsville"/>
    <x v="5"/>
    <n v="77340"/>
    <x v="2"/>
    <x v="1440"/>
    <x v="1"/>
    <x v="10"/>
    <s v="Xerox 201"/>
    <n v="41.472000000000008"/>
    <n v="8"/>
    <n v="0.2"/>
    <n v="14.5152"/>
  </r>
  <r>
    <n v="8779"/>
    <x v="4374"/>
    <x v="3"/>
    <x v="1096"/>
    <d v="2014-12-19T00:00:00"/>
    <s v="Standard Class"/>
    <s v="BP-11095"/>
    <s v="Bart Pistole"/>
    <x v="1"/>
    <s v="United States"/>
    <s v="New York City"/>
    <x v="15"/>
    <n v="10024"/>
    <x v="3"/>
    <x v="574"/>
    <x v="0"/>
    <x v="0"/>
    <s v="Bush Andora Bookcase, Maple/Graphite Gray Finish"/>
    <n v="287.976"/>
    <n v="3"/>
    <n v="0.2"/>
    <n v="7.1993999999999687"/>
  </r>
  <r>
    <n v="8780"/>
    <x v="4375"/>
    <x v="1"/>
    <x v="305"/>
    <d v="2012-03-22T00:00:00"/>
    <s v="Second Class"/>
    <s v="BM-11785"/>
    <s v="Bryan Mills"/>
    <x v="0"/>
    <s v="United States"/>
    <s v="Salem"/>
    <x v="21"/>
    <n v="97301"/>
    <x v="1"/>
    <x v="762"/>
    <x v="1"/>
    <x v="4"/>
    <s v="Portable Personal File Box"/>
    <n v="29.304000000000002"/>
    <n v="3"/>
    <n v="0.2"/>
    <n v="2.5641000000000034"/>
  </r>
  <r>
    <n v="8781"/>
    <x v="4376"/>
    <x v="1"/>
    <x v="1201"/>
    <d v="2012-03-04T00:00:00"/>
    <s v="First Class"/>
    <s v="CM-12715"/>
    <s v="Craig Molinari"/>
    <x v="1"/>
    <s v="United States"/>
    <s v="Houston"/>
    <x v="5"/>
    <n v="77070"/>
    <x v="2"/>
    <x v="1261"/>
    <x v="1"/>
    <x v="6"/>
    <s v="Panasonic KP-350BK Electric Pencil Sharpener with Auto Stop"/>
    <n v="55.328000000000003"/>
    <n v="2"/>
    <n v="0.2"/>
    <n v="6.2243999999999957"/>
  </r>
  <r>
    <n v="8782"/>
    <x v="4376"/>
    <x v="1"/>
    <x v="1201"/>
    <d v="2012-03-04T00:00:00"/>
    <s v="First Class"/>
    <s v="CM-12715"/>
    <s v="Craig Molinari"/>
    <x v="1"/>
    <s v="United States"/>
    <s v="Houston"/>
    <x v="5"/>
    <n v="77070"/>
    <x v="2"/>
    <x v="789"/>
    <x v="0"/>
    <x v="0"/>
    <s v="Atlantic Metals Mobile 5-Shelf Bookcases, Custom Colors"/>
    <n v="1227.9983999999999"/>
    <n v="6"/>
    <n v="0.32"/>
    <n v="-36.117600000000152"/>
  </r>
  <r>
    <n v="8783"/>
    <x v="4377"/>
    <x v="0"/>
    <x v="306"/>
    <d v="2013-09-21T00:00:00"/>
    <s v="Standard Class"/>
    <s v="JD-16150"/>
    <s v="Justin Deggeller"/>
    <x v="1"/>
    <s v="United States"/>
    <s v="Twin Falls"/>
    <x v="45"/>
    <n v="83301"/>
    <x v="1"/>
    <x v="1206"/>
    <x v="1"/>
    <x v="8"/>
    <s v="Avery Heavy-Duty EZD View Binder with Locking Rings"/>
    <n v="20.416"/>
    <n v="4"/>
    <n v="0.2"/>
    <n v="6.6351999999999984"/>
  </r>
  <r>
    <n v="8784"/>
    <x v="4377"/>
    <x v="0"/>
    <x v="306"/>
    <d v="2013-09-21T00:00:00"/>
    <s v="Standard Class"/>
    <s v="JD-16150"/>
    <s v="Justin Deggeller"/>
    <x v="1"/>
    <s v="United States"/>
    <s v="Twin Falls"/>
    <x v="45"/>
    <n v="83301"/>
    <x v="1"/>
    <x v="215"/>
    <x v="0"/>
    <x v="3"/>
    <s v="Bretford Rectangular Conference Table Tops"/>
    <n v="1128.3899999999999"/>
    <n v="3"/>
    <n v="0"/>
    <n v="259.52970000000005"/>
  </r>
  <r>
    <n v="8785"/>
    <x v="4378"/>
    <x v="3"/>
    <x v="294"/>
    <d v="2014-03-24T00:00:00"/>
    <s v="Standard Class"/>
    <s v="AS-10630"/>
    <s v="Ann Steele"/>
    <x v="2"/>
    <s v="United States"/>
    <s v="Knoxville"/>
    <x v="18"/>
    <n v="37918"/>
    <x v="0"/>
    <x v="1186"/>
    <x v="1"/>
    <x v="2"/>
    <s v="Avery 474"/>
    <n v="4.6079999999999997"/>
    <n v="2"/>
    <n v="0.2"/>
    <n v="1.6704000000000001"/>
  </r>
  <r>
    <n v="8786"/>
    <x v="4379"/>
    <x v="3"/>
    <x v="39"/>
    <d v="2014-06-03T00:00:00"/>
    <s v="Standard Class"/>
    <s v="CM-11815"/>
    <s v="Candace McMahon"/>
    <x v="1"/>
    <s v="United States"/>
    <s v="Phoenix"/>
    <x v="16"/>
    <n v="85023"/>
    <x v="1"/>
    <x v="1692"/>
    <x v="2"/>
    <x v="7"/>
    <s v="Panasonic KX TS208W Corded phone"/>
    <n v="195.96000000000004"/>
    <n v="5"/>
    <n v="0.2"/>
    <n v="19.596000000000018"/>
  </r>
  <r>
    <n v="8787"/>
    <x v="4379"/>
    <x v="3"/>
    <x v="39"/>
    <d v="2014-06-03T00:00:00"/>
    <s v="Standard Class"/>
    <s v="CM-11815"/>
    <s v="Candace McMahon"/>
    <x v="1"/>
    <s v="United States"/>
    <s v="Phoenix"/>
    <x v="16"/>
    <n v="85023"/>
    <x v="1"/>
    <x v="1483"/>
    <x v="1"/>
    <x v="10"/>
    <s v="Xerox 230"/>
    <n v="15.552000000000003"/>
    <n v="3"/>
    <n v="0.2"/>
    <n v="5.4432"/>
  </r>
  <r>
    <n v="8788"/>
    <x v="4379"/>
    <x v="3"/>
    <x v="39"/>
    <d v="2014-06-03T00:00:00"/>
    <s v="Standard Class"/>
    <s v="CM-11815"/>
    <s v="Candace McMahon"/>
    <x v="1"/>
    <s v="United States"/>
    <s v="Phoenix"/>
    <x v="16"/>
    <n v="85023"/>
    <x v="1"/>
    <x v="106"/>
    <x v="2"/>
    <x v="11"/>
    <s v="Logitech Gaming G510s - Keyboard"/>
    <n v="271.96800000000002"/>
    <n v="4"/>
    <n v="0.2"/>
    <n v="54.393599999999978"/>
  </r>
  <r>
    <n v="8789"/>
    <x v="4380"/>
    <x v="3"/>
    <x v="140"/>
    <d v="2014-06-20T00:00:00"/>
    <s v="Standard Class"/>
    <s v="JE-15715"/>
    <s v="Joe Elijah"/>
    <x v="0"/>
    <s v="United States"/>
    <s v="Monroe"/>
    <x v="3"/>
    <n v="28110"/>
    <x v="0"/>
    <x v="1003"/>
    <x v="0"/>
    <x v="1"/>
    <s v="Global Executive Mid-Back Manager's Chair"/>
    <n v="698.35200000000009"/>
    <n v="3"/>
    <n v="0.2"/>
    <n v="52.376399999999961"/>
  </r>
  <r>
    <n v="8790"/>
    <x v="4380"/>
    <x v="3"/>
    <x v="140"/>
    <d v="2014-06-20T00:00:00"/>
    <s v="Standard Class"/>
    <s v="JE-15715"/>
    <s v="Joe Elijah"/>
    <x v="0"/>
    <s v="United States"/>
    <s v="Monroe"/>
    <x v="3"/>
    <n v="28110"/>
    <x v="0"/>
    <x v="1195"/>
    <x v="0"/>
    <x v="0"/>
    <s v="O'Sullivan 2-Shelf Heavy-Duty Bookcases"/>
    <n v="77.728000000000009"/>
    <n v="2"/>
    <n v="0.2"/>
    <n v="-3.8863999999999947"/>
  </r>
  <r>
    <n v="8791"/>
    <x v="4381"/>
    <x v="1"/>
    <x v="684"/>
    <d v="2012-09-12T00:00:00"/>
    <s v="Standard Class"/>
    <s v="AG-10525"/>
    <s v="Andy Gerbode"/>
    <x v="1"/>
    <s v="United States"/>
    <s v="Richmond"/>
    <x v="17"/>
    <n v="23223"/>
    <x v="0"/>
    <x v="1472"/>
    <x v="1"/>
    <x v="8"/>
    <s v="SlimView Poly Binder, 3/8&quot;"/>
    <n v="46.62"/>
    <n v="9"/>
    <n v="0"/>
    <n v="21.445199999999996"/>
  </r>
  <r>
    <n v="8792"/>
    <x v="4382"/>
    <x v="3"/>
    <x v="257"/>
    <d v="2014-03-25T00:00:00"/>
    <s v="Standard Class"/>
    <s v="TT-21220"/>
    <s v="Thomas Thornton"/>
    <x v="0"/>
    <s v="United States"/>
    <s v="Houston"/>
    <x v="5"/>
    <n v="77041"/>
    <x v="2"/>
    <x v="664"/>
    <x v="2"/>
    <x v="7"/>
    <s v="Pyle PMP37LED"/>
    <n v="537.54399999999998"/>
    <n v="7"/>
    <n v="0.2"/>
    <n v="47.035099999999971"/>
  </r>
  <r>
    <n v="8793"/>
    <x v="4383"/>
    <x v="2"/>
    <x v="174"/>
    <d v="2011-12-21T00:00:00"/>
    <s v="First Class"/>
    <s v="BP-11095"/>
    <s v="Bart Pistole"/>
    <x v="1"/>
    <s v="United States"/>
    <s v="Los Angeles"/>
    <x v="1"/>
    <n v="90008"/>
    <x v="1"/>
    <x v="573"/>
    <x v="1"/>
    <x v="2"/>
    <s v="Avery 516"/>
    <n v="14.62"/>
    <n v="2"/>
    <n v="0"/>
    <n v="6.8713999999999995"/>
  </r>
  <r>
    <n v="8794"/>
    <x v="4383"/>
    <x v="2"/>
    <x v="174"/>
    <d v="2011-12-21T00:00:00"/>
    <s v="First Class"/>
    <s v="BP-11095"/>
    <s v="Bart Pistole"/>
    <x v="1"/>
    <s v="United States"/>
    <s v="Los Angeles"/>
    <x v="1"/>
    <n v="90008"/>
    <x v="1"/>
    <x v="485"/>
    <x v="1"/>
    <x v="13"/>
    <s v="Advantus T-Pin Paper Clips"/>
    <n v="22.549999999999997"/>
    <n v="5"/>
    <n v="0"/>
    <n v="8.7945000000000011"/>
  </r>
  <r>
    <n v="8795"/>
    <x v="4383"/>
    <x v="2"/>
    <x v="174"/>
    <d v="2011-12-21T00:00:00"/>
    <s v="First Class"/>
    <s v="BP-11095"/>
    <s v="Bart Pistole"/>
    <x v="1"/>
    <s v="United States"/>
    <s v="Los Angeles"/>
    <x v="1"/>
    <n v="90008"/>
    <x v="1"/>
    <x v="1285"/>
    <x v="2"/>
    <x v="7"/>
    <s v="Wi-Ex zBoost YX540 Cellular Phone Signal Booster"/>
    <n v="583.79999999999995"/>
    <n v="5"/>
    <n v="0.2"/>
    <n v="72.974999999999909"/>
  </r>
  <r>
    <n v="8796"/>
    <x v="4383"/>
    <x v="2"/>
    <x v="174"/>
    <d v="2011-12-21T00:00:00"/>
    <s v="First Class"/>
    <s v="BP-11095"/>
    <s v="Bart Pistole"/>
    <x v="1"/>
    <s v="United States"/>
    <s v="Los Angeles"/>
    <x v="1"/>
    <n v="90008"/>
    <x v="1"/>
    <x v="665"/>
    <x v="2"/>
    <x v="7"/>
    <s v="Clarity 53712"/>
    <n v="211.16800000000001"/>
    <n v="4"/>
    <n v="0.2"/>
    <n v="15.837600000000009"/>
  </r>
  <r>
    <n v="8797"/>
    <x v="4384"/>
    <x v="0"/>
    <x v="274"/>
    <d v="2013-07-14T00:00:00"/>
    <s v="Standard Class"/>
    <s v="MJ-17740"/>
    <s v="Max Jones"/>
    <x v="0"/>
    <s v="United States"/>
    <s v="Orem"/>
    <x v="7"/>
    <n v="84057"/>
    <x v="1"/>
    <x v="490"/>
    <x v="1"/>
    <x v="10"/>
    <s v="Xerox 226"/>
    <n v="12.96"/>
    <n v="2"/>
    <n v="0"/>
    <n v="6.2208000000000006"/>
  </r>
  <r>
    <n v="8798"/>
    <x v="4384"/>
    <x v="0"/>
    <x v="274"/>
    <d v="2013-07-14T00:00:00"/>
    <s v="Standard Class"/>
    <s v="MJ-17740"/>
    <s v="Max Jones"/>
    <x v="0"/>
    <s v="United States"/>
    <s v="Orem"/>
    <x v="7"/>
    <n v="84057"/>
    <x v="1"/>
    <x v="1243"/>
    <x v="1"/>
    <x v="6"/>
    <s v="Boston KS Multi-Size Manual Pencil Sharpener"/>
    <n v="45.98"/>
    <n v="2"/>
    <n v="0"/>
    <n v="12.874400000000001"/>
  </r>
  <r>
    <n v="8799"/>
    <x v="4385"/>
    <x v="0"/>
    <x v="1204"/>
    <d v="2013-04-11T00:00:00"/>
    <s v="Standard Class"/>
    <s v="VM-21685"/>
    <s v="Valerie Mitchum"/>
    <x v="2"/>
    <s v="United States"/>
    <s v="Burlington"/>
    <x v="42"/>
    <s v="05408"/>
    <x v="3"/>
    <x v="1367"/>
    <x v="2"/>
    <x v="7"/>
    <s v="Nortel Meridian M5316 Digital phone"/>
    <n v="1294.75"/>
    <n v="5"/>
    <n v="0"/>
    <n v="336.63499999999999"/>
  </r>
  <r>
    <n v="8800"/>
    <x v="4386"/>
    <x v="2"/>
    <x v="1205"/>
    <d v="2011-05-10T00:00:00"/>
    <s v="First Class"/>
    <s v="KT-16480"/>
    <s v="Kean Thornton"/>
    <x v="0"/>
    <s v="United States"/>
    <s v="Philadelphia"/>
    <x v="9"/>
    <n v="19134"/>
    <x v="3"/>
    <x v="306"/>
    <x v="2"/>
    <x v="16"/>
    <s v="Hewlett Packard LaserJet 3310 Copier"/>
    <n v="1799.9699999999998"/>
    <n v="5"/>
    <n v="0.4"/>
    <n v="239.99600000000009"/>
  </r>
  <r>
    <n v="8801"/>
    <x v="4387"/>
    <x v="3"/>
    <x v="51"/>
    <d v="2014-11-28T00:00:00"/>
    <s v="Standard Class"/>
    <s v="CS-12250"/>
    <s v="Chris Selesnick"/>
    <x v="1"/>
    <s v="United States"/>
    <s v="Chicago"/>
    <x v="10"/>
    <n v="60623"/>
    <x v="2"/>
    <x v="1283"/>
    <x v="1"/>
    <x v="10"/>
    <s v="Xerox 1959"/>
    <n v="10.688000000000001"/>
    <n v="2"/>
    <n v="0.2"/>
    <n v="3.7407999999999997"/>
  </r>
  <r>
    <n v="8802"/>
    <x v="4388"/>
    <x v="0"/>
    <x v="338"/>
    <d v="2013-11-13T00:00:00"/>
    <s v="First Class"/>
    <s v="AB-10015"/>
    <s v="Aaron Bergman"/>
    <x v="0"/>
    <s v="United States"/>
    <s v="Oklahoma City"/>
    <x v="26"/>
    <n v="73120"/>
    <x v="2"/>
    <x v="1720"/>
    <x v="2"/>
    <x v="7"/>
    <s v="Samsung Convoy 3"/>
    <n v="221.98"/>
    <n v="2"/>
    <n v="0"/>
    <n v="62.15440000000001"/>
  </r>
  <r>
    <n v="8803"/>
    <x v="4388"/>
    <x v="0"/>
    <x v="338"/>
    <d v="2013-11-13T00:00:00"/>
    <s v="First Class"/>
    <s v="AB-10015"/>
    <s v="Aaron Bergman"/>
    <x v="0"/>
    <s v="United States"/>
    <s v="Oklahoma City"/>
    <x v="26"/>
    <n v="73120"/>
    <x v="2"/>
    <x v="1106"/>
    <x v="0"/>
    <x v="0"/>
    <s v="Sauder Facets Collection Library, Sky Alder Finish"/>
    <n v="341.96"/>
    <n v="2"/>
    <n v="0"/>
    <n v="54.713599999999985"/>
  </r>
  <r>
    <n v="8804"/>
    <x v="4389"/>
    <x v="2"/>
    <x v="520"/>
    <d v="2012-01-01T00:00:00"/>
    <s v="First Class"/>
    <s v="AH-10030"/>
    <s v="Aaron Hawkins"/>
    <x v="1"/>
    <s v="United States"/>
    <s v="New York City"/>
    <x v="15"/>
    <n v="10035"/>
    <x v="3"/>
    <x v="567"/>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x v="165"/>
    <x v="1"/>
    <x v="2"/>
    <s v="Avery 51"/>
    <n v="18.899999999999999"/>
    <n v="3"/>
    <n v="0"/>
    <n v="8.6939999999999991"/>
  </r>
  <r>
    <n v="8806"/>
    <x v="4390"/>
    <x v="3"/>
    <x v="971"/>
    <d v="2014-08-24T00:00:00"/>
    <s v="Standard Class"/>
    <s v="DO-13435"/>
    <s v="Denny Ordway"/>
    <x v="0"/>
    <s v="United States"/>
    <s v="Salt Lake City"/>
    <x v="7"/>
    <n v="84106"/>
    <x v="1"/>
    <x v="1160"/>
    <x v="1"/>
    <x v="8"/>
    <s v="Wilson Jones Elliptical Ring 3 1/2&quot; Capacity Binders, 800 sheets"/>
    <n v="102.72"/>
    <n v="3"/>
    <n v="0.2"/>
    <n v="37.235999999999997"/>
  </r>
  <r>
    <n v="8807"/>
    <x v="4391"/>
    <x v="0"/>
    <x v="126"/>
    <d v="2013-09-17T00:00:00"/>
    <s v="Standard Class"/>
    <s v="MC-17590"/>
    <s v="Matt Collister"/>
    <x v="1"/>
    <s v="United States"/>
    <s v="Utica"/>
    <x v="15"/>
    <n v="13501"/>
    <x v="3"/>
    <x v="1702"/>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x v="805"/>
    <x v="1"/>
    <x v="8"/>
    <s v="GBC Velobind Prepunched Cover Sets, Regency Series"/>
    <n v="33.282000000000004"/>
    <n v="3"/>
    <n v="0.7"/>
    <n v="-27.734999999999992"/>
  </r>
  <r>
    <n v="8809"/>
    <x v="4392"/>
    <x v="3"/>
    <x v="40"/>
    <d v="2014-11-01T00:00:00"/>
    <s v="Standard Class"/>
    <s v="JF-15190"/>
    <s v="Jamie Frazer"/>
    <x v="0"/>
    <s v="United States"/>
    <s v="Philadelphia"/>
    <x v="9"/>
    <n v="19134"/>
    <x v="3"/>
    <x v="1255"/>
    <x v="2"/>
    <x v="7"/>
    <s v="Motorla HX550 Universal Bluetooth Headset"/>
    <n v="118.64999999999998"/>
    <n v="5"/>
    <n v="0.4"/>
    <n v="19.775000000000006"/>
  </r>
  <r>
    <n v="8810"/>
    <x v="4392"/>
    <x v="3"/>
    <x v="40"/>
    <d v="2014-11-01T00:00:00"/>
    <s v="Standard Class"/>
    <s v="JF-15190"/>
    <s v="Jamie Frazer"/>
    <x v="0"/>
    <s v="United States"/>
    <s v="Philadelphia"/>
    <x v="9"/>
    <n v="19134"/>
    <x v="3"/>
    <x v="932"/>
    <x v="1"/>
    <x v="2"/>
    <s v="Avery 517"/>
    <n v="14.76"/>
    <n v="5"/>
    <n v="0.2"/>
    <n v="4.9815000000000005"/>
  </r>
  <r>
    <n v="8811"/>
    <x v="4393"/>
    <x v="3"/>
    <x v="1109"/>
    <d v="2014-06-05T00:00:00"/>
    <s v="Standard Class"/>
    <s v="SM-20950"/>
    <s v="Suzanne McNair"/>
    <x v="1"/>
    <s v="United States"/>
    <s v="Los Angeles"/>
    <x v="1"/>
    <n v="90004"/>
    <x v="1"/>
    <x v="945"/>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x v="114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x v="1622"/>
    <x v="1"/>
    <x v="6"/>
    <s v="Prang Drawing Pencil Set"/>
    <n v="13.899999999999999"/>
    <n v="5"/>
    <n v="0"/>
    <n v="3.7529999999999997"/>
  </r>
  <r>
    <n v="8814"/>
    <x v="4395"/>
    <x v="1"/>
    <x v="353"/>
    <d v="2012-07-31T00:00:00"/>
    <s v="Standard Class"/>
    <s v="CK-12760"/>
    <s v="Cyma Kinney"/>
    <x v="1"/>
    <s v="United States"/>
    <s v="Glendale"/>
    <x v="16"/>
    <n v="85301"/>
    <x v="1"/>
    <x v="637"/>
    <x v="0"/>
    <x v="1"/>
    <s v="Office Star - Contemporary Task Swivel Chair"/>
    <n v="266.35200000000003"/>
    <n v="3"/>
    <n v="0.2"/>
    <n v="13.317599999999985"/>
  </r>
  <r>
    <n v="8815"/>
    <x v="4396"/>
    <x v="1"/>
    <x v="521"/>
    <d v="2012-11-25T00:00:00"/>
    <s v="Second Class"/>
    <s v="PW-19240"/>
    <s v="Pierre Wener"/>
    <x v="0"/>
    <s v="United States"/>
    <s v="Wilmington"/>
    <x v="13"/>
    <n v="19805"/>
    <x v="3"/>
    <x v="348"/>
    <x v="2"/>
    <x v="7"/>
    <s v="Nortel Meridian M3904 Professional Digital phone"/>
    <n v="307.98"/>
    <n v="2"/>
    <n v="0"/>
    <n v="89.314199999999971"/>
  </r>
  <r>
    <n v="8816"/>
    <x v="4396"/>
    <x v="1"/>
    <x v="521"/>
    <d v="2012-11-25T00:00:00"/>
    <s v="Second Class"/>
    <s v="PW-19240"/>
    <s v="Pierre Wener"/>
    <x v="0"/>
    <s v="United States"/>
    <s v="Wilmington"/>
    <x v="13"/>
    <n v="19805"/>
    <x v="3"/>
    <x v="184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x v="169"/>
    <x v="1"/>
    <x v="6"/>
    <s v="Sanford Colorific Eraseable Coloring Pencils, 12 Count"/>
    <n v="13.12"/>
    <n v="4"/>
    <n v="0"/>
    <n v="5.6416000000000004"/>
  </r>
  <r>
    <n v="8818"/>
    <x v="4396"/>
    <x v="1"/>
    <x v="521"/>
    <d v="2012-11-25T00:00:00"/>
    <s v="Second Class"/>
    <s v="PW-19240"/>
    <s v="Pierre Wener"/>
    <x v="0"/>
    <s v="United States"/>
    <s v="Wilmington"/>
    <x v="13"/>
    <n v="19805"/>
    <x v="3"/>
    <x v="1451"/>
    <x v="1"/>
    <x v="12"/>
    <s v="Staples"/>
    <n v="16.559999999999999"/>
    <n v="2"/>
    <n v="0"/>
    <n v="7.783199999999999"/>
  </r>
  <r>
    <n v="8819"/>
    <x v="4396"/>
    <x v="1"/>
    <x v="521"/>
    <d v="2012-11-25T00:00:00"/>
    <s v="Second Class"/>
    <s v="PW-19240"/>
    <s v="Pierre Wener"/>
    <x v="0"/>
    <s v="United States"/>
    <s v="Wilmington"/>
    <x v="13"/>
    <n v="19805"/>
    <x v="3"/>
    <x v="490"/>
    <x v="1"/>
    <x v="10"/>
    <s v="Xerox 226"/>
    <n v="38.880000000000003"/>
    <n v="6"/>
    <n v="0"/>
    <n v="18.662400000000002"/>
  </r>
  <r>
    <n v="8820"/>
    <x v="4397"/>
    <x v="1"/>
    <x v="109"/>
    <d v="2012-12-02T00:00:00"/>
    <s v="Standard Class"/>
    <s v="EB-14170"/>
    <s v="Evan Bailliet"/>
    <x v="0"/>
    <s v="United States"/>
    <s v="Austin"/>
    <x v="5"/>
    <n v="78745"/>
    <x v="2"/>
    <x v="656"/>
    <x v="1"/>
    <x v="10"/>
    <s v="Xerox 1941"/>
    <n v="335.52"/>
    <n v="4"/>
    <n v="0.2"/>
    <n v="117.43199999999999"/>
  </r>
  <r>
    <n v="8821"/>
    <x v="4398"/>
    <x v="3"/>
    <x v="132"/>
    <d v="2014-11-08T00:00:00"/>
    <s v="Standard Class"/>
    <s v="DK-13090"/>
    <s v="Dave Kipp"/>
    <x v="0"/>
    <s v="United States"/>
    <s v="Orlando"/>
    <x v="2"/>
    <n v="32839"/>
    <x v="0"/>
    <x v="455"/>
    <x v="2"/>
    <x v="16"/>
    <s v="Canon Image Class D660 Copier"/>
    <n v="959.98400000000004"/>
    <n v="2"/>
    <n v="0.2"/>
    <n v="311.99479999999994"/>
  </r>
  <r>
    <n v="8822"/>
    <x v="4398"/>
    <x v="3"/>
    <x v="132"/>
    <d v="2014-11-08T00:00:00"/>
    <s v="Standard Class"/>
    <s v="DK-13090"/>
    <s v="Dave Kipp"/>
    <x v="0"/>
    <s v="United States"/>
    <s v="Orlando"/>
    <x v="2"/>
    <n v="32839"/>
    <x v="0"/>
    <x v="1282"/>
    <x v="1"/>
    <x v="8"/>
    <s v="Avery Self-Adhesive Photo Pockets for Polaroid Photos"/>
    <n v="4.0860000000000003"/>
    <n v="2"/>
    <n v="0.7"/>
    <n v="-2.9963999999999995"/>
  </r>
  <r>
    <n v="8823"/>
    <x v="4398"/>
    <x v="3"/>
    <x v="132"/>
    <d v="2014-11-08T00:00:00"/>
    <s v="Standard Class"/>
    <s v="DK-13090"/>
    <s v="Dave Kipp"/>
    <x v="0"/>
    <s v="United States"/>
    <s v="Orlando"/>
    <x v="2"/>
    <n v="32839"/>
    <x v="0"/>
    <x v="1753"/>
    <x v="1"/>
    <x v="6"/>
    <s v="Hunt Boston Vacuum Mount KS Pencil Sharpener"/>
    <n v="55.984000000000009"/>
    <n v="2"/>
    <n v="0.2"/>
    <n v="4.1987999999999985"/>
  </r>
  <r>
    <n v="8824"/>
    <x v="4398"/>
    <x v="3"/>
    <x v="132"/>
    <d v="2014-11-08T00:00:00"/>
    <s v="Standard Class"/>
    <s v="DK-13090"/>
    <s v="Dave Kipp"/>
    <x v="0"/>
    <s v="United States"/>
    <s v="Orlando"/>
    <x v="2"/>
    <n v="32839"/>
    <x v="0"/>
    <x v="711"/>
    <x v="1"/>
    <x v="10"/>
    <s v="Xerox 1923"/>
    <n v="10.688000000000001"/>
    <n v="2"/>
    <n v="0.2"/>
    <n v="3.7407999999999997"/>
  </r>
  <r>
    <n v="8825"/>
    <x v="4399"/>
    <x v="3"/>
    <x v="708"/>
    <d v="2014-03-24T00:00:00"/>
    <s v="Second Class"/>
    <s v="TB-21055"/>
    <s v="Ted Butterfield"/>
    <x v="0"/>
    <s v="United States"/>
    <s v="Reading"/>
    <x v="9"/>
    <n v="19601"/>
    <x v="3"/>
    <x v="436"/>
    <x v="1"/>
    <x v="12"/>
    <s v="Colored Envelopes"/>
    <n v="8.8559999999999999"/>
    <n v="3"/>
    <n v="0.2"/>
    <n v="2.8781999999999992"/>
  </r>
  <r>
    <n v="8826"/>
    <x v="4400"/>
    <x v="1"/>
    <x v="546"/>
    <d v="2012-12-22T00:00:00"/>
    <s v="First Class"/>
    <s v="AG-10900"/>
    <s v="Arthur Gainer"/>
    <x v="0"/>
    <s v="United States"/>
    <s v="Philadelphia"/>
    <x v="9"/>
    <n v="19134"/>
    <x v="3"/>
    <x v="1186"/>
    <x v="1"/>
    <x v="2"/>
    <s v="Avery 474"/>
    <n v="6.911999999999999"/>
    <n v="3"/>
    <n v="0.2"/>
    <n v="2.5056000000000003"/>
  </r>
  <r>
    <n v="8827"/>
    <x v="4401"/>
    <x v="2"/>
    <x v="1063"/>
    <d v="2011-04-06T00:00:00"/>
    <s v="Second Class"/>
    <s v="SC-20020"/>
    <s v="Sam Craven"/>
    <x v="0"/>
    <s v="United States"/>
    <s v="Houston"/>
    <x v="5"/>
    <n v="77095"/>
    <x v="2"/>
    <x v="481"/>
    <x v="1"/>
    <x v="10"/>
    <s v="Xerox 1898"/>
    <n v="26.720000000000002"/>
    <n v="5"/>
    <n v="0.2"/>
    <n v="9.3520000000000003"/>
  </r>
  <r>
    <n v="8828"/>
    <x v="4401"/>
    <x v="2"/>
    <x v="1063"/>
    <d v="2011-04-06T00:00:00"/>
    <s v="Second Class"/>
    <s v="SC-20020"/>
    <s v="Sam Craven"/>
    <x v="0"/>
    <s v="United States"/>
    <s v="Houston"/>
    <x v="5"/>
    <n v="77095"/>
    <x v="2"/>
    <x v="1774"/>
    <x v="1"/>
    <x v="10"/>
    <s v="Xerox 1947"/>
    <n v="33.488000000000007"/>
    <n v="7"/>
    <n v="0.2"/>
    <n v="10.464999999999998"/>
  </r>
  <r>
    <n v="8829"/>
    <x v="4402"/>
    <x v="1"/>
    <x v="1117"/>
    <d v="2012-06-09T00:00:00"/>
    <s v="Standard Class"/>
    <s v="BB-11545"/>
    <s v="Brenda Bowman"/>
    <x v="1"/>
    <s v="United States"/>
    <s v="Saint Charles"/>
    <x v="25"/>
    <n v="63301"/>
    <x v="2"/>
    <x v="1157"/>
    <x v="1"/>
    <x v="10"/>
    <s v="Xerox 1981"/>
    <n v="10.56"/>
    <n v="2"/>
    <n v="0"/>
    <n v="4.7519999999999998"/>
  </r>
  <r>
    <n v="8830"/>
    <x v="4403"/>
    <x v="2"/>
    <x v="191"/>
    <d v="2011-10-09T00:00:00"/>
    <s v="First Class"/>
    <s v="VP-21760"/>
    <s v="Victoria Pisteka"/>
    <x v="1"/>
    <s v="United States"/>
    <s v="Indianapolis"/>
    <x v="14"/>
    <n v="46203"/>
    <x v="2"/>
    <x v="1662"/>
    <x v="1"/>
    <x v="4"/>
    <s v="Fellowes Staxonsteel Drawer Files"/>
    <n v="386.34"/>
    <n v="2"/>
    <n v="0"/>
    <n v="54.087600000000009"/>
  </r>
  <r>
    <n v="8831"/>
    <x v="4404"/>
    <x v="0"/>
    <x v="1036"/>
    <d v="2013-08-25T00:00:00"/>
    <s v="Second Class"/>
    <s v="RP-19270"/>
    <s v="Rachel Payne"/>
    <x v="1"/>
    <s v="United States"/>
    <s v="Seattle"/>
    <x v="4"/>
    <n v="98115"/>
    <x v="1"/>
    <x v="807"/>
    <x v="1"/>
    <x v="8"/>
    <s v="Avery Durable Slant Ring Binders With Label Holder"/>
    <n v="33.44"/>
    <n v="10"/>
    <n v="0.2"/>
    <n v="11.703999999999997"/>
  </r>
  <r>
    <n v="8832"/>
    <x v="4405"/>
    <x v="1"/>
    <x v="219"/>
    <d v="2012-11-19T00:00:00"/>
    <s v="Standard Class"/>
    <s v="DH-13675"/>
    <s v="Duane Huffman"/>
    <x v="2"/>
    <s v="United States"/>
    <s v="Harrisonburg"/>
    <x v="17"/>
    <n v="22801"/>
    <x v="0"/>
    <x v="561"/>
    <x v="0"/>
    <x v="5"/>
    <s v="12-1/2 Diameter Round Wall Clock"/>
    <n v="39.96"/>
    <n v="2"/>
    <n v="0"/>
    <n v="14.3856"/>
  </r>
  <r>
    <n v="8833"/>
    <x v="4406"/>
    <x v="1"/>
    <x v="137"/>
    <d v="2012-06-27T00:00:00"/>
    <s v="Standard Class"/>
    <s v="SW-20455"/>
    <s v="Shaun Weien"/>
    <x v="0"/>
    <s v="United States"/>
    <s v="Rochester"/>
    <x v="15"/>
    <n v="14609"/>
    <x v="3"/>
    <x v="692"/>
    <x v="1"/>
    <x v="8"/>
    <s v="GBC Ibimaster 500 Manual ProClick Binding System"/>
    <n v="1217.568"/>
    <n v="2"/>
    <n v="0.2"/>
    <n v="456.58800000000002"/>
  </r>
  <r>
    <n v="8834"/>
    <x v="4407"/>
    <x v="3"/>
    <x v="241"/>
    <d v="2014-09-29T00:00:00"/>
    <s v="Standard Class"/>
    <s v="KF-16285"/>
    <s v="Karen Ferguson"/>
    <x v="2"/>
    <s v="United States"/>
    <s v="Sandy Springs"/>
    <x v="32"/>
    <n v="30328"/>
    <x v="0"/>
    <x v="1018"/>
    <x v="1"/>
    <x v="4"/>
    <s v="Tenex Personal Filing Tote With Secure Closure Lid, Black/Frost"/>
    <n v="15.51"/>
    <n v="1"/>
    <n v="0"/>
    <n v="3.8774999999999995"/>
  </r>
  <r>
    <n v="8835"/>
    <x v="4407"/>
    <x v="3"/>
    <x v="241"/>
    <d v="2014-09-29T00:00:00"/>
    <s v="Standard Class"/>
    <s v="KF-16285"/>
    <s v="Karen Ferguson"/>
    <x v="2"/>
    <s v="United States"/>
    <s v="Sandy Springs"/>
    <x v="32"/>
    <n v="30328"/>
    <x v="0"/>
    <x v="1517"/>
    <x v="2"/>
    <x v="7"/>
    <s v="Plantronics Encore H101 Dual Earpieces Headset"/>
    <n v="89.9"/>
    <n v="2"/>
    <n v="0"/>
    <n v="25.171999999999997"/>
  </r>
  <r>
    <n v="8836"/>
    <x v="4407"/>
    <x v="3"/>
    <x v="241"/>
    <d v="2014-09-29T00:00:00"/>
    <s v="Standard Class"/>
    <s v="KF-16285"/>
    <s v="Karen Ferguson"/>
    <x v="2"/>
    <s v="United States"/>
    <s v="Sandy Springs"/>
    <x v="32"/>
    <n v="30328"/>
    <x v="0"/>
    <x v="1742"/>
    <x v="1"/>
    <x v="6"/>
    <s v="Barrel Sharpener"/>
    <n v="14.28"/>
    <n v="4"/>
    <n v="0"/>
    <n v="3.7127999999999997"/>
  </r>
  <r>
    <n v="8837"/>
    <x v="4407"/>
    <x v="3"/>
    <x v="241"/>
    <d v="2014-09-29T00:00:00"/>
    <s v="Standard Class"/>
    <s v="KF-16285"/>
    <s v="Karen Ferguson"/>
    <x v="2"/>
    <s v="United States"/>
    <s v="Sandy Springs"/>
    <x v="32"/>
    <n v="30328"/>
    <x v="0"/>
    <x v="753"/>
    <x v="1"/>
    <x v="6"/>
    <s v="BIC Brite Liner Grip Highlighters, Assorted, 5/Pack"/>
    <n v="12.72"/>
    <n v="3"/>
    <n v="0"/>
    <n v="4.9607999999999999"/>
  </r>
  <r>
    <n v="8838"/>
    <x v="4407"/>
    <x v="3"/>
    <x v="241"/>
    <d v="2014-09-29T00:00:00"/>
    <s v="Standard Class"/>
    <s v="KF-16285"/>
    <s v="Karen Ferguson"/>
    <x v="2"/>
    <s v="United States"/>
    <s v="Sandy Springs"/>
    <x v="32"/>
    <n v="30328"/>
    <x v="0"/>
    <x v="365"/>
    <x v="1"/>
    <x v="2"/>
    <s v="Self-Adhesive Removable Labels"/>
    <n v="15.75"/>
    <n v="5"/>
    <n v="0"/>
    <n v="7.5600000000000005"/>
  </r>
  <r>
    <n v="8839"/>
    <x v="4408"/>
    <x v="2"/>
    <x v="322"/>
    <d v="2011-04-10T00:00:00"/>
    <s v="Second Class"/>
    <s v="FH-14275"/>
    <s v="Frank Hawley"/>
    <x v="1"/>
    <s v="United States"/>
    <s v="Los Angeles"/>
    <x v="1"/>
    <n v="90004"/>
    <x v="1"/>
    <x v="1559"/>
    <x v="1"/>
    <x v="6"/>
    <s v="Boston Home &amp; Office Model 2000 Electric Pencil Sharpeners"/>
    <n v="70.949999999999989"/>
    <n v="3"/>
    <n v="0"/>
    <n v="18.447000000000003"/>
  </r>
  <r>
    <n v="8840"/>
    <x v="4408"/>
    <x v="2"/>
    <x v="322"/>
    <d v="2011-04-10T00:00:00"/>
    <s v="Second Class"/>
    <s v="FH-14275"/>
    <s v="Frank Hawley"/>
    <x v="1"/>
    <s v="United States"/>
    <s v="Los Angeles"/>
    <x v="1"/>
    <n v="90004"/>
    <x v="1"/>
    <x v="102"/>
    <x v="1"/>
    <x v="8"/>
    <s v="Avery Trapezoid Ring Binder, 3&quot; Capacity, Black, 1040 sheets"/>
    <n v="65.567999999999998"/>
    <n v="2"/>
    <n v="0.2"/>
    <n v="23.768399999999996"/>
  </r>
  <r>
    <n v="8841"/>
    <x v="4408"/>
    <x v="2"/>
    <x v="322"/>
    <d v="2011-04-10T00:00:00"/>
    <s v="Second Class"/>
    <s v="FH-14275"/>
    <s v="Frank Hawley"/>
    <x v="1"/>
    <s v="United States"/>
    <s v="Los Angeles"/>
    <x v="1"/>
    <n v="90004"/>
    <x v="1"/>
    <x v="1336"/>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x v="246"/>
    <x v="2"/>
    <x v="11"/>
    <s v="Logitech 910-002974 M325 Wireless Mouse for Web Scrolling"/>
    <n v="89.97"/>
    <n v="3"/>
    <n v="0"/>
    <n v="39.586800000000011"/>
  </r>
  <r>
    <n v="8843"/>
    <x v="4409"/>
    <x v="0"/>
    <x v="1206"/>
    <d v="2013-02-13T00:00:00"/>
    <s v="Standard Class"/>
    <s v="JR-16210"/>
    <s v="Justin Ritter"/>
    <x v="1"/>
    <s v="United States"/>
    <s v="San Francisco"/>
    <x v="1"/>
    <n v="94110"/>
    <x v="1"/>
    <x v="788"/>
    <x v="2"/>
    <x v="11"/>
    <s v="Maxell 4.7GB DVD+RW 3/Pack"/>
    <n v="31.86"/>
    <n v="2"/>
    <n v="0"/>
    <n v="11.151"/>
  </r>
  <r>
    <n v="8844"/>
    <x v="4410"/>
    <x v="2"/>
    <x v="728"/>
    <d v="2011-11-20T00:00:00"/>
    <s v="Second Class"/>
    <s v="JC-16105"/>
    <s v="Julie Creighton"/>
    <x v="1"/>
    <s v="United States"/>
    <s v="Minneapolis"/>
    <x v="11"/>
    <n v="55407"/>
    <x v="2"/>
    <x v="1678"/>
    <x v="1"/>
    <x v="4"/>
    <s v="Fellowes Desktop Hanging File Manager"/>
    <n v="67.150000000000006"/>
    <n v="5"/>
    <n v="0"/>
    <n v="16.787500000000001"/>
  </r>
  <r>
    <n v="8845"/>
    <x v="4411"/>
    <x v="3"/>
    <x v="404"/>
    <d v="2014-12-24T00:00:00"/>
    <s v="Standard Class"/>
    <s v="BP-11290"/>
    <s v="Beth Paige"/>
    <x v="0"/>
    <s v="United States"/>
    <s v="Columbus"/>
    <x v="24"/>
    <n v="43229"/>
    <x v="3"/>
    <x v="1232"/>
    <x v="1"/>
    <x v="8"/>
    <s v="Fellowes Twister Kit, Gray/Clear, 3/pkg"/>
    <n v="7.2359999999999998"/>
    <n v="3"/>
    <n v="0.7"/>
    <n v="-6.0299999999999976"/>
  </r>
  <r>
    <n v="8846"/>
    <x v="4411"/>
    <x v="3"/>
    <x v="404"/>
    <d v="2014-12-24T00:00:00"/>
    <s v="Standard Class"/>
    <s v="BP-11290"/>
    <s v="Beth Paige"/>
    <x v="0"/>
    <s v="United States"/>
    <s v="Columbus"/>
    <x v="24"/>
    <n v="43229"/>
    <x v="3"/>
    <x v="131"/>
    <x v="1"/>
    <x v="13"/>
    <s v="Ideal Clamps"/>
    <n v="4.8239999999999998"/>
    <n v="3"/>
    <n v="0.2"/>
    <n v="1.7486999999999999"/>
  </r>
  <r>
    <n v="8847"/>
    <x v="4411"/>
    <x v="3"/>
    <x v="404"/>
    <d v="2014-12-24T00:00:00"/>
    <s v="Standard Class"/>
    <s v="BP-11290"/>
    <s v="Beth Paige"/>
    <x v="0"/>
    <s v="United States"/>
    <s v="Columbus"/>
    <x v="24"/>
    <n v="43229"/>
    <x v="3"/>
    <x v="393"/>
    <x v="1"/>
    <x v="10"/>
    <s v="Xerox Color Copier Paper, 11&quot; x 17&quot;, Ream"/>
    <n v="91.360000000000014"/>
    <n v="5"/>
    <n v="0.2"/>
    <n v="29.691999999999993"/>
  </r>
  <r>
    <n v="8848"/>
    <x v="4411"/>
    <x v="3"/>
    <x v="404"/>
    <d v="2014-12-24T00:00:00"/>
    <s v="Standard Class"/>
    <s v="BP-11290"/>
    <s v="Beth Paige"/>
    <x v="0"/>
    <s v="United States"/>
    <s v="Columbus"/>
    <x v="24"/>
    <n v="43229"/>
    <x v="3"/>
    <x v="723"/>
    <x v="1"/>
    <x v="9"/>
    <s v="Kensington 4 Outlet MasterPiece Compact Power Control Center"/>
    <n v="130.11199999999999"/>
    <n v="2"/>
    <n v="0.2"/>
    <n v="13.011199999999995"/>
  </r>
  <r>
    <n v="8849"/>
    <x v="4412"/>
    <x v="1"/>
    <x v="740"/>
    <d v="2012-07-04T00:00:00"/>
    <s v="First Class"/>
    <s v="FA-14230"/>
    <s v="Frank Atkinson"/>
    <x v="1"/>
    <s v="United States"/>
    <s v="Raleigh"/>
    <x v="3"/>
    <n v="27604"/>
    <x v="0"/>
    <x v="918"/>
    <x v="2"/>
    <x v="7"/>
    <s v="Geemarc AmpliPOWER60"/>
    <n v="74.239999999999995"/>
    <n v="1"/>
    <n v="0.2"/>
    <n v="8.3519999999999932"/>
  </r>
  <r>
    <n v="8850"/>
    <x v="4412"/>
    <x v="1"/>
    <x v="740"/>
    <d v="2012-07-04T00:00:00"/>
    <s v="First Class"/>
    <s v="FA-14230"/>
    <s v="Frank Atkinson"/>
    <x v="1"/>
    <s v="United States"/>
    <s v="Raleigh"/>
    <x v="3"/>
    <n v="27604"/>
    <x v="0"/>
    <x v="891"/>
    <x v="0"/>
    <x v="5"/>
    <s v="24-Hour Round Wall Clock"/>
    <n v="159.84000000000003"/>
    <n v="10"/>
    <n v="0.2"/>
    <n v="45.954000000000008"/>
  </r>
  <r>
    <n v="8851"/>
    <x v="4412"/>
    <x v="1"/>
    <x v="740"/>
    <d v="2012-07-04T00:00:00"/>
    <s v="First Class"/>
    <s v="FA-14230"/>
    <s v="Frank Atkinson"/>
    <x v="1"/>
    <s v="United States"/>
    <s v="Raleigh"/>
    <x v="3"/>
    <n v="27604"/>
    <x v="0"/>
    <x v="544"/>
    <x v="1"/>
    <x v="8"/>
    <s v="Wilson Jones Turn Tabs Binder Tool for Ring Binders"/>
    <n v="2.8920000000000008"/>
    <n v="2"/>
    <n v="0.7"/>
    <n v="-2.3136000000000001"/>
  </r>
  <r>
    <n v="8852"/>
    <x v="4412"/>
    <x v="1"/>
    <x v="740"/>
    <d v="2012-07-04T00:00:00"/>
    <s v="First Class"/>
    <s v="FA-14230"/>
    <s v="Frank Atkinson"/>
    <x v="1"/>
    <s v="United States"/>
    <s v="Raleigh"/>
    <x v="3"/>
    <n v="27604"/>
    <x v="0"/>
    <x v="707"/>
    <x v="1"/>
    <x v="10"/>
    <s v="Things To Do Today Pad"/>
    <n v="9.3920000000000012"/>
    <n v="2"/>
    <n v="0.2"/>
    <n v="3.2871999999999999"/>
  </r>
  <r>
    <n v="8853"/>
    <x v="4413"/>
    <x v="2"/>
    <x v="1169"/>
    <d v="2011-10-13T00:00:00"/>
    <s v="Second Class"/>
    <s v="DN-13690"/>
    <s v="Duane Noonan"/>
    <x v="0"/>
    <s v="United States"/>
    <s v="New York City"/>
    <x v="15"/>
    <n v="10011"/>
    <x v="3"/>
    <x v="1019"/>
    <x v="1"/>
    <x v="10"/>
    <s v="Xerox 197"/>
    <n v="123.92"/>
    <n v="4"/>
    <n v="0"/>
    <n v="55.763999999999996"/>
  </r>
  <r>
    <n v="8854"/>
    <x v="4414"/>
    <x v="1"/>
    <x v="357"/>
    <d v="2012-09-25T00:00:00"/>
    <s v="First Class"/>
    <s v="FO-14305"/>
    <s v="Frank Olsen"/>
    <x v="0"/>
    <s v="United States"/>
    <s v="Philadelphia"/>
    <x v="9"/>
    <n v="19143"/>
    <x v="3"/>
    <x v="1205"/>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x v="217"/>
    <x v="2"/>
    <x v="11"/>
    <s v="Logitech P710e Mobile Speakerphone"/>
    <n v="617.97600000000011"/>
    <n v="3"/>
    <n v="0.2"/>
    <n v="-7.724700000000098"/>
  </r>
  <r>
    <n v="8856"/>
    <x v="4415"/>
    <x v="3"/>
    <x v="165"/>
    <d v="2014-12-31T00:00:00"/>
    <s v="Standard Class"/>
    <s v="DP-13105"/>
    <s v="Dave Poirier"/>
    <x v="1"/>
    <s v="United States"/>
    <s v="Meridian"/>
    <x v="45"/>
    <n v="83642"/>
    <x v="1"/>
    <x v="213"/>
    <x v="1"/>
    <x v="8"/>
    <s v="GBC Instant Index System for Binding Systems"/>
    <n v="21.312000000000005"/>
    <n v="3"/>
    <n v="0.2"/>
    <n v="7.9919999999999991"/>
  </r>
  <r>
    <n v="8857"/>
    <x v="4416"/>
    <x v="3"/>
    <x v="119"/>
    <d v="2014-10-21T00:00:00"/>
    <s v="Standard Class"/>
    <s v="JW-15220"/>
    <s v="Jane Waco"/>
    <x v="1"/>
    <s v="United States"/>
    <s v="Sacramento"/>
    <x v="1"/>
    <n v="95823"/>
    <x v="1"/>
    <x v="343"/>
    <x v="2"/>
    <x v="11"/>
    <s v="Logitech Media Keyboard K200"/>
    <n v="209.94"/>
    <n v="6"/>
    <n v="0"/>
    <n v="39.888599999999997"/>
  </r>
  <r>
    <n v="8858"/>
    <x v="4416"/>
    <x v="3"/>
    <x v="119"/>
    <d v="2014-10-21T00:00:00"/>
    <s v="Standard Class"/>
    <s v="JW-15220"/>
    <s v="Jane Waco"/>
    <x v="1"/>
    <s v="United States"/>
    <s v="Sacramento"/>
    <x v="1"/>
    <n v="95823"/>
    <x v="1"/>
    <x v="1431"/>
    <x v="2"/>
    <x v="7"/>
    <s v="Anker Astro Mini 3000mAh Ultra-Compact Portable Charger"/>
    <n v="31.983999999999998"/>
    <n v="2"/>
    <n v="0.2"/>
    <n v="-7.9959999999999996"/>
  </r>
  <r>
    <n v="8859"/>
    <x v="4416"/>
    <x v="3"/>
    <x v="119"/>
    <d v="2014-10-21T00:00:00"/>
    <s v="Standard Class"/>
    <s v="JW-15220"/>
    <s v="Jane Waco"/>
    <x v="1"/>
    <s v="United States"/>
    <s v="Sacramento"/>
    <x v="1"/>
    <n v="95823"/>
    <x v="1"/>
    <x v="450"/>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x v="1517"/>
    <x v="2"/>
    <x v="7"/>
    <s v="Plantronics Encore H101 Dual Earpieces Headset"/>
    <n v="35.96"/>
    <n v="1"/>
    <n v="0.2"/>
    <n v="3.5959999999999983"/>
  </r>
  <r>
    <n v="8861"/>
    <x v="4418"/>
    <x v="1"/>
    <x v="861"/>
    <d v="2012-09-18T00:00:00"/>
    <s v="Standard Class"/>
    <s v="SN-20560"/>
    <s v="Skye Norling"/>
    <x v="2"/>
    <s v="United States"/>
    <s v="Paterson"/>
    <x v="30"/>
    <n v="7501"/>
    <x v="3"/>
    <x v="1655"/>
    <x v="1"/>
    <x v="2"/>
    <s v="Avery 503"/>
    <n v="31.049999999999997"/>
    <n v="3"/>
    <n v="0"/>
    <n v="14.904"/>
  </r>
  <r>
    <n v="8862"/>
    <x v="4418"/>
    <x v="1"/>
    <x v="861"/>
    <d v="2012-09-18T00:00:00"/>
    <s v="Standard Class"/>
    <s v="SN-20560"/>
    <s v="Skye Norling"/>
    <x v="2"/>
    <s v="United States"/>
    <s v="Paterson"/>
    <x v="30"/>
    <n v="7501"/>
    <x v="3"/>
    <x v="1348"/>
    <x v="0"/>
    <x v="5"/>
    <s v="Eldon Pizzaz Desk Accessories"/>
    <n v="8.92"/>
    <n v="4"/>
    <n v="0"/>
    <n v="3.9248000000000003"/>
  </r>
  <r>
    <n v="8863"/>
    <x v="4418"/>
    <x v="1"/>
    <x v="861"/>
    <d v="2012-09-18T00:00:00"/>
    <s v="Standard Class"/>
    <s v="SN-20560"/>
    <s v="Skye Norling"/>
    <x v="2"/>
    <s v="United States"/>
    <s v="Paterson"/>
    <x v="30"/>
    <n v="7501"/>
    <x v="3"/>
    <x v="270"/>
    <x v="1"/>
    <x v="8"/>
    <s v="Ibico Laser Imprintable Binding System Covers"/>
    <n v="209.6"/>
    <n v="4"/>
    <n v="0"/>
    <n v="96.415999999999997"/>
  </r>
  <r>
    <n v="8864"/>
    <x v="4418"/>
    <x v="1"/>
    <x v="861"/>
    <d v="2012-09-18T00:00:00"/>
    <s v="Standard Class"/>
    <s v="SN-20560"/>
    <s v="Skye Norling"/>
    <x v="2"/>
    <s v="United States"/>
    <s v="Paterson"/>
    <x v="30"/>
    <n v="7501"/>
    <x v="3"/>
    <x v="1109"/>
    <x v="1"/>
    <x v="9"/>
    <s v="Fellowes Advanced 8 Outlet Surge Suppressor with Phone/Fax Protection"/>
    <n v="111.04"/>
    <n v="4"/>
    <n v="0"/>
    <n v="29.980800000000002"/>
  </r>
  <r>
    <n v="8865"/>
    <x v="4418"/>
    <x v="1"/>
    <x v="861"/>
    <d v="2012-09-18T00:00:00"/>
    <s v="Standard Class"/>
    <s v="SN-20560"/>
    <s v="Skye Norling"/>
    <x v="2"/>
    <s v="United States"/>
    <s v="Paterson"/>
    <x v="30"/>
    <n v="7501"/>
    <x v="3"/>
    <x v="1650"/>
    <x v="1"/>
    <x v="10"/>
    <s v="Xerox 208"/>
    <n v="38.880000000000003"/>
    <n v="6"/>
    <n v="0"/>
    <n v="18.662400000000002"/>
  </r>
  <r>
    <n v="8866"/>
    <x v="4419"/>
    <x v="1"/>
    <x v="139"/>
    <d v="2012-12-26T00:00:00"/>
    <s v="Standard Class"/>
    <s v="JM-15865"/>
    <s v="John Murray"/>
    <x v="0"/>
    <s v="United States"/>
    <s v="Arlington"/>
    <x v="17"/>
    <n v="22204"/>
    <x v="0"/>
    <x v="1204"/>
    <x v="1"/>
    <x v="9"/>
    <s v="Acco 6 Outlet Guardian Standard Surge Suppressor"/>
    <n v="36.269999999999996"/>
    <n v="3"/>
    <n v="0"/>
    <n v="10.880999999999997"/>
  </r>
  <r>
    <n v="8867"/>
    <x v="4420"/>
    <x v="2"/>
    <x v="59"/>
    <d v="2011-09-23T00:00:00"/>
    <s v="First Class"/>
    <s v="SB-20185"/>
    <s v="Sarah Brown"/>
    <x v="0"/>
    <s v="United States"/>
    <s v="Chicago"/>
    <x v="10"/>
    <n v="60653"/>
    <x v="2"/>
    <x v="1601"/>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x v="1091"/>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x v="1771"/>
    <x v="2"/>
    <x v="15"/>
    <s v="Okidata B400 Printer"/>
    <n v="686.40000000000009"/>
    <n v="2"/>
    <n v="0.2"/>
    <n v="77.219999999999914"/>
  </r>
  <r>
    <n v="8870"/>
    <x v="4422"/>
    <x v="3"/>
    <x v="96"/>
    <d v="2014-12-07T00:00:00"/>
    <s v="Standard Class"/>
    <s v="SH-19975"/>
    <s v="Sally Hughsby"/>
    <x v="1"/>
    <s v="United States"/>
    <s v="Seattle"/>
    <x v="4"/>
    <n v="98105"/>
    <x v="1"/>
    <x v="1406"/>
    <x v="1"/>
    <x v="8"/>
    <s v="Ibico Presentation Index for Binding Systems"/>
    <n v="15.920000000000002"/>
    <n v="5"/>
    <n v="0.2"/>
    <n v="5.3729999999999993"/>
  </r>
  <r>
    <n v="8871"/>
    <x v="4422"/>
    <x v="3"/>
    <x v="96"/>
    <d v="2014-12-07T00:00:00"/>
    <s v="Standard Class"/>
    <s v="SH-19975"/>
    <s v="Sally Hughsby"/>
    <x v="1"/>
    <s v="United States"/>
    <s v="Seattle"/>
    <x v="4"/>
    <n v="98105"/>
    <x v="1"/>
    <x v="325"/>
    <x v="0"/>
    <x v="5"/>
    <s v="Eldon Wave Desk Accessories"/>
    <n v="70.679999999999993"/>
    <n v="12"/>
    <n v="0"/>
    <n v="31.099200000000003"/>
  </r>
  <r>
    <n v="8872"/>
    <x v="4422"/>
    <x v="3"/>
    <x v="96"/>
    <d v="2014-12-07T00:00:00"/>
    <s v="Standard Class"/>
    <s v="SH-19975"/>
    <s v="Sally Hughsby"/>
    <x v="1"/>
    <s v="United States"/>
    <s v="Seattle"/>
    <x v="4"/>
    <n v="98105"/>
    <x v="1"/>
    <x v="273"/>
    <x v="1"/>
    <x v="4"/>
    <s v="Tennsco Stur-D-Stor Boltless Shelving, 5 Shelves, 24&quot; Deep, Sand"/>
    <n v="541.24"/>
    <n v="4"/>
    <n v="0"/>
    <n v="5.4124000000000478"/>
  </r>
  <r>
    <n v="8873"/>
    <x v="4423"/>
    <x v="2"/>
    <x v="982"/>
    <d v="2011-10-10T00:00:00"/>
    <s v="Same Day"/>
    <s v="RB-19435"/>
    <s v="Richard Bierner"/>
    <x v="0"/>
    <s v="United States"/>
    <s v="Columbus"/>
    <x v="24"/>
    <n v="43229"/>
    <x v="3"/>
    <x v="184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x v="471"/>
    <x v="1"/>
    <x v="8"/>
    <s v="Premier Elliptical Ring Binder, Black"/>
    <n v="18.264000000000003"/>
    <n v="2"/>
    <n v="0.7"/>
    <n v="-13.393599999999999"/>
  </r>
  <r>
    <n v="8875"/>
    <x v="4424"/>
    <x v="3"/>
    <x v="237"/>
    <d v="2014-11-17T00:00:00"/>
    <s v="Second Class"/>
    <s v="TC-21295"/>
    <s v="Toby Carlisle"/>
    <x v="0"/>
    <s v="United States"/>
    <s v="Houston"/>
    <x v="5"/>
    <n v="77095"/>
    <x v="2"/>
    <x v="715"/>
    <x v="1"/>
    <x v="8"/>
    <s v="Wilson Jones Legal Size Ring Binders"/>
    <n v="21.989999999999995"/>
    <n v="5"/>
    <n v="0.8"/>
    <n v="-32.984999999999999"/>
  </r>
  <r>
    <n v="8876"/>
    <x v="4425"/>
    <x v="0"/>
    <x v="572"/>
    <d v="2013-08-20T00:00:00"/>
    <s v="Standard Class"/>
    <s v="CT-11995"/>
    <s v="Carol Triggs"/>
    <x v="0"/>
    <s v="United States"/>
    <s v="Irving"/>
    <x v="5"/>
    <n v="75061"/>
    <x v="2"/>
    <x v="413"/>
    <x v="1"/>
    <x v="14"/>
    <s v="Premier Electric Letter Opener"/>
    <n v="185.376"/>
    <n v="2"/>
    <n v="0.2"/>
    <n v="-34.758000000000017"/>
  </r>
  <r>
    <n v="8877"/>
    <x v="4425"/>
    <x v="0"/>
    <x v="572"/>
    <d v="2013-08-20T00:00:00"/>
    <s v="Standard Class"/>
    <s v="CT-11995"/>
    <s v="Carol Triggs"/>
    <x v="0"/>
    <s v="United States"/>
    <s v="Irving"/>
    <x v="5"/>
    <n v="75061"/>
    <x v="2"/>
    <x v="1218"/>
    <x v="1"/>
    <x v="9"/>
    <s v="3.6 Cubic Foot Counter Height Office Refrigerator"/>
    <n v="58.923999999999985"/>
    <n v="1"/>
    <n v="0.8"/>
    <n v="-153.20240000000001"/>
  </r>
  <r>
    <n v="8878"/>
    <x v="4426"/>
    <x v="3"/>
    <x v="697"/>
    <d v="2014-09-24T00:00:00"/>
    <s v="Standard Class"/>
    <s v="GZ-14470"/>
    <s v="Gary Zandusky"/>
    <x v="0"/>
    <s v="United States"/>
    <s v="Morristown"/>
    <x v="30"/>
    <n v="7960"/>
    <x v="3"/>
    <x v="1845"/>
    <x v="2"/>
    <x v="15"/>
    <s v="Lexmark 20R1285 X6650 Wireless All-in-One Printer"/>
    <n v="480"/>
    <n v="4"/>
    <n v="0"/>
    <n v="225.6"/>
  </r>
  <r>
    <n v="8879"/>
    <x v="4426"/>
    <x v="3"/>
    <x v="697"/>
    <d v="2014-09-24T00:00:00"/>
    <s v="Standard Class"/>
    <s v="GZ-14470"/>
    <s v="Gary Zandusky"/>
    <x v="0"/>
    <s v="United States"/>
    <s v="Morristown"/>
    <x v="30"/>
    <n v="7960"/>
    <x v="3"/>
    <x v="75"/>
    <x v="1"/>
    <x v="4"/>
    <s v="SimpliFile Personal File, Black Granite, 15w x 6-15/16d x 11-1/4h"/>
    <n v="34.049999999999997"/>
    <n v="3"/>
    <n v="0"/>
    <n v="9.5340000000000025"/>
  </r>
  <r>
    <n v="8880"/>
    <x v="4427"/>
    <x v="1"/>
    <x v="391"/>
    <d v="2012-03-25T00:00:00"/>
    <s v="First Class"/>
    <s v="AM-10360"/>
    <s v="Alice McCarthy"/>
    <x v="1"/>
    <s v="United States"/>
    <s v="Los Angeles"/>
    <x v="1"/>
    <n v="90008"/>
    <x v="1"/>
    <x v="161"/>
    <x v="1"/>
    <x v="10"/>
    <s v="TOPS Carbonless Receipt Book, Four 2-3/4 x 7-1/4 Money Receipts per Page"/>
    <n v="192.72"/>
    <n v="11"/>
    <n v="0"/>
    <n v="92.505599999999987"/>
  </r>
  <r>
    <n v="8881"/>
    <x v="4427"/>
    <x v="1"/>
    <x v="391"/>
    <d v="2012-03-25T00:00:00"/>
    <s v="First Class"/>
    <s v="AM-10360"/>
    <s v="Alice McCarthy"/>
    <x v="1"/>
    <s v="United States"/>
    <s v="Los Angeles"/>
    <x v="1"/>
    <n v="90008"/>
    <x v="1"/>
    <x v="1105"/>
    <x v="2"/>
    <x v="11"/>
    <s v="Logitech G600 MMO Gaming Mouse"/>
    <n v="239.96999999999997"/>
    <n v="3"/>
    <n v="0"/>
    <n v="86.389199999999988"/>
  </r>
  <r>
    <n v="8882"/>
    <x v="4428"/>
    <x v="0"/>
    <x v="1186"/>
    <d v="2013-07-04T00:00:00"/>
    <s v="Second Class"/>
    <s v="AH-10120"/>
    <s v="Adrian Hane"/>
    <x v="2"/>
    <s v="United States"/>
    <s v="Aurora"/>
    <x v="10"/>
    <n v="60505"/>
    <x v="2"/>
    <x v="1044"/>
    <x v="2"/>
    <x v="11"/>
    <s v="Kingston Digital DataTraveler 16GB USB 2.0"/>
    <n v="50.120000000000005"/>
    <n v="7"/>
    <n v="0.2"/>
    <n v="-0.62650000000000716"/>
  </r>
  <r>
    <n v="8883"/>
    <x v="4429"/>
    <x v="3"/>
    <x v="179"/>
    <d v="2014-10-26T00:00:00"/>
    <s v="Standard Class"/>
    <s v="MY-18295"/>
    <s v="Muhammed Yedwab"/>
    <x v="1"/>
    <s v="United States"/>
    <s v="Durham"/>
    <x v="3"/>
    <n v="27707"/>
    <x v="0"/>
    <x v="1557"/>
    <x v="2"/>
    <x v="7"/>
    <s v="PayAnywhere Card Reader"/>
    <n v="15.984000000000002"/>
    <n v="2"/>
    <n v="0.2"/>
    <n v="1.3986000000000001"/>
  </r>
  <r>
    <n v="8884"/>
    <x v="4429"/>
    <x v="3"/>
    <x v="179"/>
    <d v="2014-10-26T00:00:00"/>
    <s v="Standard Class"/>
    <s v="MY-18295"/>
    <s v="Muhammed Yedwab"/>
    <x v="1"/>
    <s v="United States"/>
    <s v="Durham"/>
    <x v="3"/>
    <n v="27707"/>
    <x v="0"/>
    <x v="457"/>
    <x v="1"/>
    <x v="10"/>
    <s v="Great White Multi-Use Recycled Paper (20Lb. and 84 Bright)"/>
    <n v="14.352000000000002"/>
    <n v="3"/>
    <n v="0.2"/>
    <n v="4.4849999999999994"/>
  </r>
  <r>
    <n v="8885"/>
    <x v="4430"/>
    <x v="2"/>
    <x v="55"/>
    <d v="2011-08-30T00:00:00"/>
    <s v="Standard Class"/>
    <s v="BS-11590"/>
    <s v="Brendan Sweed"/>
    <x v="1"/>
    <s v="United States"/>
    <s v="Columbus"/>
    <x v="24"/>
    <n v="43229"/>
    <x v="3"/>
    <x v="304"/>
    <x v="1"/>
    <x v="8"/>
    <s v="Wilson Jones Custom Binder Spines &amp; Labels"/>
    <n v="6.5280000000000014"/>
    <n v="4"/>
    <n v="0.7"/>
    <n v="-4.5695999999999994"/>
  </r>
  <r>
    <n v="8886"/>
    <x v="4430"/>
    <x v="2"/>
    <x v="55"/>
    <d v="2011-08-30T00:00:00"/>
    <s v="Standard Class"/>
    <s v="BS-11590"/>
    <s v="Brendan Sweed"/>
    <x v="1"/>
    <s v="United States"/>
    <s v="Columbus"/>
    <x v="24"/>
    <n v="43229"/>
    <x v="3"/>
    <x v="1310"/>
    <x v="1"/>
    <x v="8"/>
    <s v="Insertable Tab Indexes For Data Binders"/>
    <n v="2.8620000000000005"/>
    <n v="3"/>
    <n v="0.7"/>
    <n v="-2.2896000000000001"/>
  </r>
  <r>
    <n v="8887"/>
    <x v="4430"/>
    <x v="2"/>
    <x v="55"/>
    <d v="2011-08-30T00:00:00"/>
    <s v="Standard Class"/>
    <s v="BS-11590"/>
    <s v="Brendan Sweed"/>
    <x v="1"/>
    <s v="United States"/>
    <s v="Columbus"/>
    <x v="24"/>
    <n v="43229"/>
    <x v="3"/>
    <x v="530"/>
    <x v="1"/>
    <x v="8"/>
    <s v="Cardinal Slant-D Ring Binder, Heavy Gauge Vinyl"/>
    <n v="20.856000000000002"/>
    <n v="8"/>
    <n v="0.7"/>
    <n v="-16.684799999999996"/>
  </r>
  <r>
    <n v="8888"/>
    <x v="4431"/>
    <x v="2"/>
    <x v="923"/>
    <d v="2011-07-30T00:00:00"/>
    <s v="Second Class"/>
    <s v="BB-10990"/>
    <s v="Barry Blumstein"/>
    <x v="1"/>
    <s v="United States"/>
    <s v="Los Angeles"/>
    <x v="1"/>
    <n v="90036"/>
    <x v="1"/>
    <x v="942"/>
    <x v="1"/>
    <x v="4"/>
    <s v="SAFCO Commercial Wire Shelving, Black"/>
    <n v="276.27999999999997"/>
    <n v="2"/>
    <n v="0"/>
    <n v="0"/>
  </r>
  <r>
    <n v="8889"/>
    <x v="4432"/>
    <x v="3"/>
    <x v="96"/>
    <d v="2014-12-08T00:00:00"/>
    <s v="Standard Class"/>
    <s v="ML-17755"/>
    <s v="Max Ludwig"/>
    <x v="2"/>
    <s v="United States"/>
    <s v="Stockton"/>
    <x v="1"/>
    <n v="95207"/>
    <x v="1"/>
    <x v="583"/>
    <x v="0"/>
    <x v="5"/>
    <s v="Tenex &quot;The Solids&quot; Textured Chair Mats"/>
    <n v="629.64"/>
    <n v="9"/>
    <n v="0"/>
    <n v="107.03879999999994"/>
  </r>
  <r>
    <n v="8890"/>
    <x v="4433"/>
    <x v="0"/>
    <x v="508"/>
    <d v="2013-10-22T00:00:00"/>
    <s v="Second Class"/>
    <s v="FC-14245"/>
    <s v="Frank Carlisle"/>
    <x v="2"/>
    <s v="United States"/>
    <s v="Columbia"/>
    <x v="25"/>
    <n v="65203"/>
    <x v="2"/>
    <x v="1334"/>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x v="1341"/>
    <x v="1"/>
    <x v="9"/>
    <s v="Honeywell Enviracaire Portable HEPA Air Cleaner for 16' x 20' Room"/>
    <n v="1927.5900000000001"/>
    <n v="7"/>
    <n v="0"/>
    <n v="751.76010000000008"/>
  </r>
  <r>
    <n v="8892"/>
    <x v="4434"/>
    <x v="0"/>
    <x v="1142"/>
    <d v="2013-09-19T00:00:00"/>
    <s v="First Class"/>
    <s v="CR-12625"/>
    <s v="Corey Roper"/>
    <x v="2"/>
    <s v="United States"/>
    <s v="Columbus"/>
    <x v="32"/>
    <n v="31907"/>
    <x v="0"/>
    <x v="64"/>
    <x v="0"/>
    <x v="1"/>
    <s v="Global Value Mid-Back Manager's Chair, Gray"/>
    <n v="121.78"/>
    <n v="2"/>
    <n v="0"/>
    <n v="30.444999999999993"/>
  </r>
  <r>
    <n v="8893"/>
    <x v="4435"/>
    <x v="1"/>
    <x v="494"/>
    <d v="2012-12-06T00:00:00"/>
    <s v="Standard Class"/>
    <s v="LC-16960"/>
    <s v="Lindsay Castell"/>
    <x v="2"/>
    <s v="United States"/>
    <s v="San Diego"/>
    <x v="1"/>
    <n v="92037"/>
    <x v="1"/>
    <x v="873"/>
    <x v="0"/>
    <x v="1"/>
    <s v="GuestStacker Chair with Chrome Finish Legs"/>
    <n v="2676.672"/>
    <n v="9"/>
    <n v="0.2"/>
    <n v="267.66720000000009"/>
  </r>
  <r>
    <n v="8894"/>
    <x v="4436"/>
    <x v="2"/>
    <x v="79"/>
    <d v="2011-08-12T00:00:00"/>
    <s v="Standard Class"/>
    <s v="GZ-14470"/>
    <s v="Gary Zandusky"/>
    <x v="0"/>
    <s v="United States"/>
    <s v="Texas City"/>
    <x v="5"/>
    <n v="77590"/>
    <x v="2"/>
    <x v="1110"/>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x v="575"/>
    <x v="0"/>
    <x v="5"/>
    <s v="Luxo Professional Magnifying Clamp-On Fluorescent Lamps"/>
    <n v="312.03000000000003"/>
    <n v="3"/>
    <n v="0"/>
    <n v="43.684200000000018"/>
  </r>
  <r>
    <n v="8896"/>
    <x v="4437"/>
    <x v="0"/>
    <x v="243"/>
    <d v="2013-08-23T00:00:00"/>
    <s v="Standard Class"/>
    <s v="BD-11320"/>
    <s v="Bill Donatelli"/>
    <x v="0"/>
    <s v="United States"/>
    <s v="Los Angeles"/>
    <x v="1"/>
    <n v="90004"/>
    <x v="1"/>
    <x v="1198"/>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x v="302"/>
    <x v="2"/>
    <x v="7"/>
    <s v="AT&amp;T 841000 Phone"/>
    <n v="165.60000000000002"/>
    <n v="3"/>
    <n v="0.2"/>
    <n v="10.349999999999994"/>
  </r>
  <r>
    <n v="8898"/>
    <x v="4437"/>
    <x v="0"/>
    <x v="243"/>
    <d v="2013-08-23T00:00:00"/>
    <s v="Standard Class"/>
    <s v="BD-11320"/>
    <s v="Bill Donatelli"/>
    <x v="0"/>
    <s v="United States"/>
    <s v="Los Angeles"/>
    <x v="1"/>
    <n v="90004"/>
    <x v="1"/>
    <x v="945"/>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x v="1405"/>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x v="1351"/>
    <x v="1"/>
    <x v="2"/>
    <s v="Avery 50"/>
    <n v="25.06"/>
    <n v="2"/>
    <n v="0"/>
    <n v="11.778199999999998"/>
  </r>
  <r>
    <n v="8901"/>
    <x v="4439"/>
    <x v="0"/>
    <x v="1207"/>
    <d v="2013-06-05T00:00:00"/>
    <s v="Standard Class"/>
    <s v="BP-11290"/>
    <s v="Beth Paige"/>
    <x v="0"/>
    <s v="United States"/>
    <s v="Decatur"/>
    <x v="10"/>
    <n v="62521"/>
    <x v="2"/>
    <x v="1831"/>
    <x v="0"/>
    <x v="5"/>
    <s v="Executive Impressions 16-1/2&quot; Circular Wall Clock"/>
    <n v="32.064"/>
    <n v="3"/>
    <n v="0.6"/>
    <n v="-12.825599999999994"/>
  </r>
  <r>
    <n v="8902"/>
    <x v="4439"/>
    <x v="0"/>
    <x v="1207"/>
    <d v="2013-06-05T00:00:00"/>
    <s v="Standard Class"/>
    <s v="BP-11290"/>
    <s v="Beth Paige"/>
    <x v="0"/>
    <s v="United States"/>
    <s v="Decatur"/>
    <x v="10"/>
    <n v="62521"/>
    <x v="2"/>
    <x v="1828"/>
    <x v="1"/>
    <x v="10"/>
    <s v="Xerox 1899"/>
    <n v="18.496000000000002"/>
    <n v="4"/>
    <n v="0.2"/>
    <n v="6.7048000000000005"/>
  </r>
  <r>
    <n v="8903"/>
    <x v="4439"/>
    <x v="0"/>
    <x v="1207"/>
    <d v="2013-06-05T00:00:00"/>
    <s v="Standard Class"/>
    <s v="BP-11290"/>
    <s v="Beth Paige"/>
    <x v="0"/>
    <s v="United States"/>
    <s v="Decatur"/>
    <x v="10"/>
    <n v="62521"/>
    <x v="2"/>
    <x v="1455"/>
    <x v="0"/>
    <x v="1"/>
    <s v="Global Highback Leather Tilter in Burgundy"/>
    <n v="191.07899999999998"/>
    <n v="3"/>
    <n v="0.3"/>
    <n v="-38.215799999999973"/>
  </r>
  <r>
    <n v="8904"/>
    <x v="4439"/>
    <x v="0"/>
    <x v="1207"/>
    <d v="2013-06-05T00:00:00"/>
    <s v="Standard Class"/>
    <s v="BP-11290"/>
    <s v="Beth Paige"/>
    <x v="0"/>
    <s v="United States"/>
    <s v="Decatur"/>
    <x v="10"/>
    <n v="62521"/>
    <x v="2"/>
    <x v="747"/>
    <x v="1"/>
    <x v="10"/>
    <s v="Xerox 212"/>
    <n v="10.368000000000002"/>
    <n v="2"/>
    <n v="0.2"/>
    <n v="3.6288"/>
  </r>
  <r>
    <n v="8905"/>
    <x v="4440"/>
    <x v="0"/>
    <x v="949"/>
    <d v="2013-07-02T00:00:00"/>
    <s v="Same Day"/>
    <s v="SU-20665"/>
    <s v="Stephanie Ulpright"/>
    <x v="2"/>
    <s v="United States"/>
    <s v="New York City"/>
    <x v="15"/>
    <n v="10009"/>
    <x v="3"/>
    <x v="933"/>
    <x v="1"/>
    <x v="2"/>
    <s v="Avery 477"/>
    <n v="30.53"/>
    <n v="1"/>
    <n v="0"/>
    <n v="14.043800000000001"/>
  </r>
  <r>
    <n v="8906"/>
    <x v="4440"/>
    <x v="0"/>
    <x v="949"/>
    <d v="2013-07-02T00:00:00"/>
    <s v="Same Day"/>
    <s v="SU-20665"/>
    <s v="Stephanie Ulpright"/>
    <x v="2"/>
    <s v="United States"/>
    <s v="New York City"/>
    <x v="15"/>
    <n v="10009"/>
    <x v="3"/>
    <x v="1386"/>
    <x v="2"/>
    <x v="11"/>
    <s v="KeyTronic KT400U2 - Keyboard - Black"/>
    <n v="30.839999999999996"/>
    <n v="3"/>
    <n v="0"/>
    <n v="6.1679999999999975"/>
  </r>
  <r>
    <n v="8907"/>
    <x v="4440"/>
    <x v="0"/>
    <x v="949"/>
    <d v="2013-07-02T00:00:00"/>
    <s v="Same Day"/>
    <s v="SU-20665"/>
    <s v="Stephanie Ulpright"/>
    <x v="2"/>
    <s v="United States"/>
    <s v="New York City"/>
    <x v="15"/>
    <n v="10009"/>
    <x v="3"/>
    <x v="144"/>
    <x v="1"/>
    <x v="10"/>
    <s v="Southworth 25% Cotton Antique Laid Paper &amp; Envelopes"/>
    <n v="75.06"/>
    <n v="9"/>
    <n v="0"/>
    <n v="33.776999999999994"/>
  </r>
  <r>
    <n v="8908"/>
    <x v="4441"/>
    <x v="0"/>
    <x v="122"/>
    <d v="2013-12-21T00:00:00"/>
    <s v="First Class"/>
    <s v="AY-10555"/>
    <s v="Andy Yotov"/>
    <x v="1"/>
    <s v="United States"/>
    <s v="San Francisco"/>
    <x v="1"/>
    <n v="94110"/>
    <x v="1"/>
    <x v="179"/>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x v="1274"/>
    <x v="1"/>
    <x v="10"/>
    <s v="Xerox 1991"/>
    <n v="182.72"/>
    <n v="8"/>
    <n v="0"/>
    <n v="84.051199999999994"/>
  </r>
  <r>
    <n v="8910"/>
    <x v="4443"/>
    <x v="3"/>
    <x v="960"/>
    <d v="2014-11-02T00:00:00"/>
    <s v="Standard Class"/>
    <s v="SA-20830"/>
    <s v="Sue Ann Reed"/>
    <x v="0"/>
    <s v="United States"/>
    <s v="Everett"/>
    <x v="31"/>
    <n v="2149"/>
    <x v="3"/>
    <x v="148"/>
    <x v="1"/>
    <x v="2"/>
    <s v="Avery 519"/>
    <n v="21.93"/>
    <n v="3"/>
    <n v="0"/>
    <n v="10.307099999999998"/>
  </r>
  <r>
    <n v="8911"/>
    <x v="4444"/>
    <x v="3"/>
    <x v="259"/>
    <d v="2014-11-09T00:00:00"/>
    <s v="Standard Class"/>
    <s v="CA-12265"/>
    <s v="Christina Anderson"/>
    <x v="0"/>
    <s v="United States"/>
    <s v="Chattanooga"/>
    <x v="18"/>
    <n v="37421"/>
    <x v="0"/>
    <x v="434"/>
    <x v="2"/>
    <x v="11"/>
    <s v="Logitech M510 Wireless Mouse"/>
    <n v="95.976000000000013"/>
    <n v="3"/>
    <n v="0.2"/>
    <n v="15.596099999999996"/>
  </r>
  <r>
    <n v="8912"/>
    <x v="4444"/>
    <x v="3"/>
    <x v="259"/>
    <d v="2014-11-09T00:00:00"/>
    <s v="Standard Class"/>
    <s v="CA-12265"/>
    <s v="Christina Anderson"/>
    <x v="0"/>
    <s v="United States"/>
    <s v="Chattanooga"/>
    <x v="18"/>
    <n v="37421"/>
    <x v="0"/>
    <x v="1777"/>
    <x v="2"/>
    <x v="7"/>
    <s v="iOttie XL Car Mount"/>
    <n v="143.928"/>
    <n v="9"/>
    <n v="0.2"/>
    <n v="-32.383800000000008"/>
  </r>
  <r>
    <n v="8913"/>
    <x v="4444"/>
    <x v="3"/>
    <x v="259"/>
    <d v="2014-11-09T00:00:00"/>
    <s v="Standard Class"/>
    <s v="CA-12265"/>
    <s v="Christina Anderson"/>
    <x v="0"/>
    <s v="United States"/>
    <s v="Chattanooga"/>
    <x v="18"/>
    <n v="37421"/>
    <x v="0"/>
    <x v="990"/>
    <x v="1"/>
    <x v="8"/>
    <s v="Storex Dura Pro Binders"/>
    <n v="3.5640000000000009"/>
    <n v="2"/>
    <n v="0.7"/>
    <n v="-2.9700000000000006"/>
  </r>
  <r>
    <n v="8914"/>
    <x v="4444"/>
    <x v="3"/>
    <x v="259"/>
    <d v="2014-11-09T00:00:00"/>
    <s v="Standard Class"/>
    <s v="CA-12265"/>
    <s v="Christina Anderson"/>
    <x v="0"/>
    <s v="United States"/>
    <s v="Chattanooga"/>
    <x v="18"/>
    <n v="37421"/>
    <x v="0"/>
    <x v="1038"/>
    <x v="1"/>
    <x v="2"/>
    <s v="Avery 481"/>
    <n v="4.9280000000000008"/>
    <n v="2"/>
    <n v="0.2"/>
    <n v="1.7247999999999997"/>
  </r>
  <r>
    <n v="8915"/>
    <x v="4445"/>
    <x v="0"/>
    <x v="195"/>
    <d v="2013-05-14T00:00:00"/>
    <s v="Standard Class"/>
    <s v="CV-12805"/>
    <s v="Cynthia Voltz"/>
    <x v="1"/>
    <s v="United States"/>
    <s v="Austin"/>
    <x v="5"/>
    <n v="78745"/>
    <x v="2"/>
    <x v="518"/>
    <x v="1"/>
    <x v="4"/>
    <s v="Hot File 7-Pocket, Floor Stand"/>
    <n v="856.65600000000006"/>
    <n v="6"/>
    <n v="0.2"/>
    <n v="107.08199999999985"/>
  </r>
  <r>
    <n v="8916"/>
    <x v="4445"/>
    <x v="0"/>
    <x v="195"/>
    <d v="2013-05-14T00:00:00"/>
    <s v="Standard Class"/>
    <s v="CV-12805"/>
    <s v="Cynthia Voltz"/>
    <x v="1"/>
    <s v="United States"/>
    <s v="Austin"/>
    <x v="5"/>
    <n v="78745"/>
    <x v="2"/>
    <x v="91"/>
    <x v="1"/>
    <x v="8"/>
    <s v="Ibico Standard Transparent Covers"/>
    <n v="13.183999999999997"/>
    <n v="4"/>
    <n v="0.8"/>
    <n v="-20.435200000000002"/>
  </r>
  <r>
    <n v="8917"/>
    <x v="4445"/>
    <x v="0"/>
    <x v="195"/>
    <d v="2013-05-14T00:00:00"/>
    <s v="Standard Class"/>
    <s v="CV-12805"/>
    <s v="Cynthia Voltz"/>
    <x v="1"/>
    <s v="United States"/>
    <s v="Austin"/>
    <x v="5"/>
    <n v="78745"/>
    <x v="2"/>
    <x v="1712"/>
    <x v="1"/>
    <x v="9"/>
    <s v="Euro Pro Shark Stick Mini Vacuum"/>
    <n v="48.783999999999985"/>
    <n v="4"/>
    <n v="0.8"/>
    <n v="-131.71680000000001"/>
  </r>
  <r>
    <n v="8918"/>
    <x v="4445"/>
    <x v="0"/>
    <x v="195"/>
    <d v="2013-05-14T00:00:00"/>
    <s v="Standard Class"/>
    <s v="CV-12805"/>
    <s v="Cynthia Voltz"/>
    <x v="1"/>
    <s v="United States"/>
    <s v="Austin"/>
    <x v="5"/>
    <n v="78745"/>
    <x v="2"/>
    <x v="136"/>
    <x v="1"/>
    <x v="10"/>
    <s v="Xerox 1911"/>
    <n v="76.64"/>
    <n v="2"/>
    <n v="0.2"/>
    <n v="26.823999999999995"/>
  </r>
  <r>
    <n v="8919"/>
    <x v="4445"/>
    <x v="0"/>
    <x v="195"/>
    <d v="2013-05-14T00:00:00"/>
    <s v="Standard Class"/>
    <s v="CV-12805"/>
    <s v="Cynthia Voltz"/>
    <x v="1"/>
    <s v="United States"/>
    <s v="Austin"/>
    <x v="5"/>
    <n v="78745"/>
    <x v="2"/>
    <x v="1087"/>
    <x v="1"/>
    <x v="8"/>
    <s v="GBC VeloBind Cover Sets"/>
    <n v="18.527999999999995"/>
    <n v="6"/>
    <n v="0.8"/>
    <n v="-27.791999999999994"/>
  </r>
  <r>
    <n v="8920"/>
    <x v="4446"/>
    <x v="2"/>
    <x v="1063"/>
    <d v="2011-04-08T00:00:00"/>
    <s v="Standard Class"/>
    <s v="AH-10690"/>
    <s v="Anna Häberlin"/>
    <x v="1"/>
    <s v="United States"/>
    <s v="Virginia Beach"/>
    <x v="17"/>
    <n v="23464"/>
    <x v="0"/>
    <x v="1740"/>
    <x v="0"/>
    <x v="5"/>
    <s v="Luxo Adjustable Task Clamp Lamp"/>
    <n v="177.68"/>
    <n v="2"/>
    <n v="0"/>
    <n v="46.196799999999996"/>
  </r>
  <r>
    <n v="8921"/>
    <x v="4447"/>
    <x v="2"/>
    <x v="582"/>
    <d v="2011-05-03T00:00:00"/>
    <s v="Standard Class"/>
    <s v="DS-13180"/>
    <s v="David Smith"/>
    <x v="1"/>
    <s v="United States"/>
    <s v="Jamestown"/>
    <x v="15"/>
    <n v="14701"/>
    <x v="3"/>
    <x v="1105"/>
    <x v="2"/>
    <x v="11"/>
    <s v="Logitech G600 MMO Gaming Mouse"/>
    <n v="159.97999999999999"/>
    <n v="2"/>
    <n v="0"/>
    <n v="57.592799999999997"/>
  </r>
  <r>
    <n v="8922"/>
    <x v="4448"/>
    <x v="0"/>
    <x v="964"/>
    <d v="2013-10-09T00:00:00"/>
    <s v="Standard Class"/>
    <s v="AH-10690"/>
    <s v="Anna Häberlin"/>
    <x v="1"/>
    <s v="United States"/>
    <s v="Coral Gables"/>
    <x v="2"/>
    <n v="33134"/>
    <x v="0"/>
    <x v="1513"/>
    <x v="2"/>
    <x v="7"/>
    <s v="Samsung HM1900 Bluetooth Headset"/>
    <n v="52.679999999999993"/>
    <n v="3"/>
    <n v="0.2"/>
    <n v="19.754999999999999"/>
  </r>
  <r>
    <n v="8923"/>
    <x v="4448"/>
    <x v="0"/>
    <x v="964"/>
    <d v="2013-10-09T00:00:00"/>
    <s v="Standard Class"/>
    <s v="AH-10690"/>
    <s v="Anna Häberlin"/>
    <x v="1"/>
    <s v="United States"/>
    <s v="Coral Gables"/>
    <x v="2"/>
    <n v="33134"/>
    <x v="0"/>
    <x v="763"/>
    <x v="0"/>
    <x v="5"/>
    <s v="Magna Visual Magnetic Picture Hangers"/>
    <n v="11.568000000000001"/>
    <n v="3"/>
    <n v="0.2"/>
    <n v="2.6028000000000011"/>
  </r>
  <r>
    <n v="8924"/>
    <x v="4449"/>
    <x v="3"/>
    <x v="532"/>
    <d v="2014-06-18T00:00:00"/>
    <s v="Standard Class"/>
    <s v="ZC-21910"/>
    <s v="Zuschuss Carroll"/>
    <x v="0"/>
    <s v="United States"/>
    <s v="Hickory"/>
    <x v="3"/>
    <n v="28601"/>
    <x v="0"/>
    <x v="31"/>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x v="1846"/>
    <x v="2"/>
    <x v="7"/>
    <s v="Nokia Lumia 1020"/>
    <n v="1439.9680000000001"/>
    <n v="4"/>
    <n v="0.2"/>
    <n v="143.99680000000006"/>
  </r>
  <r>
    <n v="8926"/>
    <x v="4450"/>
    <x v="0"/>
    <x v="806"/>
    <d v="2013-02-03T00:00:00"/>
    <s v="Standard Class"/>
    <s v="DF-13135"/>
    <s v="David Flashing"/>
    <x v="0"/>
    <s v="United States"/>
    <s v="Rockford"/>
    <x v="10"/>
    <n v="61107"/>
    <x v="2"/>
    <x v="614"/>
    <x v="1"/>
    <x v="8"/>
    <s v="Avery Durable Binders"/>
    <n v="1.7279999999999995"/>
    <n v="3"/>
    <n v="0.8"/>
    <n v="-2.678399999999999"/>
  </r>
  <r>
    <n v="8927"/>
    <x v="4450"/>
    <x v="0"/>
    <x v="806"/>
    <d v="2013-02-03T00:00:00"/>
    <s v="Standard Class"/>
    <s v="DF-13135"/>
    <s v="David Flashing"/>
    <x v="0"/>
    <s v="United States"/>
    <s v="Rockford"/>
    <x v="10"/>
    <n v="61107"/>
    <x v="2"/>
    <x v="489"/>
    <x v="0"/>
    <x v="3"/>
    <s v="Bretford “Just In Time” Height-Adjustable Multi-Task Work Tables"/>
    <n v="626.09999999999991"/>
    <n v="3"/>
    <n v="0.5"/>
    <n v="-538.44600000000003"/>
  </r>
  <r>
    <n v="8928"/>
    <x v="4451"/>
    <x v="1"/>
    <x v="874"/>
    <d v="2012-09-29T00:00:00"/>
    <s v="Second Class"/>
    <s v="SS-20140"/>
    <s v="Saphhira Shifley"/>
    <x v="1"/>
    <s v="United States"/>
    <s v="Seattle"/>
    <x v="4"/>
    <n v="98103"/>
    <x v="1"/>
    <x v="1167"/>
    <x v="1"/>
    <x v="6"/>
    <s v="Newell 334"/>
    <n v="99.2"/>
    <n v="5"/>
    <n v="0"/>
    <n v="25.792000000000002"/>
  </r>
  <r>
    <n v="8929"/>
    <x v="4452"/>
    <x v="1"/>
    <x v="657"/>
    <d v="2012-04-17T00:00:00"/>
    <s v="Standard Class"/>
    <s v="FP-14320"/>
    <s v="Frank Preis"/>
    <x v="0"/>
    <s v="United States"/>
    <s v="Huntsville"/>
    <x v="5"/>
    <n v="77340"/>
    <x v="2"/>
    <x v="562"/>
    <x v="0"/>
    <x v="3"/>
    <s v="Chromcraft Bull-Nose Wood Round Conference Table Top, Wood Base"/>
    <n v="609.9799999999999"/>
    <n v="4"/>
    <n v="0.3"/>
    <n v="-113.28200000000004"/>
  </r>
  <r>
    <n v="8930"/>
    <x v="4452"/>
    <x v="1"/>
    <x v="657"/>
    <d v="2012-04-17T00:00:00"/>
    <s v="Standard Class"/>
    <s v="FP-14320"/>
    <s v="Frank Preis"/>
    <x v="0"/>
    <s v="United States"/>
    <s v="Huntsville"/>
    <x v="5"/>
    <n v="77340"/>
    <x v="2"/>
    <x v="1000"/>
    <x v="0"/>
    <x v="3"/>
    <s v="Iceberg OfficeWorks 42&quot; Round Tables"/>
    <n v="211.37199999999999"/>
    <n v="2"/>
    <n v="0.3"/>
    <n v="-45.294000000000011"/>
  </r>
  <r>
    <n v="8931"/>
    <x v="4452"/>
    <x v="1"/>
    <x v="657"/>
    <d v="2012-04-17T00:00:00"/>
    <s v="Standard Class"/>
    <s v="FP-14320"/>
    <s v="Frank Preis"/>
    <x v="0"/>
    <s v="United States"/>
    <s v="Huntsville"/>
    <x v="5"/>
    <n v="77340"/>
    <x v="2"/>
    <x v="835"/>
    <x v="2"/>
    <x v="7"/>
    <s v="Apple iPhone 5C"/>
    <n v="239.976"/>
    <n v="3"/>
    <n v="0.2"/>
    <n v="17.998199999999997"/>
  </r>
  <r>
    <n v="8932"/>
    <x v="4453"/>
    <x v="3"/>
    <x v="404"/>
    <d v="2014-12-25T00:00:00"/>
    <s v="Standard Class"/>
    <s v="HE-14800"/>
    <s v="Harold Engle"/>
    <x v="1"/>
    <s v="United States"/>
    <s v="Milwaukee"/>
    <x v="6"/>
    <n v="53209"/>
    <x v="2"/>
    <x v="1801"/>
    <x v="0"/>
    <x v="5"/>
    <s v="Tensor Track Tree Floor Lamp"/>
    <n v="99.949999999999989"/>
    <n v="5"/>
    <n v="0"/>
    <n v="22.988499999999998"/>
  </r>
  <r>
    <n v="8933"/>
    <x v="4453"/>
    <x v="3"/>
    <x v="404"/>
    <d v="2014-12-25T00:00:00"/>
    <s v="Standard Class"/>
    <s v="HE-14800"/>
    <s v="Harold Engle"/>
    <x v="1"/>
    <s v="United States"/>
    <s v="Milwaukee"/>
    <x v="6"/>
    <n v="53209"/>
    <x v="2"/>
    <x v="1599"/>
    <x v="2"/>
    <x v="11"/>
    <s v="Maxell 74 Minute CDR, 10/Pack"/>
    <n v="29.339999999999996"/>
    <n v="3"/>
    <n v="0"/>
    <n v="10.855799999999999"/>
  </r>
  <r>
    <n v="8934"/>
    <x v="4454"/>
    <x v="0"/>
    <x v="560"/>
    <d v="2013-03-20T00:00:00"/>
    <s v="Standard Class"/>
    <s v="SP-20545"/>
    <s v="Sibella Parks"/>
    <x v="1"/>
    <s v="United States"/>
    <s v="Green Bay"/>
    <x v="6"/>
    <n v="54302"/>
    <x v="2"/>
    <x v="904"/>
    <x v="0"/>
    <x v="5"/>
    <s v="Westinghouse Clip-On Gooseneck Lamps"/>
    <n v="16.739999999999998"/>
    <n v="2"/>
    <n v="0"/>
    <n v="4.3523999999999994"/>
  </r>
  <r>
    <n v="8935"/>
    <x v="4455"/>
    <x v="3"/>
    <x v="151"/>
    <d v="2014-08-28T00:00:00"/>
    <s v="Same Day"/>
    <s v="BP-11185"/>
    <s v="Ben Peterman"/>
    <x v="1"/>
    <s v="United States"/>
    <s v="Philadelphia"/>
    <x v="9"/>
    <n v="19120"/>
    <x v="3"/>
    <x v="1157"/>
    <x v="1"/>
    <x v="10"/>
    <s v="Xerox 1981"/>
    <n v="12.672000000000001"/>
    <n v="3"/>
    <n v="0.2"/>
    <n v="3.96"/>
  </r>
  <r>
    <n v="8936"/>
    <x v="4455"/>
    <x v="3"/>
    <x v="151"/>
    <d v="2014-08-28T00:00:00"/>
    <s v="Same Day"/>
    <s v="BP-11185"/>
    <s v="Ben Peterman"/>
    <x v="1"/>
    <s v="United States"/>
    <s v="Philadelphia"/>
    <x v="9"/>
    <n v="19120"/>
    <x v="3"/>
    <x v="295"/>
    <x v="2"/>
    <x v="11"/>
    <s v="Logitech Wireless Headset h800"/>
    <n v="1119.8880000000001"/>
    <n v="14"/>
    <n v="0.2"/>
    <n v="209.97899999999993"/>
  </r>
  <r>
    <n v="8937"/>
    <x v="4456"/>
    <x v="1"/>
    <x v="997"/>
    <d v="2012-12-19T00:00:00"/>
    <s v="Second Class"/>
    <s v="PG-18895"/>
    <s v="Paul Gonzalez"/>
    <x v="0"/>
    <s v="United States"/>
    <s v="Los Angeles"/>
    <x v="1"/>
    <n v="90008"/>
    <x v="1"/>
    <x v="894"/>
    <x v="1"/>
    <x v="6"/>
    <s v="Sanford 52201 APSCO Electric Pencil Sharpener"/>
    <n v="204.85"/>
    <n v="5"/>
    <n v="0"/>
    <n v="53.261000000000003"/>
  </r>
  <r>
    <n v="8938"/>
    <x v="4456"/>
    <x v="1"/>
    <x v="997"/>
    <d v="2012-12-19T00:00:00"/>
    <s v="Second Class"/>
    <s v="PG-18895"/>
    <s v="Paul Gonzalez"/>
    <x v="0"/>
    <s v="United States"/>
    <s v="Los Angeles"/>
    <x v="1"/>
    <n v="90008"/>
    <x v="1"/>
    <x v="1495"/>
    <x v="2"/>
    <x v="7"/>
    <s v="Panasonic KX TS3282W Corded phone"/>
    <n v="135.98400000000001"/>
    <n v="2"/>
    <n v="0.2"/>
    <n v="16.997999999999983"/>
  </r>
  <r>
    <n v="8939"/>
    <x v="4456"/>
    <x v="1"/>
    <x v="997"/>
    <d v="2012-12-19T00:00:00"/>
    <s v="Second Class"/>
    <s v="PG-18895"/>
    <s v="Paul Gonzalez"/>
    <x v="0"/>
    <s v="United States"/>
    <s v="Los Angeles"/>
    <x v="1"/>
    <n v="90008"/>
    <x v="1"/>
    <x v="169"/>
    <x v="1"/>
    <x v="6"/>
    <s v="Sanford Colorific Eraseable Coloring Pencils, 12 Count"/>
    <n v="16.399999999999999"/>
    <n v="5"/>
    <n v="0"/>
    <n v="7.0520000000000005"/>
  </r>
  <r>
    <n v="8940"/>
    <x v="4456"/>
    <x v="1"/>
    <x v="997"/>
    <d v="2012-12-19T00:00:00"/>
    <s v="Second Class"/>
    <s v="PG-18895"/>
    <s v="Paul Gonzalez"/>
    <x v="0"/>
    <s v="United States"/>
    <s v="Los Angeles"/>
    <x v="1"/>
    <n v="90008"/>
    <x v="1"/>
    <x v="920"/>
    <x v="1"/>
    <x v="8"/>
    <s v="Avery Arch Ring Binders"/>
    <n v="92.960000000000008"/>
    <n v="2"/>
    <n v="0.2"/>
    <n v="31.373999999999995"/>
  </r>
  <r>
    <n v="8941"/>
    <x v="4457"/>
    <x v="2"/>
    <x v="963"/>
    <d v="2011-08-24T00:00:00"/>
    <s v="Second Class"/>
    <s v="JP-15520"/>
    <s v="Jeremy Pistek"/>
    <x v="0"/>
    <s v="United States"/>
    <s v="North Miami"/>
    <x v="2"/>
    <n v="33161"/>
    <x v="0"/>
    <x v="1847"/>
    <x v="1"/>
    <x v="14"/>
    <s v="Acme Serrated Blade Letter Opener"/>
    <n v="7.6320000000000014"/>
    <n v="3"/>
    <n v="0.2"/>
    <n v="-1.8126000000000002"/>
  </r>
  <r>
    <n v="8942"/>
    <x v="4458"/>
    <x v="0"/>
    <x v="54"/>
    <d v="2013-11-06T00:00:00"/>
    <s v="First Class"/>
    <s v="NW-18400"/>
    <s v="Natalie Webber"/>
    <x v="0"/>
    <s v="United States"/>
    <s v="Portland"/>
    <x v="21"/>
    <n v="97206"/>
    <x v="1"/>
    <x v="922"/>
    <x v="1"/>
    <x v="8"/>
    <s v="Avery Reinforcements for Hole-Punch Pages"/>
    <n v="4.1580000000000004"/>
    <n v="7"/>
    <n v="0.7"/>
    <n v="-3.4649999999999999"/>
  </r>
  <r>
    <n v="8943"/>
    <x v="4458"/>
    <x v="0"/>
    <x v="54"/>
    <d v="2013-11-06T00:00:00"/>
    <s v="First Class"/>
    <s v="NW-18400"/>
    <s v="Natalie Webber"/>
    <x v="0"/>
    <s v="United States"/>
    <s v="Portland"/>
    <x v="21"/>
    <n v="97206"/>
    <x v="1"/>
    <x v="1848"/>
    <x v="2"/>
    <x v="15"/>
    <s v="Okidata B401 Printer"/>
    <n v="179.99100000000004"/>
    <n v="3"/>
    <n v="0.7"/>
    <n v="-251.98739999999992"/>
  </r>
  <r>
    <n v="8944"/>
    <x v="4459"/>
    <x v="3"/>
    <x v="1209"/>
    <d v="2014-10-17T00:00:00"/>
    <s v="Standard Class"/>
    <s v="SW-20245"/>
    <s v="Scot Wooten"/>
    <x v="0"/>
    <s v="United States"/>
    <s v="Aurora"/>
    <x v="10"/>
    <n v="60505"/>
    <x v="2"/>
    <x v="1756"/>
    <x v="0"/>
    <x v="1"/>
    <s v="Hon Comfortask Task/Swivel Chairs"/>
    <n v="239.358"/>
    <n v="3"/>
    <n v="0.3"/>
    <n v="-47.871600000000001"/>
  </r>
  <r>
    <n v="8945"/>
    <x v="4460"/>
    <x v="2"/>
    <x v="1035"/>
    <d v="2011-12-08T00:00:00"/>
    <s v="First Class"/>
    <s v="EH-14005"/>
    <s v="Erica Hernandez"/>
    <x v="2"/>
    <s v="United States"/>
    <s v="San Francisco"/>
    <x v="1"/>
    <n v="94109"/>
    <x v="1"/>
    <x v="1397"/>
    <x v="1"/>
    <x v="10"/>
    <s v="Green Bar Computer Printout Paper"/>
    <n v="164.88"/>
    <n v="3"/>
    <n v="0"/>
    <n v="80.791200000000003"/>
  </r>
  <r>
    <n v="8946"/>
    <x v="4461"/>
    <x v="2"/>
    <x v="647"/>
    <d v="2011-11-17T00:00:00"/>
    <s v="Second Class"/>
    <s v="SC-20260"/>
    <s v="Scott Cohen"/>
    <x v="1"/>
    <s v="United States"/>
    <s v="San Francisco"/>
    <x v="1"/>
    <n v="94110"/>
    <x v="1"/>
    <x v="503"/>
    <x v="1"/>
    <x v="14"/>
    <s v="Acme Value Line Scissors"/>
    <n v="10.95"/>
    <n v="3"/>
    <n v="0"/>
    <n v="3.2849999999999993"/>
  </r>
  <r>
    <n v="8947"/>
    <x v="4462"/>
    <x v="3"/>
    <x v="165"/>
    <d v="2014-12-29T00:00:00"/>
    <s v="Standard Class"/>
    <s v="NC-18535"/>
    <s v="Nick Crebassa"/>
    <x v="1"/>
    <s v="United States"/>
    <s v="New Bedford"/>
    <x v="31"/>
    <n v="2740"/>
    <x v="3"/>
    <x v="1193"/>
    <x v="1"/>
    <x v="10"/>
    <s v="Xerox 214"/>
    <n v="19.440000000000001"/>
    <n v="3"/>
    <n v="0"/>
    <n v="9.3312000000000008"/>
  </r>
  <r>
    <n v="8948"/>
    <x v="4462"/>
    <x v="3"/>
    <x v="165"/>
    <d v="2014-12-29T00:00:00"/>
    <s v="Standard Class"/>
    <s v="NC-18535"/>
    <s v="Nick Crebassa"/>
    <x v="1"/>
    <s v="United States"/>
    <s v="New Bedford"/>
    <x v="31"/>
    <n v="2740"/>
    <x v="3"/>
    <x v="1699"/>
    <x v="1"/>
    <x v="8"/>
    <s v="Avery Triangle Shaped Sheet Lifters, Black, 2/Pack"/>
    <n v="12.3"/>
    <n v="5"/>
    <n v="0"/>
    <n v="6.15"/>
  </r>
  <r>
    <n v="8949"/>
    <x v="4463"/>
    <x v="2"/>
    <x v="163"/>
    <d v="2011-12-26T00:00:00"/>
    <s v="First Class"/>
    <s v="AS-10090"/>
    <s v="Adam Shillingsburg"/>
    <x v="0"/>
    <s v="United States"/>
    <s v="San Diego"/>
    <x v="1"/>
    <n v="92037"/>
    <x v="1"/>
    <x v="1803"/>
    <x v="1"/>
    <x v="9"/>
    <s v="Belkin 7-Outlet SurgeMaster Home Series"/>
    <n v="13.97"/>
    <n v="1"/>
    <n v="0"/>
    <n v="3.632200000000001"/>
  </r>
  <r>
    <n v="8950"/>
    <x v="4464"/>
    <x v="3"/>
    <x v="66"/>
    <d v="2014-12-29T00:00:00"/>
    <s v="Standard Class"/>
    <s v="JL-15130"/>
    <s v="Jack Lebron"/>
    <x v="0"/>
    <s v="United States"/>
    <s v="Jackson"/>
    <x v="18"/>
    <n v="38301"/>
    <x v="0"/>
    <x v="257"/>
    <x v="0"/>
    <x v="3"/>
    <s v="Bevis Round Bullnose 29&quot; High Table Top"/>
    <n v="934.9559999999999"/>
    <n v="6"/>
    <n v="0.4"/>
    <n v="-249.32159999999999"/>
  </r>
  <r>
    <n v="8951"/>
    <x v="4464"/>
    <x v="3"/>
    <x v="66"/>
    <d v="2014-12-29T00:00:00"/>
    <s v="Standard Class"/>
    <s v="JL-15130"/>
    <s v="Jack Lebron"/>
    <x v="0"/>
    <s v="United States"/>
    <s v="Jackson"/>
    <x v="18"/>
    <n v="38301"/>
    <x v="0"/>
    <x v="825"/>
    <x v="2"/>
    <x v="11"/>
    <s v="Logitech ClearChat Comfort/USB Headset H390"/>
    <n v="46.864000000000004"/>
    <n v="2"/>
    <n v="0.2"/>
    <n v="7.615399999999994"/>
  </r>
  <r>
    <n v="8952"/>
    <x v="4464"/>
    <x v="3"/>
    <x v="66"/>
    <d v="2014-12-29T00:00:00"/>
    <s v="Standard Class"/>
    <s v="JL-15130"/>
    <s v="Jack Lebron"/>
    <x v="0"/>
    <s v="United States"/>
    <s v="Jackson"/>
    <x v="18"/>
    <n v="38301"/>
    <x v="0"/>
    <x v="376"/>
    <x v="1"/>
    <x v="4"/>
    <s v="Crate-A-Files"/>
    <n v="26.160000000000004"/>
    <n v="3"/>
    <n v="0.2"/>
    <n v="1.961999999999998"/>
  </r>
  <r>
    <n v="8953"/>
    <x v="4464"/>
    <x v="3"/>
    <x v="66"/>
    <d v="2014-12-29T00:00:00"/>
    <s v="Standard Class"/>
    <s v="JL-15130"/>
    <s v="Jack Lebron"/>
    <x v="0"/>
    <s v="United States"/>
    <s v="Jackson"/>
    <x v="18"/>
    <n v="38301"/>
    <x v="0"/>
    <x v="1024"/>
    <x v="1"/>
    <x v="6"/>
    <s v="Newell 325"/>
    <n v="23.128"/>
    <n v="7"/>
    <n v="0.2"/>
    <n v="2.8909999999999982"/>
  </r>
  <r>
    <n v="8954"/>
    <x v="4464"/>
    <x v="3"/>
    <x v="66"/>
    <d v="2014-12-29T00:00:00"/>
    <s v="Standard Class"/>
    <s v="JL-15130"/>
    <s v="Jack Lebron"/>
    <x v="0"/>
    <s v="United States"/>
    <s v="Jackson"/>
    <x v="18"/>
    <n v="38301"/>
    <x v="0"/>
    <x v="667"/>
    <x v="1"/>
    <x v="9"/>
    <s v="Holmes Replacement Filter for HEPA Air Cleaner, Large Room"/>
    <n v="59.24"/>
    <n v="5"/>
    <n v="0.2"/>
    <n v="16.290999999999997"/>
  </r>
  <r>
    <n v="8955"/>
    <x v="4465"/>
    <x v="2"/>
    <x v="233"/>
    <d v="2011-08-10T00:00:00"/>
    <s v="Second Class"/>
    <s v="VG-21790"/>
    <s v="Vivek Gonzalez"/>
    <x v="0"/>
    <s v="United States"/>
    <s v="Jacksonville"/>
    <x v="2"/>
    <n v="32216"/>
    <x v="0"/>
    <x v="1195"/>
    <x v="0"/>
    <x v="0"/>
    <s v="O'Sullivan 2-Shelf Heavy-Duty Bookcases"/>
    <n v="155.45600000000002"/>
    <n v="4"/>
    <n v="0.2"/>
    <n v="-7.7727999999999895"/>
  </r>
  <r>
    <n v="8956"/>
    <x v="4466"/>
    <x v="2"/>
    <x v="59"/>
    <d v="2011-09-24T00:00:00"/>
    <s v="Standard Class"/>
    <s v="HG-14965"/>
    <s v="Henry Goldwyn"/>
    <x v="1"/>
    <s v="United States"/>
    <s v="San Diego"/>
    <x v="1"/>
    <n v="92024"/>
    <x v="1"/>
    <x v="1532"/>
    <x v="1"/>
    <x v="10"/>
    <s v="Xerox 1900"/>
    <n v="8.56"/>
    <n v="2"/>
    <n v="0"/>
    <n v="3.8519999999999994"/>
  </r>
  <r>
    <n v="8957"/>
    <x v="4467"/>
    <x v="3"/>
    <x v="53"/>
    <d v="2014-12-29T00:00:00"/>
    <s v="First Class"/>
    <s v="JH-15430"/>
    <s v="Jennifer Halladay"/>
    <x v="0"/>
    <s v="United States"/>
    <s v="Hialeah"/>
    <x v="2"/>
    <n v="33012"/>
    <x v="0"/>
    <x v="1457"/>
    <x v="0"/>
    <x v="5"/>
    <s v="Eldon 400 Class Desk Accessories, Black Carbon"/>
    <n v="21"/>
    <n v="3"/>
    <n v="0.2"/>
    <n v="5.7750000000000021"/>
  </r>
  <r>
    <n v="8958"/>
    <x v="4467"/>
    <x v="3"/>
    <x v="53"/>
    <d v="2014-12-29T00:00:00"/>
    <s v="First Class"/>
    <s v="JH-15430"/>
    <s v="Jennifer Halladay"/>
    <x v="0"/>
    <s v="United States"/>
    <s v="Hialeah"/>
    <x v="2"/>
    <n v="33012"/>
    <x v="0"/>
    <x v="1845"/>
    <x v="2"/>
    <x v="15"/>
    <s v="Lexmark 20R1285 X6650 Wireless All-in-One Printer"/>
    <n v="120"/>
    <n v="2"/>
    <n v="0.5"/>
    <n v="-7.2000000000000028"/>
  </r>
  <r>
    <n v="8959"/>
    <x v="4468"/>
    <x v="3"/>
    <x v="920"/>
    <d v="2014-12-01T00:00:00"/>
    <s v="Standard Class"/>
    <s v="RO-19780"/>
    <s v="Rose O'Brian"/>
    <x v="0"/>
    <s v="United States"/>
    <s v="Houston"/>
    <x v="5"/>
    <n v="77070"/>
    <x v="2"/>
    <x v="929"/>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x v="1527"/>
    <x v="1"/>
    <x v="9"/>
    <s v="Fellowes Command Center 5-outlet power strip"/>
    <n v="67.839999999999989"/>
    <n v="5"/>
    <n v="0.8"/>
    <n v="-179.77600000000001"/>
  </r>
  <r>
    <n v="8961"/>
    <x v="4468"/>
    <x v="3"/>
    <x v="920"/>
    <d v="2014-12-01T00:00:00"/>
    <s v="Standard Class"/>
    <s v="RO-19780"/>
    <s v="Rose O'Brian"/>
    <x v="0"/>
    <s v="United States"/>
    <s v="Houston"/>
    <x v="5"/>
    <n v="77070"/>
    <x v="2"/>
    <x v="856"/>
    <x v="0"/>
    <x v="1"/>
    <s v="Hon Deluxe Fabric Upholstered Stacking Chairs"/>
    <n v="853.92999999999984"/>
    <n v="5"/>
    <n v="0.3"/>
    <n v="-24.397999999999911"/>
  </r>
  <r>
    <n v="8962"/>
    <x v="4468"/>
    <x v="3"/>
    <x v="920"/>
    <d v="2014-12-01T00:00:00"/>
    <s v="Standard Class"/>
    <s v="RO-19780"/>
    <s v="Rose O'Brian"/>
    <x v="0"/>
    <s v="United States"/>
    <s v="Houston"/>
    <x v="5"/>
    <n v="77070"/>
    <x v="2"/>
    <x v="1663"/>
    <x v="1"/>
    <x v="6"/>
    <s v="Avery Hi-Liter Smear-Safe Highlighters"/>
    <n v="18.687999999999999"/>
    <n v="4"/>
    <n v="0.2"/>
    <n v="3.7375999999999996"/>
  </r>
  <r>
    <n v="8963"/>
    <x v="4469"/>
    <x v="0"/>
    <x v="732"/>
    <d v="2013-11-08T00:00:00"/>
    <s v="First Class"/>
    <s v="LW-17125"/>
    <s v="Liz Willingham"/>
    <x v="0"/>
    <s v="United States"/>
    <s v="Virginia Beach"/>
    <x v="17"/>
    <n v="23464"/>
    <x v="0"/>
    <x v="1369"/>
    <x v="0"/>
    <x v="5"/>
    <s v="3M Polarizing Task Lamp with Clamp Arm, Light Gray"/>
    <n v="273.95999999999998"/>
    <n v="2"/>
    <n v="0"/>
    <n v="71.229600000000005"/>
  </r>
  <r>
    <n v="8964"/>
    <x v="4469"/>
    <x v="0"/>
    <x v="732"/>
    <d v="2013-11-08T00:00:00"/>
    <s v="First Class"/>
    <s v="LW-17125"/>
    <s v="Liz Willingham"/>
    <x v="0"/>
    <s v="United States"/>
    <s v="Virginia Beach"/>
    <x v="17"/>
    <n v="23464"/>
    <x v="0"/>
    <x v="632"/>
    <x v="2"/>
    <x v="11"/>
    <s v="Microsoft Natural Ergonomic Keyboard 4000"/>
    <n v="89.97"/>
    <n v="3"/>
    <n v="0"/>
    <n v="18.893699999999995"/>
  </r>
  <r>
    <n v="8965"/>
    <x v="4469"/>
    <x v="0"/>
    <x v="732"/>
    <d v="2013-11-08T00:00:00"/>
    <s v="First Class"/>
    <s v="LW-17125"/>
    <s v="Liz Willingham"/>
    <x v="0"/>
    <s v="United States"/>
    <s v="Virginia Beach"/>
    <x v="17"/>
    <n v="23464"/>
    <x v="0"/>
    <x v="1814"/>
    <x v="0"/>
    <x v="5"/>
    <s v="Tenex Chairmat w/ Average Lip, 45&quot; x 53&quot;"/>
    <n v="756.80000000000007"/>
    <n v="5"/>
    <n v="0"/>
    <n v="75.679999999999978"/>
  </r>
  <r>
    <n v="8966"/>
    <x v="4470"/>
    <x v="3"/>
    <x v="44"/>
    <d v="2014-11-13T00:00:00"/>
    <s v="Standard Class"/>
    <s v="CC-12370"/>
    <s v="Christopher Conant"/>
    <x v="0"/>
    <s v="United States"/>
    <s v="Houston"/>
    <x v="5"/>
    <n v="77070"/>
    <x v="2"/>
    <x v="744"/>
    <x v="1"/>
    <x v="8"/>
    <s v="Zipper Ring Binder Pockets"/>
    <n v="1.2479999999999998"/>
    <n v="2"/>
    <n v="0.8"/>
    <n v="-1.934400000000001"/>
  </r>
  <r>
    <n v="8967"/>
    <x v="4471"/>
    <x v="0"/>
    <x v="54"/>
    <d v="2013-11-08T00:00:00"/>
    <s v="Standard Class"/>
    <s v="JP-16135"/>
    <s v="Julie Prescott"/>
    <x v="2"/>
    <s v="United States"/>
    <s v="Philadelphia"/>
    <x v="9"/>
    <n v="19120"/>
    <x v="3"/>
    <x v="293"/>
    <x v="2"/>
    <x v="11"/>
    <s v="NETGEAR N750 Dual Band Wi-Fi Gigabit Router"/>
    <n v="72"/>
    <n v="1"/>
    <n v="0.2"/>
    <n v="14.399999999999999"/>
  </r>
  <r>
    <n v="8968"/>
    <x v="4471"/>
    <x v="0"/>
    <x v="54"/>
    <d v="2013-11-08T00:00:00"/>
    <s v="Standard Class"/>
    <s v="JP-16135"/>
    <s v="Julie Prescott"/>
    <x v="2"/>
    <s v="United States"/>
    <s v="Philadelphia"/>
    <x v="9"/>
    <n v="19120"/>
    <x v="3"/>
    <x v="370"/>
    <x v="0"/>
    <x v="1"/>
    <s v="Bevis Steel Folding Chairs"/>
    <n v="470.15499999999997"/>
    <n v="7"/>
    <n v="0.3"/>
    <n v="-13.432999999999993"/>
  </r>
  <r>
    <n v="8969"/>
    <x v="4472"/>
    <x v="2"/>
    <x v="125"/>
    <d v="2012-01-01T00:00:00"/>
    <s v="First Class"/>
    <s v="DD-13570"/>
    <s v="Dorothy Dickinson"/>
    <x v="0"/>
    <s v="United States"/>
    <s v="Memphis"/>
    <x v="18"/>
    <n v="38109"/>
    <x v="0"/>
    <x v="1166"/>
    <x v="1"/>
    <x v="4"/>
    <s v="Tennsco Industrial Shelving"/>
    <n v="39.128"/>
    <n v="1"/>
    <n v="0.2"/>
    <n v="-8.803799999999999"/>
  </r>
  <r>
    <n v="8970"/>
    <x v="4473"/>
    <x v="3"/>
    <x v="574"/>
    <d v="2014-12-08T00:00:00"/>
    <s v="Standard Class"/>
    <s v="ES-14080"/>
    <s v="Erin Smith"/>
    <x v="1"/>
    <s v="United States"/>
    <s v="Lakewood"/>
    <x v="24"/>
    <n v="44107"/>
    <x v="3"/>
    <x v="448"/>
    <x v="1"/>
    <x v="6"/>
    <s v="Rogers Handheld Barrel Pencil Sharpener"/>
    <n v="19.728000000000002"/>
    <n v="9"/>
    <n v="0.2"/>
    <n v="1.7262000000000022"/>
  </r>
  <r>
    <n v="8971"/>
    <x v="4473"/>
    <x v="3"/>
    <x v="574"/>
    <d v="2014-12-08T00:00:00"/>
    <s v="Standard Class"/>
    <s v="ES-14080"/>
    <s v="Erin Smith"/>
    <x v="1"/>
    <s v="United States"/>
    <s v="Lakewood"/>
    <x v="24"/>
    <n v="44107"/>
    <x v="3"/>
    <x v="722"/>
    <x v="2"/>
    <x v="7"/>
    <s v="AT&amp;T CL2909"/>
    <n v="151.18799999999999"/>
    <n v="2"/>
    <n v="0.4"/>
    <n v="-25.198000000000008"/>
  </r>
  <r>
    <n v="8972"/>
    <x v="4474"/>
    <x v="3"/>
    <x v="668"/>
    <d v="2014-03-29T00:00:00"/>
    <s v="Standard Class"/>
    <s v="MV-17485"/>
    <s v="Mark Van Huff"/>
    <x v="0"/>
    <s v="United States"/>
    <s v="New York City"/>
    <x v="15"/>
    <n v="10011"/>
    <x v="3"/>
    <x v="662"/>
    <x v="0"/>
    <x v="1"/>
    <s v="Global Airflow Leather Mesh Back Chair, Black"/>
    <n v="271.76400000000001"/>
    <n v="2"/>
    <n v="0.1"/>
    <n v="60.391999999999967"/>
  </r>
  <r>
    <n v="8973"/>
    <x v="4475"/>
    <x v="2"/>
    <x v="84"/>
    <d v="2011-11-21T00:00:00"/>
    <s v="First Class"/>
    <s v="RD-19900"/>
    <s v="Ruben Dartt"/>
    <x v="0"/>
    <s v="United States"/>
    <s v="Philadelphia"/>
    <x v="9"/>
    <n v="19120"/>
    <x v="3"/>
    <x v="1089"/>
    <x v="2"/>
    <x v="11"/>
    <s v="Logitech G105 Gaming Keyboard"/>
    <n v="47.496000000000002"/>
    <n v="1"/>
    <n v="0.2"/>
    <n v="-1.187400000000002"/>
  </r>
  <r>
    <n v="8974"/>
    <x v="4476"/>
    <x v="3"/>
    <x v="1016"/>
    <d v="2014-04-28T00:00:00"/>
    <s v="Second Class"/>
    <s v="RL-19615"/>
    <s v="Rob Lucas"/>
    <x v="0"/>
    <s v="United States"/>
    <s v="Los Angeles"/>
    <x v="1"/>
    <n v="90008"/>
    <x v="1"/>
    <x v="266"/>
    <x v="0"/>
    <x v="0"/>
    <s v="Bush Westfield Collection Bookcases, Medium Cherry Finish"/>
    <n v="344.98099999999994"/>
    <n v="7"/>
    <n v="0.15"/>
    <n v="28.410200000000017"/>
  </r>
  <r>
    <n v="8975"/>
    <x v="4477"/>
    <x v="3"/>
    <x v="51"/>
    <d v="2014-11-27T00:00:00"/>
    <s v="First Class"/>
    <s v="JP-15460"/>
    <s v="Jennifer Patt"/>
    <x v="1"/>
    <s v="United States"/>
    <s v="Dallas"/>
    <x v="5"/>
    <n v="75220"/>
    <x v="2"/>
    <x v="1231"/>
    <x v="1"/>
    <x v="10"/>
    <s v="Xerox 22"/>
    <n v="36.288000000000011"/>
    <n v="7"/>
    <n v="0.2"/>
    <n v="12.700800000000001"/>
  </r>
  <r>
    <n v="8976"/>
    <x v="4477"/>
    <x v="3"/>
    <x v="51"/>
    <d v="2014-11-27T00:00:00"/>
    <s v="First Class"/>
    <s v="JP-15460"/>
    <s v="Jennifer Patt"/>
    <x v="1"/>
    <s v="United States"/>
    <s v="Dallas"/>
    <x v="5"/>
    <n v="75220"/>
    <x v="2"/>
    <x v="1438"/>
    <x v="1"/>
    <x v="10"/>
    <s v="Xerox 1942"/>
    <n v="78.304000000000002"/>
    <n v="2"/>
    <n v="0.2"/>
    <n v="29.363999999999997"/>
  </r>
  <r>
    <n v="8977"/>
    <x v="4477"/>
    <x v="3"/>
    <x v="51"/>
    <d v="2014-11-27T00:00:00"/>
    <s v="First Class"/>
    <s v="JP-15460"/>
    <s v="Jennifer Patt"/>
    <x v="1"/>
    <s v="United States"/>
    <s v="Dallas"/>
    <x v="5"/>
    <n v="75220"/>
    <x v="2"/>
    <x v="962"/>
    <x v="0"/>
    <x v="3"/>
    <s v="Lesro Round Back Collection Coffee Table, End Table"/>
    <n v="127.785"/>
    <n v="1"/>
    <n v="0.3"/>
    <n v="-31.033499999999989"/>
  </r>
  <r>
    <n v="8978"/>
    <x v="4477"/>
    <x v="3"/>
    <x v="51"/>
    <d v="2014-11-27T00:00:00"/>
    <s v="First Class"/>
    <s v="JP-15460"/>
    <s v="Jennifer Patt"/>
    <x v="1"/>
    <s v="United States"/>
    <s v="Dallas"/>
    <x v="5"/>
    <n v="75220"/>
    <x v="2"/>
    <x v="785"/>
    <x v="1"/>
    <x v="8"/>
    <s v="Aluminum Screw Posts"/>
    <n v="6.1039999999999983"/>
    <n v="2"/>
    <n v="0.8"/>
    <n v="-9.1560000000000006"/>
  </r>
  <r>
    <n v="8979"/>
    <x v="4478"/>
    <x v="2"/>
    <x v="935"/>
    <d v="2011-11-05T00:00:00"/>
    <s v="Second Class"/>
    <s v="DM-13345"/>
    <s v="Denise Monton"/>
    <x v="1"/>
    <s v="United States"/>
    <s v="Orange"/>
    <x v="30"/>
    <n v="7050"/>
    <x v="3"/>
    <x v="614"/>
    <x v="1"/>
    <x v="8"/>
    <s v="Avery Durable Binders"/>
    <n v="5.76"/>
    <n v="2"/>
    <n v="0"/>
    <n v="2.8224"/>
  </r>
  <r>
    <n v="8980"/>
    <x v="4479"/>
    <x v="1"/>
    <x v="324"/>
    <d v="2012-10-24T00:00:00"/>
    <s v="Second Class"/>
    <s v="CS-11860"/>
    <s v="Cari Schnelling"/>
    <x v="0"/>
    <s v="United States"/>
    <s v="Dallas"/>
    <x v="5"/>
    <n v="75220"/>
    <x v="2"/>
    <x v="480"/>
    <x v="1"/>
    <x v="8"/>
    <s v="Avery Printable Repositionable Plastic Tabs"/>
    <n v="1.7199999999999995"/>
    <n v="1"/>
    <n v="0.8"/>
    <n v="-2.8380000000000001"/>
  </r>
  <r>
    <n v="8981"/>
    <x v="4480"/>
    <x v="2"/>
    <x v="644"/>
    <d v="2011-02-11T00:00:00"/>
    <s v="Second Class"/>
    <s v="DL-13315"/>
    <s v="Delfina Latchford"/>
    <x v="0"/>
    <s v="United States"/>
    <s v="Romeoville"/>
    <x v="10"/>
    <n v="60441"/>
    <x v="2"/>
    <x v="1403"/>
    <x v="1"/>
    <x v="8"/>
    <s v="Avery Flip-Chart Easel Binder, Black"/>
    <n v="8.9519999999999982"/>
    <n v="2"/>
    <n v="0.8"/>
    <n v="-14.770800000000001"/>
  </r>
  <r>
    <n v="8982"/>
    <x v="4481"/>
    <x v="0"/>
    <x v="1193"/>
    <d v="2013-03-13T00:00:00"/>
    <s v="Standard Class"/>
    <s v="LC-16870"/>
    <s v="Lena Cacioppo"/>
    <x v="0"/>
    <s v="United States"/>
    <s v="Chicago"/>
    <x v="10"/>
    <n v="60623"/>
    <x v="2"/>
    <x v="1034"/>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x v="870"/>
    <x v="1"/>
    <x v="8"/>
    <s v="Peel &amp; Stick Add-On Corner Pockets"/>
    <n v="1.7279999999999998"/>
    <n v="4"/>
    <n v="0.8"/>
    <n v="-2.764800000000001"/>
  </r>
  <r>
    <n v="8984"/>
    <x v="4481"/>
    <x v="0"/>
    <x v="1193"/>
    <d v="2013-03-13T00:00:00"/>
    <s v="Standard Class"/>
    <s v="LC-16870"/>
    <s v="Lena Cacioppo"/>
    <x v="0"/>
    <s v="United States"/>
    <s v="Chicago"/>
    <x v="10"/>
    <n v="60623"/>
    <x v="2"/>
    <x v="124"/>
    <x v="0"/>
    <x v="5"/>
    <s v="Eldon Cleatmat Plus Chair Mats for High Pile Carpets"/>
    <n v="159.04"/>
    <n v="5"/>
    <n v="0.6"/>
    <n v="-194.82400000000001"/>
  </r>
  <r>
    <n v="8985"/>
    <x v="4481"/>
    <x v="0"/>
    <x v="1193"/>
    <d v="2013-03-13T00:00:00"/>
    <s v="Standard Class"/>
    <s v="LC-16870"/>
    <s v="Lena Cacioppo"/>
    <x v="0"/>
    <s v="United States"/>
    <s v="Chicago"/>
    <x v="10"/>
    <n v="60623"/>
    <x v="2"/>
    <x v="1342"/>
    <x v="0"/>
    <x v="3"/>
    <s v="Bevis Rectangular Conference Tables"/>
    <n v="145.97999999999999"/>
    <n v="2"/>
    <n v="0.5"/>
    <n v="-99.266399999999976"/>
  </r>
  <r>
    <n v="8986"/>
    <x v="4482"/>
    <x v="1"/>
    <x v="155"/>
    <d v="2012-12-07T00:00:00"/>
    <s v="Standard Class"/>
    <s v="JG-15115"/>
    <s v="Jack Garza"/>
    <x v="0"/>
    <s v="United States"/>
    <s v="Jacksonville"/>
    <x v="3"/>
    <n v="28540"/>
    <x v="0"/>
    <x v="596"/>
    <x v="0"/>
    <x v="5"/>
    <s v="Seth Thomas 16&quot; Steel Case Clock"/>
    <n v="77.951999999999998"/>
    <n v="3"/>
    <n v="0.2"/>
    <n v="12.667199999999994"/>
  </r>
  <r>
    <n v="8987"/>
    <x v="4482"/>
    <x v="1"/>
    <x v="155"/>
    <d v="2012-12-07T00:00:00"/>
    <s v="Standard Class"/>
    <s v="JG-15115"/>
    <s v="Jack Garza"/>
    <x v="0"/>
    <s v="United States"/>
    <s v="Jacksonville"/>
    <x v="3"/>
    <n v="28540"/>
    <x v="0"/>
    <x v="1242"/>
    <x v="1"/>
    <x v="8"/>
    <s v="GBC DocuBind P50 Personal Binding Machine"/>
    <n v="95.970000000000013"/>
    <n v="5"/>
    <n v="0.7"/>
    <n v="-73.57699999999997"/>
  </r>
  <r>
    <n v="8988"/>
    <x v="4482"/>
    <x v="1"/>
    <x v="155"/>
    <d v="2012-12-07T00:00:00"/>
    <s v="Standard Class"/>
    <s v="JG-15115"/>
    <s v="Jack Garza"/>
    <x v="0"/>
    <s v="United States"/>
    <s v="Jacksonville"/>
    <x v="3"/>
    <n v="28540"/>
    <x v="0"/>
    <x v="194"/>
    <x v="2"/>
    <x v="7"/>
    <s v="Panasonic KX-TG6844B Expandable Digital Cordless Telephone"/>
    <n v="105.584"/>
    <n v="2"/>
    <n v="0.2"/>
    <n v="9.2386000000000053"/>
  </r>
  <r>
    <n v="8989"/>
    <x v="4482"/>
    <x v="1"/>
    <x v="155"/>
    <d v="2012-12-07T00:00:00"/>
    <s v="Standard Class"/>
    <s v="JG-15115"/>
    <s v="Jack Garza"/>
    <x v="0"/>
    <s v="United States"/>
    <s v="Jacksonville"/>
    <x v="3"/>
    <n v="28540"/>
    <x v="0"/>
    <x v="512"/>
    <x v="1"/>
    <x v="6"/>
    <s v="Newell 312"/>
    <n v="9.3439999999999994"/>
    <n v="2"/>
    <n v="0.2"/>
    <n v="1.1679999999999997"/>
  </r>
  <r>
    <n v="8990"/>
    <x v="4483"/>
    <x v="1"/>
    <x v="100"/>
    <d v="2012-12-30T00:00:00"/>
    <s v="Standard Class"/>
    <s v="HM-14860"/>
    <s v="Harry Marie"/>
    <x v="1"/>
    <s v="United States"/>
    <s v="Springfield"/>
    <x v="25"/>
    <n v="65807"/>
    <x v="2"/>
    <x v="1573"/>
    <x v="0"/>
    <x v="5"/>
    <s v="Eldon Regeneration Recycled Desk Accessories, Black"/>
    <n v="9.68"/>
    <n v="2"/>
    <n v="0"/>
    <n v="3.7751999999999999"/>
  </r>
  <r>
    <n v="8991"/>
    <x v="4483"/>
    <x v="1"/>
    <x v="100"/>
    <d v="2012-12-30T00:00:00"/>
    <s v="Standard Class"/>
    <s v="HM-14860"/>
    <s v="Harry Marie"/>
    <x v="1"/>
    <s v="United States"/>
    <s v="Springfield"/>
    <x v="25"/>
    <n v="65807"/>
    <x v="2"/>
    <x v="1293"/>
    <x v="2"/>
    <x v="16"/>
    <s v="Canon PC1060 Personal Laser Copier"/>
    <n v="4899.93"/>
    <n v="7"/>
    <n v="0"/>
    <n v="2302.9670999999998"/>
  </r>
  <r>
    <n v="8992"/>
    <x v="4484"/>
    <x v="3"/>
    <x v="172"/>
    <d v="2014-10-07T00:00:00"/>
    <s v="Standard Class"/>
    <s v="TN-21040"/>
    <s v="Tanja Norvell"/>
    <x v="2"/>
    <s v="United States"/>
    <s v="San Francisco"/>
    <x v="1"/>
    <n v="94110"/>
    <x v="1"/>
    <x v="341"/>
    <x v="2"/>
    <x v="11"/>
    <s v="Sony 32GB Class 10 Micro SDHC R40 Memory Card"/>
    <n v="104.75"/>
    <n v="5"/>
    <n v="0"/>
    <n v="21.997499999999999"/>
  </r>
  <r>
    <n v="8993"/>
    <x v="4485"/>
    <x v="3"/>
    <x v="524"/>
    <d v="2014-10-22T00:00:00"/>
    <s v="Standard Class"/>
    <s v="VP-21760"/>
    <s v="Victoria Pisteka"/>
    <x v="1"/>
    <s v="United States"/>
    <s v="Columbia"/>
    <x v="18"/>
    <n v="38401"/>
    <x v="0"/>
    <x v="103"/>
    <x v="2"/>
    <x v="11"/>
    <s v="Memorex Mini Travel Drive 8 GB USB 2.0 Flash Drive"/>
    <n v="18.528000000000002"/>
    <n v="2"/>
    <n v="0.2"/>
    <n v="4.4004000000000003"/>
  </r>
  <r>
    <n v="8994"/>
    <x v="4485"/>
    <x v="3"/>
    <x v="524"/>
    <d v="2014-10-22T00:00:00"/>
    <s v="Standard Class"/>
    <s v="VP-21760"/>
    <s v="Victoria Pisteka"/>
    <x v="1"/>
    <s v="United States"/>
    <s v="Columbia"/>
    <x v="18"/>
    <n v="38401"/>
    <x v="0"/>
    <x v="1299"/>
    <x v="0"/>
    <x v="3"/>
    <s v="Balt Solid Wood Round Tables"/>
    <n v="1875.258"/>
    <n v="7"/>
    <n v="0.4"/>
    <n v="-968.88329999999996"/>
  </r>
  <r>
    <n v="8995"/>
    <x v="4486"/>
    <x v="2"/>
    <x v="860"/>
    <d v="2011-08-17T00:00:00"/>
    <s v="First Class"/>
    <s v="CS-12355"/>
    <s v="Christine Sundaresam"/>
    <x v="0"/>
    <s v="United States"/>
    <s v="Hollywood"/>
    <x v="2"/>
    <n v="33021"/>
    <x v="0"/>
    <x v="1841"/>
    <x v="1"/>
    <x v="10"/>
    <s v="Xerox 1955"/>
    <n v="91.360000000000014"/>
    <n v="5"/>
    <n v="0.2"/>
    <n v="29.691999999999993"/>
  </r>
  <r>
    <n v="8996"/>
    <x v="4486"/>
    <x v="2"/>
    <x v="860"/>
    <d v="2011-08-17T00:00:00"/>
    <s v="First Class"/>
    <s v="CS-12355"/>
    <s v="Christine Sundaresam"/>
    <x v="0"/>
    <s v="United States"/>
    <s v="Hollywood"/>
    <x v="2"/>
    <n v="33021"/>
    <x v="0"/>
    <x v="513"/>
    <x v="1"/>
    <x v="9"/>
    <s v="Fellowes Superior 10 Outlet Split Surge Protector"/>
    <n v="152.24"/>
    <n v="5"/>
    <n v="0.2"/>
    <n v="17.126999999999988"/>
  </r>
  <r>
    <n v="8997"/>
    <x v="4487"/>
    <x v="3"/>
    <x v="343"/>
    <d v="2014-11-14T00:00:00"/>
    <s v="First Class"/>
    <s v="PG-18820"/>
    <s v="Patrick Gardner"/>
    <x v="0"/>
    <s v="United States"/>
    <s v="Dallas"/>
    <x v="5"/>
    <n v="75081"/>
    <x v="2"/>
    <x v="722"/>
    <x v="2"/>
    <x v="7"/>
    <s v="OtterBox Commuter Series Case - iPhone 5 &amp; 5s"/>
    <n v="35.183999999999997"/>
    <n v="2"/>
    <n v="0.2"/>
    <n v="12.314399999999999"/>
  </r>
  <r>
    <n v="8998"/>
    <x v="4488"/>
    <x v="3"/>
    <x v="177"/>
    <d v="2014-03-21T00:00:00"/>
    <s v="Same Day"/>
    <s v="HG-14845"/>
    <s v="Harry Greene"/>
    <x v="0"/>
    <s v="United States"/>
    <s v="Houston"/>
    <x v="5"/>
    <n v="77041"/>
    <x v="2"/>
    <x v="258"/>
    <x v="1"/>
    <x v="10"/>
    <s v="Staples"/>
    <n v="56.704000000000001"/>
    <n v="2"/>
    <n v="0.2"/>
    <n v="19.137599999999992"/>
  </r>
  <r>
    <n v="8999"/>
    <x v="4488"/>
    <x v="3"/>
    <x v="177"/>
    <d v="2014-03-21T00:00:00"/>
    <s v="Same Day"/>
    <s v="HG-14845"/>
    <s v="Harry Greene"/>
    <x v="0"/>
    <s v="United States"/>
    <s v="Houston"/>
    <x v="5"/>
    <n v="77041"/>
    <x v="2"/>
    <x v="126"/>
    <x v="1"/>
    <x v="10"/>
    <s v="Xerox 1916"/>
    <n v="274.06400000000002"/>
    <n v="7"/>
    <n v="0.2"/>
    <n v="102.77399999999999"/>
  </r>
  <r>
    <n v="9000"/>
    <x v="4489"/>
    <x v="3"/>
    <x v="726"/>
    <d v="2014-05-18T00:00:00"/>
    <s v="Standard Class"/>
    <s v="MH-18115"/>
    <s v="Mick Hernandez"/>
    <x v="2"/>
    <s v="United States"/>
    <s v="Philadelphia"/>
    <x v="9"/>
    <n v="19140"/>
    <x v="3"/>
    <x v="541"/>
    <x v="0"/>
    <x v="1"/>
    <s v="Office Star - Mesh Screen back chair with Vinyl seat"/>
    <n v="458.42999999999995"/>
    <n v="5"/>
    <n v="0.3"/>
    <n v="-124.431"/>
  </r>
  <r>
    <n v="9001"/>
    <x v="4490"/>
    <x v="2"/>
    <x v="169"/>
    <d v="2011-06-22T00:00:00"/>
    <s v="Same Day"/>
    <s v="TB-21280"/>
    <s v="Toby Braunhardt"/>
    <x v="0"/>
    <s v="United States"/>
    <s v="Phoenix"/>
    <x v="16"/>
    <n v="85023"/>
    <x v="1"/>
    <x v="1316"/>
    <x v="1"/>
    <x v="8"/>
    <s v="SpineVue Locking Slant-D Ring Binders by Cardinal"/>
    <n v="8.2260000000000009"/>
    <n v="3"/>
    <n v="0.7"/>
    <n v="-6.0323999999999991"/>
  </r>
  <r>
    <n v="9002"/>
    <x v="4491"/>
    <x v="2"/>
    <x v="266"/>
    <d v="2011-12-09T00:00:00"/>
    <s v="Standard Class"/>
    <s v="EM-13825"/>
    <s v="Elizabeth Moffitt"/>
    <x v="1"/>
    <s v="United States"/>
    <s v="Sandy Springs"/>
    <x v="32"/>
    <n v="30328"/>
    <x v="0"/>
    <x v="1628"/>
    <x v="2"/>
    <x v="11"/>
    <s v="Kingston Digital DataTraveler 8GB USB 2.0"/>
    <n v="5.95"/>
    <n v="1"/>
    <n v="0"/>
    <n v="0.83300000000000018"/>
  </r>
  <r>
    <n v="9003"/>
    <x v="4491"/>
    <x v="2"/>
    <x v="266"/>
    <d v="2011-12-09T00:00:00"/>
    <s v="Standard Class"/>
    <s v="EM-13825"/>
    <s v="Elizabeth Moffitt"/>
    <x v="1"/>
    <s v="United States"/>
    <s v="Sandy Springs"/>
    <x v="32"/>
    <n v="30328"/>
    <x v="0"/>
    <x v="727"/>
    <x v="1"/>
    <x v="10"/>
    <s v="RSVP Cards &amp; Envelopes, Blank White, 8-1/2&quot; X 11&quot;, 24 Cards/25 Envelopes/Set"/>
    <n v="15.24"/>
    <n v="3"/>
    <n v="0"/>
    <n v="7.1627999999999998"/>
  </r>
  <r>
    <n v="9004"/>
    <x v="4492"/>
    <x v="1"/>
    <x v="57"/>
    <d v="2012-04-06T00:00:00"/>
    <s v="Same Day"/>
    <s v="JF-15415"/>
    <s v="Jennifer Ferguson"/>
    <x v="0"/>
    <s v="United States"/>
    <s v="Spokane"/>
    <x v="4"/>
    <n v="99207"/>
    <x v="1"/>
    <x v="97"/>
    <x v="2"/>
    <x v="11"/>
    <s v="SanDisk Ultra 64 GB MicroSDHC Class 10 Memory Card"/>
    <n v="239.94"/>
    <n v="6"/>
    <n v="0"/>
    <n v="26.393399999999986"/>
  </r>
  <r>
    <n v="9005"/>
    <x v="4492"/>
    <x v="1"/>
    <x v="57"/>
    <d v="2012-04-06T00:00:00"/>
    <s v="Same Day"/>
    <s v="JF-15415"/>
    <s v="Jennifer Ferguson"/>
    <x v="0"/>
    <s v="United States"/>
    <s v="Spokane"/>
    <x v="4"/>
    <n v="99207"/>
    <x v="1"/>
    <x v="1701"/>
    <x v="1"/>
    <x v="6"/>
    <s v="Dixon Ticonderoga Pencils"/>
    <n v="23.84"/>
    <n v="8"/>
    <n v="0"/>
    <n v="6.4368000000000016"/>
  </r>
  <r>
    <n v="9006"/>
    <x v="4493"/>
    <x v="3"/>
    <x v="551"/>
    <d v="2014-11-19T00:00:00"/>
    <s v="Same Day"/>
    <s v="NB-18655"/>
    <s v="Nona Balk"/>
    <x v="1"/>
    <s v="United States"/>
    <s v="Milwaukee"/>
    <x v="6"/>
    <n v="53209"/>
    <x v="2"/>
    <x v="421"/>
    <x v="1"/>
    <x v="4"/>
    <s v="Decoflex Hanging Personal Folder File, Blue"/>
    <n v="92.52"/>
    <n v="6"/>
    <n v="0"/>
    <n v="24.980400000000007"/>
  </r>
  <r>
    <n v="9007"/>
    <x v="4493"/>
    <x v="3"/>
    <x v="551"/>
    <d v="2014-11-19T00:00:00"/>
    <s v="Same Day"/>
    <s v="NB-18655"/>
    <s v="Nona Balk"/>
    <x v="1"/>
    <s v="United States"/>
    <s v="Milwaukee"/>
    <x v="6"/>
    <n v="53209"/>
    <x v="2"/>
    <x v="117"/>
    <x v="1"/>
    <x v="4"/>
    <s v="Companion Letter/Legal File, Black"/>
    <n v="37.76"/>
    <n v="1"/>
    <n v="0"/>
    <n v="10.572800000000001"/>
  </r>
  <r>
    <n v="9008"/>
    <x v="4493"/>
    <x v="3"/>
    <x v="551"/>
    <d v="2014-11-19T00:00:00"/>
    <s v="Same Day"/>
    <s v="NB-18655"/>
    <s v="Nona Balk"/>
    <x v="1"/>
    <s v="United States"/>
    <s v="Milwaukee"/>
    <x v="6"/>
    <n v="53209"/>
    <x v="2"/>
    <x v="1647"/>
    <x v="1"/>
    <x v="2"/>
    <s v="Avery 487"/>
    <n v="7.38"/>
    <n v="2"/>
    <n v="0"/>
    <n v="3.4685999999999999"/>
  </r>
  <r>
    <n v="9009"/>
    <x v="4493"/>
    <x v="3"/>
    <x v="551"/>
    <d v="2014-11-19T00:00:00"/>
    <s v="Same Day"/>
    <s v="NB-18655"/>
    <s v="Nona Balk"/>
    <x v="1"/>
    <s v="United States"/>
    <s v="Milwaukee"/>
    <x v="6"/>
    <n v="53209"/>
    <x v="2"/>
    <x v="39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x v="1446"/>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x v="1504"/>
    <x v="1"/>
    <x v="8"/>
    <s v="Wilson Jones Four-Pocket Poly Binders"/>
    <n v="26.16"/>
    <n v="4"/>
    <n v="0"/>
    <n v="12.8184"/>
  </r>
  <r>
    <n v="9012"/>
    <x v="4496"/>
    <x v="1"/>
    <x v="139"/>
    <d v="2012-12-21T00:00:00"/>
    <s v="First Class"/>
    <s v="ED-13885"/>
    <s v="Emily Ducich"/>
    <x v="2"/>
    <s v="United States"/>
    <s v="Houston"/>
    <x v="5"/>
    <n v="77036"/>
    <x v="2"/>
    <x v="725"/>
    <x v="2"/>
    <x v="11"/>
    <s v="Hypercom P1300 Pinpad"/>
    <n v="100.80000000000001"/>
    <n v="2"/>
    <n v="0.2"/>
    <n v="21.42"/>
  </r>
  <r>
    <n v="9013"/>
    <x v="4497"/>
    <x v="0"/>
    <x v="823"/>
    <d v="2013-02-22T00:00:00"/>
    <s v="First Class"/>
    <s v="EA-14035"/>
    <s v="Erin Ashbrook"/>
    <x v="1"/>
    <s v="United States"/>
    <s v="New York City"/>
    <x v="15"/>
    <n v="10011"/>
    <x v="3"/>
    <x v="275"/>
    <x v="0"/>
    <x v="5"/>
    <s v="Floodlight Indoor Halogen Bulbs, 1 Bulb per Pack, 60 Watts"/>
    <n v="135.79999999999998"/>
    <n v="7"/>
    <n v="0"/>
    <n v="66.541999999999987"/>
  </r>
  <r>
    <n v="9014"/>
    <x v="4498"/>
    <x v="3"/>
    <x v="257"/>
    <d v="2014-03-23T00:00:00"/>
    <s v="Standard Class"/>
    <s v="BP-11050"/>
    <s v="Barry Pond"/>
    <x v="1"/>
    <s v="United States"/>
    <s v="Los Angeles"/>
    <x v="1"/>
    <n v="90008"/>
    <x v="1"/>
    <x v="1622"/>
    <x v="1"/>
    <x v="6"/>
    <s v="Prang Drawing Pencil Set"/>
    <n v="13.899999999999999"/>
    <n v="5"/>
    <n v="0"/>
    <n v="3.7529999999999997"/>
  </r>
  <r>
    <n v="9015"/>
    <x v="4498"/>
    <x v="3"/>
    <x v="257"/>
    <d v="2014-03-23T00:00:00"/>
    <s v="Standard Class"/>
    <s v="BP-11050"/>
    <s v="Barry Pond"/>
    <x v="1"/>
    <s v="United States"/>
    <s v="Los Angeles"/>
    <x v="1"/>
    <n v="90008"/>
    <x v="1"/>
    <x v="776"/>
    <x v="1"/>
    <x v="12"/>
    <s v="Peel &amp; Seel Envelopes"/>
    <n v="19.399999999999999"/>
    <n v="5"/>
    <n v="0"/>
    <n v="9.3120000000000012"/>
  </r>
  <r>
    <n v="9016"/>
    <x v="4499"/>
    <x v="0"/>
    <x v="907"/>
    <d v="2013-12-24T00:00:00"/>
    <s v="Standard Class"/>
    <s v="NS-18640"/>
    <s v="Noel Staavos"/>
    <x v="1"/>
    <s v="United States"/>
    <s v="Carlsbad"/>
    <x v="27"/>
    <n v="88220"/>
    <x v="1"/>
    <x v="674"/>
    <x v="1"/>
    <x v="8"/>
    <s v="Ibico Plastic and Wire Spiral Binding Combs"/>
    <n v="13.488"/>
    <n v="2"/>
    <n v="0.2"/>
    <n v="4.3835999999999995"/>
  </r>
  <r>
    <n v="9017"/>
    <x v="4499"/>
    <x v="0"/>
    <x v="907"/>
    <d v="2013-12-24T00:00:00"/>
    <s v="Standard Class"/>
    <s v="NS-18640"/>
    <s v="Noel Staavos"/>
    <x v="1"/>
    <s v="United States"/>
    <s v="Carlsbad"/>
    <x v="27"/>
    <n v="88220"/>
    <x v="1"/>
    <x v="1395"/>
    <x v="1"/>
    <x v="8"/>
    <s v="GBC Laser Imprintable Binding System Covers, Desert Sand"/>
    <n v="11.416"/>
    <n v="1"/>
    <n v="0.2"/>
    <n v="3.8528999999999991"/>
  </r>
  <r>
    <n v="9018"/>
    <x v="4500"/>
    <x v="0"/>
    <x v="253"/>
    <d v="2013-03-29T00:00:00"/>
    <s v="Second Class"/>
    <s v="MV-17485"/>
    <s v="Mark Van Huff"/>
    <x v="0"/>
    <s v="United States"/>
    <s v="Pocatello"/>
    <x v="45"/>
    <n v="83201"/>
    <x v="1"/>
    <x v="1017"/>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x v="20"/>
    <x v="1"/>
    <x v="8"/>
    <s v="Wilson Jones Hanging View Binder, White, 1&quot;"/>
    <n v="17.04"/>
    <n v="3"/>
    <n v="0.2"/>
    <n v="5.5379999999999985"/>
  </r>
  <r>
    <n v="9020"/>
    <x v="4501"/>
    <x v="2"/>
    <x v="757"/>
    <d v="2011-12-18T00:00:00"/>
    <s v="Second Class"/>
    <s v="LE-16810"/>
    <s v="Laurel Elliston"/>
    <x v="0"/>
    <s v="United States"/>
    <s v="Springfield"/>
    <x v="17"/>
    <n v="22153"/>
    <x v="0"/>
    <x v="959"/>
    <x v="2"/>
    <x v="11"/>
    <s v="Case Logic 2.4GHz Wireless Keyboard"/>
    <n v="99.98"/>
    <n v="2"/>
    <n v="0"/>
    <n v="7.9983999999999895"/>
  </r>
  <r>
    <n v="9021"/>
    <x v="4501"/>
    <x v="2"/>
    <x v="757"/>
    <d v="2011-12-18T00:00:00"/>
    <s v="Second Class"/>
    <s v="LE-16810"/>
    <s v="Laurel Elliston"/>
    <x v="0"/>
    <s v="United States"/>
    <s v="Springfield"/>
    <x v="17"/>
    <n v="22153"/>
    <x v="0"/>
    <x v="875"/>
    <x v="0"/>
    <x v="5"/>
    <s v="Ultra Door Push Plate"/>
    <n v="29.46"/>
    <n v="6"/>
    <n v="0"/>
    <n v="9.7217999999999982"/>
  </r>
  <r>
    <n v="9022"/>
    <x v="4502"/>
    <x v="1"/>
    <x v="219"/>
    <d v="2012-11-20T00:00:00"/>
    <s v="Standard Class"/>
    <s v="VP-21760"/>
    <s v="Victoria Pisteka"/>
    <x v="1"/>
    <s v="United States"/>
    <s v="Toledo"/>
    <x v="24"/>
    <n v="43615"/>
    <x v="3"/>
    <x v="1160"/>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x v="514"/>
    <x v="0"/>
    <x v="5"/>
    <s v="Dana Halogen Swing-Arm Architect Lamp"/>
    <n v="98.328000000000003"/>
    <n v="3"/>
    <n v="0.2"/>
    <n v="9.832800000000006"/>
  </r>
  <r>
    <n v="9024"/>
    <x v="4504"/>
    <x v="1"/>
    <x v="685"/>
    <d v="2012-07-02T00:00:00"/>
    <s v="First Class"/>
    <s v="SG-20470"/>
    <s v="Sheri Gordon"/>
    <x v="0"/>
    <s v="United States"/>
    <s v="New York City"/>
    <x v="15"/>
    <n v="10024"/>
    <x v="3"/>
    <x v="541"/>
    <x v="0"/>
    <x v="1"/>
    <s v="Office Star - Mesh Screen back chair with Vinyl seat"/>
    <n v="117.88199999999999"/>
    <n v="1"/>
    <n v="0.1"/>
    <n v="1.3097999999999956"/>
  </r>
  <r>
    <n v="9025"/>
    <x v="4505"/>
    <x v="0"/>
    <x v="190"/>
    <d v="2013-07-03T00:00:00"/>
    <s v="Standard Class"/>
    <s v="VP-21760"/>
    <s v="Victoria Pisteka"/>
    <x v="1"/>
    <s v="United States"/>
    <s v="New York City"/>
    <x v="15"/>
    <n v="10035"/>
    <x v="3"/>
    <x v="1695"/>
    <x v="2"/>
    <x v="11"/>
    <s v="AmazonBasics 3-Button USB Wired Mouse"/>
    <n v="20.97"/>
    <n v="3"/>
    <n v="0"/>
    <n v="9.017100000000001"/>
  </r>
  <r>
    <n v="9026"/>
    <x v="4505"/>
    <x v="0"/>
    <x v="190"/>
    <d v="2013-07-03T00:00:00"/>
    <s v="Standard Class"/>
    <s v="VP-21760"/>
    <s v="Victoria Pisteka"/>
    <x v="1"/>
    <s v="United States"/>
    <s v="New York City"/>
    <x v="15"/>
    <n v="10035"/>
    <x v="3"/>
    <x v="1481"/>
    <x v="2"/>
    <x v="11"/>
    <s v="Perixx PERIBOARD-512B, Ergonomic Split Keyboard"/>
    <n v="139.96"/>
    <n v="4"/>
    <n v="0"/>
    <n v="9.7972000000000037"/>
  </r>
  <r>
    <n v="9027"/>
    <x v="4505"/>
    <x v="0"/>
    <x v="190"/>
    <d v="2013-07-03T00:00:00"/>
    <s v="Standard Class"/>
    <s v="VP-21760"/>
    <s v="Victoria Pisteka"/>
    <x v="1"/>
    <s v="United States"/>
    <s v="New York City"/>
    <x v="15"/>
    <n v="10035"/>
    <x v="3"/>
    <x v="980"/>
    <x v="0"/>
    <x v="5"/>
    <s v="DAX Executive Solid Wood Document Frame, Desktop or Hang, Mahogany, 5 x 7"/>
    <n v="37.74"/>
    <n v="3"/>
    <n v="0"/>
    <n v="12.831599999999996"/>
  </r>
  <r>
    <n v="9028"/>
    <x v="4506"/>
    <x v="0"/>
    <x v="42"/>
    <d v="2013-09-23T00:00:00"/>
    <s v="Standard Class"/>
    <s v="PO-18865"/>
    <s v="Patrick O'Donnell"/>
    <x v="0"/>
    <s v="United States"/>
    <s v="Marlborough"/>
    <x v="31"/>
    <n v="1752"/>
    <x v="3"/>
    <x v="627"/>
    <x v="0"/>
    <x v="5"/>
    <s v="C-Line Magnetic Cubicle Keepers, Clear Polypropylene"/>
    <n v="14.82"/>
    <n v="3"/>
    <n v="0"/>
    <n v="6.224400000000001"/>
  </r>
  <r>
    <n v="9029"/>
    <x v="4506"/>
    <x v="0"/>
    <x v="42"/>
    <d v="2013-09-23T00:00:00"/>
    <s v="Standard Class"/>
    <s v="PO-18865"/>
    <s v="Patrick O'Donnell"/>
    <x v="0"/>
    <s v="United States"/>
    <s v="Marlborough"/>
    <x v="31"/>
    <n v="1752"/>
    <x v="3"/>
    <x v="441"/>
    <x v="0"/>
    <x v="5"/>
    <s v="Howard Miller 14-1/2&quot; Diameter Chrome Round Wall Clock"/>
    <n v="191.82"/>
    <n v="3"/>
    <n v="0"/>
    <n v="61.382399999999997"/>
  </r>
  <r>
    <n v="9030"/>
    <x v="4507"/>
    <x v="2"/>
    <x v="667"/>
    <d v="2011-07-23T00:00:00"/>
    <s v="Standard Class"/>
    <s v="JL-15130"/>
    <s v="Jack Lebron"/>
    <x v="0"/>
    <s v="United States"/>
    <s v="New Rochelle"/>
    <x v="15"/>
    <n v="10801"/>
    <x v="3"/>
    <x v="530"/>
    <x v="1"/>
    <x v="8"/>
    <s v="Cardinal Slant-D Ring Binder, Heavy Gauge Vinyl"/>
    <n v="13.904"/>
    <n v="2"/>
    <n v="0.2"/>
    <n v="4.5187999999999997"/>
  </r>
  <r>
    <n v="9031"/>
    <x v="4508"/>
    <x v="3"/>
    <x v="853"/>
    <d v="2014-09-02T00:00:00"/>
    <s v="Same Day"/>
    <s v="RW-19540"/>
    <s v="Rick Wilson"/>
    <x v="1"/>
    <s v="United States"/>
    <s v="Seattle"/>
    <x v="4"/>
    <n v="98103"/>
    <x v="1"/>
    <x v="1152"/>
    <x v="1"/>
    <x v="9"/>
    <s v="Honeywell Quietcare HEPA Air Cleaner"/>
    <n v="314.60000000000002"/>
    <n v="4"/>
    <n v="0"/>
    <n v="103.81799999999998"/>
  </r>
  <r>
    <n v="9032"/>
    <x v="4508"/>
    <x v="3"/>
    <x v="853"/>
    <d v="2014-09-02T00:00:00"/>
    <s v="Same Day"/>
    <s v="RW-19540"/>
    <s v="Rick Wilson"/>
    <x v="1"/>
    <s v="United States"/>
    <s v="Seattle"/>
    <x v="4"/>
    <n v="98103"/>
    <x v="1"/>
    <x v="223"/>
    <x v="0"/>
    <x v="3"/>
    <s v="KI Conference Tables"/>
    <n v="283.56"/>
    <n v="4"/>
    <n v="0"/>
    <n v="45.36960000000002"/>
  </r>
  <r>
    <n v="9033"/>
    <x v="4509"/>
    <x v="3"/>
    <x v="738"/>
    <d v="2014-06-27T00:00:00"/>
    <s v="Standard Class"/>
    <s v="RB-19465"/>
    <s v="Rick Bensley"/>
    <x v="2"/>
    <s v="United States"/>
    <s v="Detroit"/>
    <x v="12"/>
    <n v="48227"/>
    <x v="2"/>
    <x v="1"/>
    <x v="0"/>
    <x v="1"/>
    <s v="Hon Deluxe Fabric Upholstered Stacking Chairs, Rounded Back"/>
    <n v="487.96"/>
    <n v="2"/>
    <n v="0"/>
    <n v="146.38799999999998"/>
  </r>
  <r>
    <n v="9034"/>
    <x v="4510"/>
    <x v="2"/>
    <x v="814"/>
    <d v="2011-09-07T00:00:00"/>
    <s v="Standard Class"/>
    <s v="SC-20095"/>
    <s v="Sanjit Chand"/>
    <x v="0"/>
    <s v="United States"/>
    <s v="Fayetteville"/>
    <x v="36"/>
    <n v="72701"/>
    <x v="0"/>
    <x v="1176"/>
    <x v="1"/>
    <x v="8"/>
    <s v="GBC DocuBind TL300 Electric Binding System"/>
    <n v="1793.98"/>
    <n v="2"/>
    <n v="0"/>
    <n v="843.17059999999992"/>
  </r>
  <r>
    <n v="9035"/>
    <x v="4511"/>
    <x v="1"/>
    <x v="486"/>
    <d v="2012-10-05T00:00:00"/>
    <s v="Standard Class"/>
    <s v="EM-13960"/>
    <s v="Eric Murdock"/>
    <x v="0"/>
    <s v="United States"/>
    <s v="Quincy"/>
    <x v="10"/>
    <n v="62301"/>
    <x v="2"/>
    <x v="1390"/>
    <x v="1"/>
    <x v="8"/>
    <s v="Accohide Poly Flexible Ring Binders"/>
    <n v="2.9919999999999995"/>
    <n v="4"/>
    <n v="0.8"/>
    <n v="-4.4880000000000013"/>
  </r>
  <r>
    <n v="9036"/>
    <x v="4511"/>
    <x v="1"/>
    <x v="486"/>
    <d v="2012-10-05T00:00:00"/>
    <s v="Standard Class"/>
    <s v="EM-13960"/>
    <s v="Eric Murdock"/>
    <x v="0"/>
    <s v="United States"/>
    <s v="Quincy"/>
    <x v="10"/>
    <n v="62301"/>
    <x v="2"/>
    <x v="151"/>
    <x v="2"/>
    <x v="11"/>
    <s v="Lenovo 17-Key USB Numeric Keypad"/>
    <n v="108.76800000000001"/>
    <n v="4"/>
    <n v="0.2"/>
    <n v="2.7191999999999901"/>
  </r>
  <r>
    <n v="9037"/>
    <x v="4512"/>
    <x v="1"/>
    <x v="1003"/>
    <d v="2012-04-10T00:00:00"/>
    <s v="First Class"/>
    <s v="RP-19390"/>
    <s v="Resi Pölking"/>
    <x v="0"/>
    <s v="United States"/>
    <s v="New York City"/>
    <x v="15"/>
    <n v="10035"/>
    <x v="3"/>
    <x v="1009"/>
    <x v="1"/>
    <x v="10"/>
    <s v="Xerox 192"/>
    <n v="25.92"/>
    <n v="4"/>
    <n v="0"/>
    <n v="12.441600000000001"/>
  </r>
  <r>
    <n v="9038"/>
    <x v="4512"/>
    <x v="1"/>
    <x v="1003"/>
    <d v="2012-04-10T00:00:00"/>
    <s v="First Class"/>
    <s v="RP-19390"/>
    <s v="Resi Pölking"/>
    <x v="0"/>
    <s v="United States"/>
    <s v="New York City"/>
    <x v="15"/>
    <n v="10035"/>
    <x v="3"/>
    <x v="1011"/>
    <x v="1"/>
    <x v="4"/>
    <s v="X-Rack File for Hanging Folders"/>
    <n v="22.58"/>
    <n v="2"/>
    <n v="0"/>
    <n v="5.8707999999999991"/>
  </r>
  <r>
    <n v="9039"/>
    <x v="4513"/>
    <x v="3"/>
    <x v="610"/>
    <d v="2014-11-22T00:00:00"/>
    <s v="Same Day"/>
    <s v="HZ-14950"/>
    <s v="Henia Zydlo"/>
    <x v="0"/>
    <s v="United States"/>
    <s v="Houston"/>
    <x v="5"/>
    <n v="77095"/>
    <x v="2"/>
    <x v="461"/>
    <x v="2"/>
    <x v="7"/>
    <s v="Motorola HK250 Universal Bluetooth Headset"/>
    <n v="55.176000000000002"/>
    <n v="3"/>
    <n v="0.2"/>
    <n v="-12.414599999999997"/>
  </r>
  <r>
    <n v="9040"/>
    <x v="4514"/>
    <x v="0"/>
    <x v="907"/>
    <d v="2013-12-22T00:00:00"/>
    <s v="Standard Class"/>
    <s v="AB-10105"/>
    <s v="Adrian Barton"/>
    <x v="0"/>
    <s v="United States"/>
    <s v="Detroit"/>
    <x v="12"/>
    <n v="48205"/>
    <x v="2"/>
    <x v="692"/>
    <x v="1"/>
    <x v="8"/>
    <s v="GBC Ibimaster 500 Manual ProClick Binding System"/>
    <n v="9892.74"/>
    <n v="13"/>
    <n v="0"/>
    <n v="4946.37"/>
  </r>
  <r>
    <n v="9041"/>
    <x v="4515"/>
    <x v="2"/>
    <x v="111"/>
    <d v="2011-09-24T00:00:00"/>
    <s v="Standard Class"/>
    <s v="ND-18460"/>
    <s v="Neil Ducich"/>
    <x v="1"/>
    <s v="United States"/>
    <s v="Chandler"/>
    <x v="16"/>
    <n v="85224"/>
    <x v="1"/>
    <x v="1116"/>
    <x v="0"/>
    <x v="3"/>
    <s v="Hon 2111 Invitation Series Straight Table"/>
    <n v="73.915000000000006"/>
    <n v="1"/>
    <n v="0.5"/>
    <n v="-45.827300000000008"/>
  </r>
  <r>
    <n v="9042"/>
    <x v="4516"/>
    <x v="2"/>
    <x v="450"/>
    <d v="2011-10-03T00:00:00"/>
    <s v="Standard Class"/>
    <s v="XP-21865"/>
    <s v="Xylona Preis"/>
    <x v="0"/>
    <s v="United States"/>
    <s v="Hollywood"/>
    <x v="2"/>
    <n v="33021"/>
    <x v="0"/>
    <x v="1805"/>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x v="564"/>
    <x v="1"/>
    <x v="9"/>
    <s v="Kensington 6 Outlet Guardian Standard Surge Protector"/>
    <n v="61.44"/>
    <n v="3"/>
    <n v="0"/>
    <n v="16.588799999999999"/>
  </r>
  <r>
    <n v="9044"/>
    <x v="4518"/>
    <x v="0"/>
    <x v="77"/>
    <d v="2013-11-14T00:00:00"/>
    <s v="Standard Class"/>
    <s v="ML-17395"/>
    <s v="Marina Lichtenstein"/>
    <x v="1"/>
    <s v="United States"/>
    <s v="San Francisco"/>
    <x v="1"/>
    <n v="94122"/>
    <x v="1"/>
    <x v="331"/>
    <x v="2"/>
    <x v="11"/>
    <s v="NETGEAR AC1750 Dual Band Gigabit Smart WiFi Router"/>
    <n v="479.97"/>
    <n v="3"/>
    <n v="0"/>
    <n v="163.18979999999999"/>
  </r>
  <r>
    <n v="9045"/>
    <x v="4519"/>
    <x v="3"/>
    <x v="819"/>
    <d v="2014-12-21T00:00:00"/>
    <s v="Second Class"/>
    <s v="KM-16225"/>
    <s v="Kalyca Meade"/>
    <x v="1"/>
    <s v="United States"/>
    <s v="Sunnyvale"/>
    <x v="1"/>
    <n v="94086"/>
    <x v="1"/>
    <x v="1390"/>
    <x v="1"/>
    <x v="8"/>
    <s v="Accohide Poly Flexible Ring Binders"/>
    <n v="5.9840000000000009"/>
    <n v="2"/>
    <n v="0.2"/>
    <n v="2.2439999999999998"/>
  </r>
  <r>
    <n v="9046"/>
    <x v="4519"/>
    <x v="3"/>
    <x v="819"/>
    <d v="2014-12-21T00:00:00"/>
    <s v="Second Class"/>
    <s v="KM-16225"/>
    <s v="Kalyca Meade"/>
    <x v="1"/>
    <s v="United States"/>
    <s v="Sunnyvale"/>
    <x v="1"/>
    <n v="94086"/>
    <x v="1"/>
    <x v="1302"/>
    <x v="2"/>
    <x v="11"/>
    <s v="Imation Secure Drive + Hardware Encrypted USB flash drive - 16 GB"/>
    <n v="189.95000000000002"/>
    <n v="5"/>
    <n v="0"/>
    <n v="45.587999999999994"/>
  </r>
  <r>
    <n v="9047"/>
    <x v="4519"/>
    <x v="3"/>
    <x v="819"/>
    <d v="2014-12-21T00:00:00"/>
    <s v="Second Class"/>
    <s v="KM-16225"/>
    <s v="Kalyca Meade"/>
    <x v="1"/>
    <s v="United States"/>
    <s v="Sunnyvale"/>
    <x v="1"/>
    <n v="94086"/>
    <x v="1"/>
    <x v="632"/>
    <x v="2"/>
    <x v="11"/>
    <s v="Microsoft Natural Ergonomic Keyboard 4000"/>
    <n v="149.94999999999999"/>
    <n v="5"/>
    <n v="0"/>
    <n v="31.489499999999992"/>
  </r>
  <r>
    <n v="9048"/>
    <x v="4519"/>
    <x v="3"/>
    <x v="819"/>
    <d v="2014-12-21T00:00:00"/>
    <s v="Second Class"/>
    <s v="KM-16225"/>
    <s v="Kalyca Meade"/>
    <x v="1"/>
    <s v="United States"/>
    <s v="Sunnyvale"/>
    <x v="1"/>
    <n v="94086"/>
    <x v="1"/>
    <x v="758"/>
    <x v="1"/>
    <x v="6"/>
    <s v="Bulldog Table or Wall-Mount Pencil Sharpener"/>
    <n v="29.950000000000003"/>
    <n v="5"/>
    <n v="0"/>
    <n v="8.6854999999999993"/>
  </r>
  <r>
    <n v="9049"/>
    <x v="4519"/>
    <x v="3"/>
    <x v="819"/>
    <d v="2014-12-21T00:00:00"/>
    <s v="Second Class"/>
    <s v="KM-16225"/>
    <s v="Kalyca Meade"/>
    <x v="1"/>
    <s v="United States"/>
    <s v="Sunnyvale"/>
    <x v="1"/>
    <n v="94086"/>
    <x v="1"/>
    <x v="1760"/>
    <x v="1"/>
    <x v="2"/>
    <s v="Avery 475"/>
    <n v="44.400000000000006"/>
    <n v="3"/>
    <n v="0"/>
    <n v="22.200000000000003"/>
  </r>
  <r>
    <n v="9050"/>
    <x v="4520"/>
    <x v="2"/>
    <x v="158"/>
    <d v="2011-09-25T00:00:00"/>
    <s v="Standard Class"/>
    <s v="SL-20155"/>
    <s v="Sara Luxemburg"/>
    <x v="2"/>
    <s v="United States"/>
    <s v="New York City"/>
    <x v="15"/>
    <n v="10011"/>
    <x v="3"/>
    <x v="666"/>
    <x v="1"/>
    <x v="6"/>
    <s v="Boston 16801 Nautilus Battery Pencil Sharpener"/>
    <n v="66.03"/>
    <n v="3"/>
    <n v="0"/>
    <n v="17.1678"/>
  </r>
  <r>
    <n v="9051"/>
    <x v="4521"/>
    <x v="1"/>
    <x v="1211"/>
    <d v="2012-05-22T00:00:00"/>
    <s v="Standard Class"/>
    <s v="AJ-10780"/>
    <s v="Anthony Jacobs"/>
    <x v="1"/>
    <s v="United States"/>
    <s v="Los Angeles"/>
    <x v="1"/>
    <n v="90004"/>
    <x v="1"/>
    <x v="362"/>
    <x v="1"/>
    <x v="10"/>
    <s v="Wirebound Message Book, 4 per Page"/>
    <n v="10.86"/>
    <n v="2"/>
    <n v="0"/>
    <n v="5.3213999999999997"/>
  </r>
  <r>
    <n v="9052"/>
    <x v="4522"/>
    <x v="2"/>
    <x v="959"/>
    <d v="2011-03-31T00:00:00"/>
    <s v="Second Class"/>
    <s v="DK-12835"/>
    <s v="Damala Kotsonis"/>
    <x v="1"/>
    <s v="United States"/>
    <s v="San Francisco"/>
    <x v="1"/>
    <n v="94122"/>
    <x v="1"/>
    <x v="1245"/>
    <x v="1"/>
    <x v="6"/>
    <s v="Newell 308"/>
    <n v="3.36"/>
    <n v="2"/>
    <n v="0"/>
    <n v="0.83999999999999986"/>
  </r>
  <r>
    <n v="9053"/>
    <x v="4522"/>
    <x v="2"/>
    <x v="959"/>
    <d v="2011-03-31T00:00:00"/>
    <s v="Second Class"/>
    <s v="DK-12835"/>
    <s v="Damala Kotsonis"/>
    <x v="1"/>
    <s v="United States"/>
    <s v="San Francisco"/>
    <x v="1"/>
    <n v="94122"/>
    <x v="1"/>
    <x v="44"/>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x v="1763"/>
    <x v="2"/>
    <x v="7"/>
    <s v="Griffin GC17055 Auxiliary Audio Cable"/>
    <n v="28.783999999999999"/>
    <n v="2"/>
    <n v="0.2"/>
    <n v="2.878400000000001"/>
  </r>
  <r>
    <n v="9055"/>
    <x v="4523"/>
    <x v="3"/>
    <x v="585"/>
    <d v="2014-09-29T00:00:00"/>
    <s v="Standard Class"/>
    <s v="BK-11260"/>
    <s v="Berenike Kampe"/>
    <x v="0"/>
    <s v="United States"/>
    <s v="Santa Ana"/>
    <x v="1"/>
    <n v="92704"/>
    <x v="1"/>
    <x v="133"/>
    <x v="1"/>
    <x v="14"/>
    <s v="Fiskars Softgrip Scissors"/>
    <n v="21.96"/>
    <n v="2"/>
    <n v="0"/>
    <n v="6.1488000000000014"/>
  </r>
  <r>
    <n v="9056"/>
    <x v="4524"/>
    <x v="1"/>
    <x v="811"/>
    <d v="2012-09-17T00:00:00"/>
    <s v="Second Class"/>
    <s v="CC-12670"/>
    <s v="Craig Carreira"/>
    <x v="0"/>
    <s v="United States"/>
    <s v="Seattle"/>
    <x v="4"/>
    <n v="98103"/>
    <x v="1"/>
    <x v="916"/>
    <x v="2"/>
    <x v="11"/>
    <s v="Memorex Froggy Flash Drive 4 GB"/>
    <n v="21.98"/>
    <n v="2"/>
    <n v="0"/>
    <n v="8.5722000000000005"/>
  </r>
  <r>
    <n v="9057"/>
    <x v="4525"/>
    <x v="1"/>
    <x v="121"/>
    <d v="2012-11-04T00:00:00"/>
    <s v="First Class"/>
    <s v="ED-13885"/>
    <s v="Emily Ducich"/>
    <x v="2"/>
    <s v="United States"/>
    <s v="New York City"/>
    <x v="15"/>
    <n v="10011"/>
    <x v="3"/>
    <x v="1802"/>
    <x v="0"/>
    <x v="1"/>
    <s v="Hon Olson Stacker Chairs"/>
    <n v="2621.3220000000001"/>
    <n v="11"/>
    <n v="0.1"/>
    <n v="553.39019999999982"/>
  </r>
  <r>
    <n v="9058"/>
    <x v="4526"/>
    <x v="1"/>
    <x v="1182"/>
    <d v="2012-10-24T00:00:00"/>
    <s v="Standard Class"/>
    <s v="SV-20785"/>
    <s v="Stewart Visinsky"/>
    <x v="0"/>
    <s v="United States"/>
    <s v="Los Angeles"/>
    <x v="1"/>
    <n v="90045"/>
    <x v="1"/>
    <x v="1680"/>
    <x v="0"/>
    <x v="5"/>
    <s v="Nu-Dell Oak Frame"/>
    <n v="74.759999999999991"/>
    <n v="7"/>
    <n v="0"/>
    <n v="23.923199999999994"/>
  </r>
  <r>
    <n v="9059"/>
    <x v="4526"/>
    <x v="1"/>
    <x v="1182"/>
    <d v="2012-10-24T00:00:00"/>
    <s v="Standard Class"/>
    <s v="SV-20785"/>
    <s v="Stewart Visinsky"/>
    <x v="0"/>
    <s v="United States"/>
    <s v="Los Angeles"/>
    <x v="1"/>
    <n v="90045"/>
    <x v="1"/>
    <x v="1746"/>
    <x v="0"/>
    <x v="3"/>
    <s v="SAFCO PlanMaster Boards, 60w x 37-1/2d, White Melamine"/>
    <n v="364.77600000000007"/>
    <n v="3"/>
    <n v="0.2"/>
    <n v="27.358200000000011"/>
  </r>
  <r>
    <n v="9060"/>
    <x v="4527"/>
    <x v="0"/>
    <x v="403"/>
    <d v="2013-06-19T00:00:00"/>
    <s v="Standard Class"/>
    <s v="AR-10825"/>
    <s v="Anthony Rawles"/>
    <x v="1"/>
    <s v="United States"/>
    <s v="Seattle"/>
    <x v="4"/>
    <n v="98103"/>
    <x v="1"/>
    <x v="898"/>
    <x v="0"/>
    <x v="3"/>
    <s v="Hon Non-Folding Utility Tables"/>
    <n v="1115.17"/>
    <n v="7"/>
    <n v="0"/>
    <n v="334.55099999999993"/>
  </r>
  <r>
    <n v="9061"/>
    <x v="4528"/>
    <x v="1"/>
    <x v="312"/>
    <d v="2012-11-21T00:00:00"/>
    <s v="First Class"/>
    <s v="CS-12250"/>
    <s v="Chris Selesnick"/>
    <x v="1"/>
    <s v="United States"/>
    <s v="San Diego"/>
    <x v="1"/>
    <n v="92024"/>
    <x v="1"/>
    <x v="912"/>
    <x v="1"/>
    <x v="8"/>
    <s v="Performers Binder/Pad Holder, Black"/>
    <n v="89.696000000000012"/>
    <n v="4"/>
    <n v="0.2"/>
    <n v="33.635999999999996"/>
  </r>
  <r>
    <n v="9062"/>
    <x v="4528"/>
    <x v="1"/>
    <x v="312"/>
    <d v="2012-11-21T00:00:00"/>
    <s v="First Class"/>
    <s v="CS-12250"/>
    <s v="Chris Selesnick"/>
    <x v="1"/>
    <s v="United States"/>
    <s v="San Diego"/>
    <x v="1"/>
    <n v="92024"/>
    <x v="1"/>
    <x v="49"/>
    <x v="1"/>
    <x v="2"/>
    <s v="Avery 485"/>
    <n v="50.12"/>
    <n v="4"/>
    <n v="0"/>
    <n v="23.556399999999996"/>
  </r>
  <r>
    <n v="9063"/>
    <x v="4529"/>
    <x v="0"/>
    <x v="1212"/>
    <d v="2013-03-07T00:00:00"/>
    <s v="Standard Class"/>
    <s v="RR-19525"/>
    <s v="Rick Reed"/>
    <x v="1"/>
    <s v="United States"/>
    <s v="New York City"/>
    <x v="15"/>
    <n v="10035"/>
    <x v="3"/>
    <x v="829"/>
    <x v="1"/>
    <x v="13"/>
    <s v="Staples"/>
    <n v="36.480000000000004"/>
    <n v="6"/>
    <n v="0"/>
    <n v="18.240000000000002"/>
  </r>
  <r>
    <n v="9064"/>
    <x v="4530"/>
    <x v="2"/>
    <x v="1005"/>
    <d v="2011-10-20T00:00:00"/>
    <s v="Standard Class"/>
    <s v="BD-11500"/>
    <s v="Bradley Drucker"/>
    <x v="0"/>
    <s v="United States"/>
    <s v="Chicago"/>
    <x v="10"/>
    <n v="60653"/>
    <x v="2"/>
    <x v="1323"/>
    <x v="1"/>
    <x v="10"/>
    <s v="Xerox 1951"/>
    <n v="322.19200000000001"/>
    <n v="13"/>
    <n v="0.2"/>
    <n v="100.68499999999997"/>
  </r>
  <r>
    <n v="9065"/>
    <x v="4530"/>
    <x v="2"/>
    <x v="1005"/>
    <d v="2011-10-20T00:00:00"/>
    <s v="Standard Class"/>
    <s v="BD-11500"/>
    <s v="Bradley Drucker"/>
    <x v="0"/>
    <s v="United States"/>
    <s v="Chicago"/>
    <x v="10"/>
    <n v="60653"/>
    <x v="2"/>
    <x v="185"/>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x v="1331"/>
    <x v="1"/>
    <x v="10"/>
    <s v="Xerox 1903"/>
    <n v="19.136000000000003"/>
    <n v="4"/>
    <n v="0.2"/>
    <n v="6.9367999999999999"/>
  </r>
  <r>
    <n v="9067"/>
    <x v="4531"/>
    <x v="3"/>
    <x v="1143"/>
    <d v="2014-05-31T00:00:00"/>
    <s v="Standard Class"/>
    <s v="BM-11785"/>
    <s v="Bryan Mills"/>
    <x v="0"/>
    <s v="United States"/>
    <s v="Harrisonburg"/>
    <x v="17"/>
    <n v="22801"/>
    <x v="0"/>
    <x v="1575"/>
    <x v="2"/>
    <x v="11"/>
    <s v="Verbatim Slim CD and DVD Storage Cases, 50/Pack"/>
    <n v="23.08"/>
    <n v="2"/>
    <n v="0"/>
    <n v="6.9239999999999995"/>
  </r>
  <r>
    <n v="9068"/>
    <x v="4532"/>
    <x v="0"/>
    <x v="1084"/>
    <d v="2013-02-10T00:00:00"/>
    <s v="Standard Class"/>
    <s v="MS-17365"/>
    <s v="Maribeth Schnelling"/>
    <x v="0"/>
    <s v="United States"/>
    <s v="Rockville"/>
    <x v="39"/>
    <n v="20852"/>
    <x v="3"/>
    <x v="1409"/>
    <x v="2"/>
    <x v="7"/>
    <s v="AT&amp;T 17929 Lendline Telephone"/>
    <n v="90.48"/>
    <n v="2"/>
    <n v="0"/>
    <n v="23.524799999999999"/>
  </r>
  <r>
    <n v="9069"/>
    <x v="4533"/>
    <x v="0"/>
    <x v="476"/>
    <d v="2013-09-06T00:00:00"/>
    <s v="Second Class"/>
    <s v="BM-11140"/>
    <s v="Becky Martin"/>
    <x v="0"/>
    <s v="United States"/>
    <s v="Des Moines"/>
    <x v="4"/>
    <n v="98198"/>
    <x v="1"/>
    <x v="51"/>
    <x v="0"/>
    <x v="1"/>
    <s v="Global Leather Task Chair, Black"/>
    <n v="215.976"/>
    <n v="3"/>
    <n v="0.2"/>
    <n v="-2.6997000000000355"/>
  </r>
  <r>
    <n v="9070"/>
    <x v="4533"/>
    <x v="0"/>
    <x v="476"/>
    <d v="2013-09-06T00:00:00"/>
    <s v="Second Class"/>
    <s v="BM-11140"/>
    <s v="Becky Martin"/>
    <x v="0"/>
    <s v="United States"/>
    <s v="Des Moines"/>
    <x v="4"/>
    <n v="98198"/>
    <x v="1"/>
    <x v="1664"/>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x v="283"/>
    <x v="0"/>
    <x v="5"/>
    <s v="C-Line Cubicle Keepers Polyproplyene Holder With Velcro Backings"/>
    <n v="11.352000000000002"/>
    <n v="3"/>
    <n v="0.2"/>
    <n v="2.6961000000000008"/>
  </r>
  <r>
    <n v="9072"/>
    <x v="4535"/>
    <x v="1"/>
    <x v="821"/>
    <d v="2012-06-16T00:00:00"/>
    <s v="Standard Class"/>
    <s v="SZ-20035"/>
    <s v="Sam Zeldin"/>
    <x v="2"/>
    <s v="United States"/>
    <s v="Columbus"/>
    <x v="14"/>
    <n v="47201"/>
    <x v="2"/>
    <x v="576"/>
    <x v="1"/>
    <x v="4"/>
    <s v="Recycled Eldon Regeneration Jumbo File"/>
    <n v="24.56"/>
    <n v="2"/>
    <n v="0"/>
    <n v="6.8767999999999994"/>
  </r>
  <r>
    <n v="9073"/>
    <x v="4536"/>
    <x v="0"/>
    <x v="913"/>
    <d v="2013-09-09T00:00:00"/>
    <s v="Standard Class"/>
    <s v="MB-18085"/>
    <s v="Mick Brown"/>
    <x v="0"/>
    <s v="United States"/>
    <s v="Springfield"/>
    <x v="25"/>
    <n v="65807"/>
    <x v="2"/>
    <x v="1451"/>
    <x v="1"/>
    <x v="12"/>
    <s v="Staples"/>
    <n v="16.559999999999999"/>
    <n v="2"/>
    <n v="0"/>
    <n v="7.783199999999999"/>
  </r>
  <r>
    <n v="9074"/>
    <x v="4536"/>
    <x v="0"/>
    <x v="913"/>
    <d v="2013-09-09T00:00:00"/>
    <s v="Standard Class"/>
    <s v="MB-18085"/>
    <s v="Mick Brown"/>
    <x v="0"/>
    <s v="United States"/>
    <s v="Springfield"/>
    <x v="25"/>
    <n v="65807"/>
    <x v="2"/>
    <x v="201"/>
    <x v="2"/>
    <x v="11"/>
    <s v="Sony Micro Vault Click 16 GB USB 2.0 Flash Drive"/>
    <n v="279.95"/>
    <n v="5"/>
    <n v="0"/>
    <n v="67.188000000000017"/>
  </r>
  <r>
    <n v="9075"/>
    <x v="4537"/>
    <x v="2"/>
    <x v="419"/>
    <d v="2011-04-26T00:00:00"/>
    <s v="Standard Class"/>
    <s v="DB-13555"/>
    <s v="Dorothy Badders"/>
    <x v="1"/>
    <s v="United States"/>
    <s v="Henderson"/>
    <x v="0"/>
    <n v="42420"/>
    <x v="0"/>
    <x v="942"/>
    <x v="1"/>
    <x v="4"/>
    <s v="SAFCO Commercial Wire Shelving, Black"/>
    <n v="828.83999999999992"/>
    <n v="6"/>
    <n v="0"/>
    <n v="0"/>
  </r>
  <r>
    <n v="9076"/>
    <x v="4538"/>
    <x v="1"/>
    <x v="599"/>
    <d v="2012-11-08T00:00:00"/>
    <s v="First Class"/>
    <s v="CB-12415"/>
    <s v="Christy Brittain"/>
    <x v="0"/>
    <s v="United States"/>
    <s v="Lakewood"/>
    <x v="24"/>
    <n v="44107"/>
    <x v="3"/>
    <x v="385"/>
    <x v="1"/>
    <x v="8"/>
    <s v="Insertable Tab Post Binder Dividers"/>
    <n v="7.218"/>
    <n v="3"/>
    <n v="0.7"/>
    <n v="-5.5338000000000012"/>
  </r>
  <r>
    <n v="9077"/>
    <x v="4538"/>
    <x v="1"/>
    <x v="599"/>
    <d v="2012-11-08T00:00:00"/>
    <s v="First Class"/>
    <s v="CB-12415"/>
    <s v="Christy Brittain"/>
    <x v="0"/>
    <s v="United States"/>
    <s v="Lakewood"/>
    <x v="24"/>
    <n v="44107"/>
    <x v="3"/>
    <x v="1768"/>
    <x v="1"/>
    <x v="14"/>
    <s v="Acme Titanium Bonded Scissors"/>
    <n v="27.200000000000003"/>
    <n v="4"/>
    <n v="0.2"/>
    <n v="2.0399999999999991"/>
  </r>
  <r>
    <n v="9078"/>
    <x v="4539"/>
    <x v="2"/>
    <x v="935"/>
    <d v="2011-11-07T00:00:00"/>
    <s v="Standard Class"/>
    <s v="SP-20650"/>
    <s v="Stephanie Phelps"/>
    <x v="1"/>
    <s v="United States"/>
    <s v="Omaha"/>
    <x v="8"/>
    <n v="68104"/>
    <x v="2"/>
    <x v="1048"/>
    <x v="2"/>
    <x v="11"/>
    <s v="Belkin F8E887 USB Wired Ergonomic Keyboard"/>
    <n v="89.97"/>
    <n v="3"/>
    <n v="0"/>
    <n v="18.893699999999995"/>
  </r>
  <r>
    <n v="9079"/>
    <x v="4540"/>
    <x v="0"/>
    <x v="595"/>
    <d v="2013-02-23T00:00:00"/>
    <s v="Standard Class"/>
    <s v="GW-14605"/>
    <s v="Giulietta Weimer"/>
    <x v="0"/>
    <s v="United States"/>
    <s v="Henderson"/>
    <x v="0"/>
    <n v="42420"/>
    <x v="0"/>
    <x v="124"/>
    <x v="0"/>
    <x v="5"/>
    <s v="Eldon Cleatmat Plus Chair Mats for High Pile Carpets"/>
    <n v="318.08"/>
    <n v="4"/>
    <n v="0"/>
    <n v="34.988799999999969"/>
  </r>
  <r>
    <n v="9080"/>
    <x v="4540"/>
    <x v="0"/>
    <x v="595"/>
    <d v="2013-02-23T00:00:00"/>
    <s v="Standard Class"/>
    <s v="GW-14605"/>
    <s v="Giulietta Weimer"/>
    <x v="0"/>
    <s v="United States"/>
    <s v="Henderson"/>
    <x v="0"/>
    <n v="42420"/>
    <x v="0"/>
    <x v="326"/>
    <x v="1"/>
    <x v="8"/>
    <s v="Wilson Jones “Snap” Scratch Pad Binder Tool for Ring Binders"/>
    <n v="5.8"/>
    <n v="1"/>
    <n v="0"/>
    <n v="2.61"/>
  </r>
  <r>
    <n v="9081"/>
    <x v="4541"/>
    <x v="3"/>
    <x v="220"/>
    <d v="2014-09-14T00:00:00"/>
    <s v="Second Class"/>
    <s v="KH-16630"/>
    <s v="Ken Heidel"/>
    <x v="1"/>
    <s v="United States"/>
    <s v="Santa Ana"/>
    <x v="1"/>
    <n v="92704"/>
    <x v="1"/>
    <x v="993"/>
    <x v="2"/>
    <x v="7"/>
    <s v="OtterBox Defender Series Case - Samsung Galaxy S4"/>
    <n v="143.952"/>
    <n v="6"/>
    <n v="0.2"/>
    <n v="17.993999999999978"/>
  </r>
  <r>
    <n v="9082"/>
    <x v="4541"/>
    <x v="3"/>
    <x v="220"/>
    <d v="2014-09-14T00:00:00"/>
    <s v="Second Class"/>
    <s v="KH-16630"/>
    <s v="Ken Heidel"/>
    <x v="1"/>
    <s v="United States"/>
    <s v="Santa Ana"/>
    <x v="1"/>
    <n v="92704"/>
    <x v="1"/>
    <x v="1009"/>
    <x v="1"/>
    <x v="10"/>
    <s v="Xerox 192"/>
    <n v="19.440000000000001"/>
    <n v="3"/>
    <n v="0"/>
    <n v="9.3312000000000008"/>
  </r>
  <r>
    <n v="9083"/>
    <x v="4542"/>
    <x v="3"/>
    <x v="808"/>
    <d v="2014-11-07T00:00:00"/>
    <s v="Standard Class"/>
    <s v="BG-11035"/>
    <s v="Barry Gonzalez"/>
    <x v="0"/>
    <s v="United States"/>
    <s v="Springfield"/>
    <x v="17"/>
    <n v="22153"/>
    <x v="0"/>
    <x v="21"/>
    <x v="1"/>
    <x v="6"/>
    <s v="Newell 318"/>
    <n v="5.56"/>
    <n v="2"/>
    <n v="0"/>
    <n v="1.4455999999999998"/>
  </r>
  <r>
    <n v="9084"/>
    <x v="4543"/>
    <x v="1"/>
    <x v="525"/>
    <d v="2012-02-08T00:00:00"/>
    <s v="First Class"/>
    <s v="LO-17170"/>
    <s v="Lori Olson"/>
    <x v="1"/>
    <s v="United States"/>
    <s v="Suffolk"/>
    <x v="17"/>
    <n v="23434"/>
    <x v="0"/>
    <x v="1166"/>
    <x v="1"/>
    <x v="4"/>
    <s v="Tennsco Industrial Shelving"/>
    <n v="146.72999999999999"/>
    <n v="3"/>
    <n v="0"/>
    <n v="2.9346000000000032"/>
  </r>
  <r>
    <n v="9085"/>
    <x v="4543"/>
    <x v="1"/>
    <x v="525"/>
    <d v="2012-02-08T00:00:00"/>
    <s v="First Class"/>
    <s v="LO-17170"/>
    <s v="Lori Olson"/>
    <x v="1"/>
    <s v="United States"/>
    <s v="Suffolk"/>
    <x v="17"/>
    <n v="23434"/>
    <x v="0"/>
    <x v="150"/>
    <x v="1"/>
    <x v="10"/>
    <s v="Xerox 1920"/>
    <n v="29.900000000000002"/>
    <n v="5"/>
    <n v="0"/>
    <n v="13.454999999999998"/>
  </r>
  <r>
    <n v="9086"/>
    <x v="4544"/>
    <x v="0"/>
    <x v="545"/>
    <d v="2013-09-13T00:00:00"/>
    <s v="Second Class"/>
    <s v="DV-13465"/>
    <s v="Dianna Vittorini"/>
    <x v="0"/>
    <s v="United States"/>
    <s v="Los Angeles"/>
    <x v="1"/>
    <n v="90049"/>
    <x v="1"/>
    <x v="1591"/>
    <x v="1"/>
    <x v="8"/>
    <s v="Ibico EB-19 Dual Function Manual Binding System"/>
    <n v="276.78400000000005"/>
    <n v="2"/>
    <n v="0.2"/>
    <n v="89.954799999999992"/>
  </r>
  <r>
    <n v="9087"/>
    <x v="4545"/>
    <x v="0"/>
    <x v="182"/>
    <d v="2013-10-01T00:00:00"/>
    <s v="Standard Class"/>
    <s v="LR-17035"/>
    <s v="Lisa Ryan"/>
    <x v="1"/>
    <s v="United States"/>
    <s v="Houston"/>
    <x v="5"/>
    <n v="77041"/>
    <x v="2"/>
    <x v="1778"/>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x v="70"/>
    <x v="0"/>
    <x v="1"/>
    <s v="High-Back Leather Manager's Chair"/>
    <n v="454.96499999999997"/>
    <n v="5"/>
    <n v="0.3"/>
    <n v="-136.48950000000002"/>
  </r>
  <r>
    <n v="9089"/>
    <x v="4546"/>
    <x v="1"/>
    <x v="83"/>
    <d v="2012-12-20T00:00:00"/>
    <s v="Standard Class"/>
    <s v="RR-19525"/>
    <s v="Rick Reed"/>
    <x v="1"/>
    <s v="United States"/>
    <s v="Cary"/>
    <x v="3"/>
    <n v="27511"/>
    <x v="0"/>
    <x v="239"/>
    <x v="2"/>
    <x v="7"/>
    <s v="Cisco Small Business SPA 502G VoIP phone"/>
    <n v="246.16800000000001"/>
    <n v="3"/>
    <n v="0.2"/>
    <n v="21.539699999999996"/>
  </r>
  <r>
    <n v="9090"/>
    <x v="4547"/>
    <x v="0"/>
    <x v="42"/>
    <d v="2013-09-21T00:00:00"/>
    <s v="Second Class"/>
    <s v="TS-21610"/>
    <s v="Troy Staebel"/>
    <x v="0"/>
    <s v="United States"/>
    <s v="Springfield"/>
    <x v="24"/>
    <n v="45503"/>
    <x v="3"/>
    <x v="235"/>
    <x v="1"/>
    <x v="4"/>
    <s v="Safco Industrial Shelving"/>
    <n v="295.39999999999998"/>
    <n v="5"/>
    <n v="0.2"/>
    <n v="-62.772499999999965"/>
  </r>
  <r>
    <n v="9091"/>
    <x v="4548"/>
    <x v="3"/>
    <x v="119"/>
    <d v="2014-10-16T00:00:00"/>
    <s v="First Class"/>
    <s v="AH-10210"/>
    <s v="Alan Hwang"/>
    <x v="0"/>
    <s v="United States"/>
    <s v="Louisville"/>
    <x v="0"/>
    <n v="40214"/>
    <x v="0"/>
    <x v="123"/>
    <x v="1"/>
    <x v="4"/>
    <s v="Trav-L-File Heavy-Duty Shuttle II, Black"/>
    <n v="348.56"/>
    <n v="8"/>
    <n v="0"/>
    <n v="104.56799999999998"/>
  </r>
  <r>
    <n v="9092"/>
    <x v="4549"/>
    <x v="1"/>
    <x v="1141"/>
    <d v="2012-07-03T00:00:00"/>
    <s v="Second Class"/>
    <s v="DW-13585"/>
    <s v="Dorothy Wardle"/>
    <x v="1"/>
    <s v="United States"/>
    <s v="Troy"/>
    <x v="24"/>
    <n v="45373"/>
    <x v="3"/>
    <x v="89"/>
    <x v="1"/>
    <x v="10"/>
    <s v="Xerox 1999"/>
    <n v="15.552000000000003"/>
    <n v="3"/>
    <n v="0.2"/>
    <n v="5.4432"/>
  </r>
  <r>
    <n v="9093"/>
    <x v="4549"/>
    <x v="1"/>
    <x v="1141"/>
    <d v="2012-07-03T00:00:00"/>
    <s v="Second Class"/>
    <s v="DW-13585"/>
    <s v="Dorothy Wardle"/>
    <x v="1"/>
    <s v="United States"/>
    <s v="Troy"/>
    <x v="24"/>
    <n v="45373"/>
    <x v="3"/>
    <x v="1162"/>
    <x v="0"/>
    <x v="0"/>
    <s v="Sauder Forest Hills Library with Doors, Woodland Oak Finish"/>
    <n v="482.93999999999994"/>
    <n v="6"/>
    <n v="0.5"/>
    <n v="-376.69319999999999"/>
  </r>
  <r>
    <n v="9094"/>
    <x v="4550"/>
    <x v="1"/>
    <x v="932"/>
    <d v="2012-06-05T00:00:00"/>
    <s v="Standard Class"/>
    <s v="AJ-10945"/>
    <s v="Ashley Jarboe"/>
    <x v="0"/>
    <s v="United States"/>
    <s v="Detroit"/>
    <x v="12"/>
    <n v="48227"/>
    <x v="2"/>
    <x v="1501"/>
    <x v="2"/>
    <x v="7"/>
    <s v="Polycom CX300 Desktop Phone USB VoIP phone"/>
    <n v="299.98"/>
    <n v="2"/>
    <n v="0"/>
    <n v="83.994400000000013"/>
  </r>
  <r>
    <n v="9095"/>
    <x v="4550"/>
    <x v="1"/>
    <x v="932"/>
    <d v="2012-06-05T00:00:00"/>
    <s v="Standard Class"/>
    <s v="AJ-10945"/>
    <s v="Ashley Jarboe"/>
    <x v="0"/>
    <s v="United States"/>
    <s v="Detroit"/>
    <x v="12"/>
    <n v="48227"/>
    <x v="2"/>
    <x v="1080"/>
    <x v="1"/>
    <x v="8"/>
    <s v="Catalog Binders with Expanding Posts"/>
    <n v="403.68"/>
    <n v="6"/>
    <n v="0"/>
    <n v="181.65599999999998"/>
  </r>
  <r>
    <n v="9096"/>
    <x v="4550"/>
    <x v="1"/>
    <x v="932"/>
    <d v="2012-06-05T00:00:00"/>
    <s v="Standard Class"/>
    <s v="AJ-10945"/>
    <s v="Ashley Jarboe"/>
    <x v="0"/>
    <s v="United States"/>
    <s v="Detroit"/>
    <x v="12"/>
    <n v="48227"/>
    <x v="2"/>
    <x v="102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x v="1722"/>
    <x v="1"/>
    <x v="2"/>
    <s v="Avery 491"/>
    <n v="28.91"/>
    <n v="7"/>
    <n v="0"/>
    <n v="13.2986"/>
  </r>
  <r>
    <n v="9098"/>
    <x v="4551"/>
    <x v="2"/>
    <x v="791"/>
    <d v="2011-04-17T00:00:00"/>
    <s v="Standard Class"/>
    <s v="SV-20785"/>
    <s v="Stewart Visinsky"/>
    <x v="0"/>
    <s v="United States"/>
    <s v="Bloomington"/>
    <x v="14"/>
    <n v="47401"/>
    <x v="2"/>
    <x v="730"/>
    <x v="1"/>
    <x v="10"/>
    <s v="Xerox 213"/>
    <n v="32.400000000000006"/>
    <n v="5"/>
    <n v="0"/>
    <n v="15.552000000000001"/>
  </r>
  <r>
    <n v="9099"/>
    <x v="4552"/>
    <x v="3"/>
    <x v="386"/>
    <d v="2014-10-17T00:00:00"/>
    <s v="Standard Class"/>
    <s v="MG-17650"/>
    <s v="Matthew Grinstein"/>
    <x v="2"/>
    <s v="United States"/>
    <s v="Dallas"/>
    <x v="5"/>
    <n v="75081"/>
    <x v="2"/>
    <x v="665"/>
    <x v="2"/>
    <x v="7"/>
    <s v="Clarity 53712"/>
    <n v="369.54399999999998"/>
    <n v="7"/>
    <n v="0.2"/>
    <n v="27.71580000000003"/>
  </r>
  <r>
    <n v="9100"/>
    <x v="4552"/>
    <x v="3"/>
    <x v="386"/>
    <d v="2014-10-17T00:00:00"/>
    <s v="Standard Class"/>
    <s v="MG-17650"/>
    <s v="Matthew Grinstein"/>
    <x v="2"/>
    <s v="United States"/>
    <s v="Dallas"/>
    <x v="5"/>
    <n v="75081"/>
    <x v="2"/>
    <x v="548"/>
    <x v="1"/>
    <x v="10"/>
    <s v="Xerox 1993"/>
    <n v="10.368000000000002"/>
    <n v="2"/>
    <n v="0.2"/>
    <n v="3.7584"/>
  </r>
  <r>
    <n v="9101"/>
    <x v="4552"/>
    <x v="3"/>
    <x v="386"/>
    <d v="2014-10-17T00:00:00"/>
    <s v="Standard Class"/>
    <s v="MG-17650"/>
    <s v="Matthew Grinstein"/>
    <x v="2"/>
    <s v="United States"/>
    <s v="Dallas"/>
    <x v="5"/>
    <n v="75081"/>
    <x v="2"/>
    <x v="764"/>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x v="32"/>
    <x v="1"/>
    <x v="6"/>
    <s v="Lumber Crayons"/>
    <n v="23.64"/>
    <n v="3"/>
    <n v="0.2"/>
    <n v="5.3190000000000008"/>
  </r>
  <r>
    <n v="9103"/>
    <x v="4553"/>
    <x v="1"/>
    <x v="209"/>
    <d v="2012-11-12T00:00:00"/>
    <s v="Standard Class"/>
    <s v="AB-10105"/>
    <s v="Adrian Barton"/>
    <x v="0"/>
    <s v="United States"/>
    <s v="Houston"/>
    <x v="5"/>
    <n v="77041"/>
    <x v="2"/>
    <x v="45"/>
    <x v="1"/>
    <x v="4"/>
    <s v="Gould Plastics 9-Pocket Panel Bin, 18-3/8w x 5-1/4d x 20-1/2h, Black"/>
    <n v="84.784000000000006"/>
    <n v="2"/>
    <n v="0.2"/>
    <n v="-16.956800000000005"/>
  </r>
  <r>
    <n v="9104"/>
    <x v="4553"/>
    <x v="1"/>
    <x v="209"/>
    <d v="2012-11-12T00:00:00"/>
    <s v="Standard Class"/>
    <s v="AB-10105"/>
    <s v="Adrian Barton"/>
    <x v="0"/>
    <s v="United States"/>
    <s v="Houston"/>
    <x v="5"/>
    <n v="77041"/>
    <x v="2"/>
    <x v="1525"/>
    <x v="0"/>
    <x v="5"/>
    <s v="Tenex Chairmats For Use with Hard Floors"/>
    <n v="64.959999999999994"/>
    <n v="5"/>
    <n v="0.6"/>
    <n v="-84.447999999999993"/>
  </r>
  <r>
    <n v="9105"/>
    <x v="4553"/>
    <x v="1"/>
    <x v="209"/>
    <d v="2012-11-12T00:00:00"/>
    <s v="Standard Class"/>
    <s v="AB-10105"/>
    <s v="Adrian Barton"/>
    <x v="0"/>
    <s v="United States"/>
    <s v="Houston"/>
    <x v="5"/>
    <n v="77041"/>
    <x v="2"/>
    <x v="27"/>
    <x v="1"/>
    <x v="8"/>
    <s v="Avery Recycled Flexi-View Covers for Binding Systems"/>
    <n v="32.059999999999995"/>
    <n v="10"/>
    <n v="0.8"/>
    <n v="-51.296000000000006"/>
  </r>
  <r>
    <n v="9106"/>
    <x v="4553"/>
    <x v="1"/>
    <x v="209"/>
    <d v="2012-11-12T00:00:00"/>
    <s v="Standard Class"/>
    <s v="AB-10105"/>
    <s v="Adrian Barton"/>
    <x v="0"/>
    <s v="United States"/>
    <s v="Houston"/>
    <x v="5"/>
    <n v="77041"/>
    <x v="2"/>
    <x v="1667"/>
    <x v="1"/>
    <x v="4"/>
    <s v="Fellowes Recycled Storage Drawers"/>
    <n v="177.64800000000002"/>
    <n v="2"/>
    <n v="0.2"/>
    <n v="-28.867800000000017"/>
  </r>
  <r>
    <n v="9107"/>
    <x v="4553"/>
    <x v="1"/>
    <x v="209"/>
    <d v="2012-11-12T00:00:00"/>
    <s v="Standard Class"/>
    <s v="AB-10105"/>
    <s v="Adrian Barton"/>
    <x v="0"/>
    <s v="United States"/>
    <s v="Houston"/>
    <x v="5"/>
    <n v="77041"/>
    <x v="2"/>
    <x v="1616"/>
    <x v="2"/>
    <x v="15"/>
    <s v="Canon PC170 Desktop Personal Copier"/>
    <n v="287.90999999999997"/>
    <n v="3"/>
    <n v="0.4"/>
    <n v="33.589499999999987"/>
  </r>
  <r>
    <n v="9108"/>
    <x v="4554"/>
    <x v="1"/>
    <x v="442"/>
    <d v="2012-05-28T00:00:00"/>
    <s v="First Class"/>
    <s v="MM-18280"/>
    <s v="Muhammed MacIntyre"/>
    <x v="1"/>
    <s v="United States"/>
    <s v="Haltom City"/>
    <x v="5"/>
    <n v="76117"/>
    <x v="2"/>
    <x v="1352"/>
    <x v="1"/>
    <x v="14"/>
    <s v="Fiskars Spring-Action Scissors"/>
    <n v="22.368000000000002"/>
    <n v="2"/>
    <n v="0.2"/>
    <n v="1.6776"/>
  </r>
  <r>
    <n v="9109"/>
    <x v="4554"/>
    <x v="1"/>
    <x v="442"/>
    <d v="2012-05-28T00:00:00"/>
    <s v="First Class"/>
    <s v="MM-18280"/>
    <s v="Muhammed MacIntyre"/>
    <x v="1"/>
    <s v="United States"/>
    <s v="Haltom City"/>
    <x v="5"/>
    <n v="76117"/>
    <x v="2"/>
    <x v="1215"/>
    <x v="1"/>
    <x v="10"/>
    <s v="Xerox 1978"/>
    <n v="32.368000000000002"/>
    <n v="7"/>
    <n v="0.2"/>
    <n v="11.733400000000001"/>
  </r>
  <r>
    <n v="9110"/>
    <x v="4554"/>
    <x v="1"/>
    <x v="442"/>
    <d v="2012-05-28T00:00:00"/>
    <s v="First Class"/>
    <s v="MM-18280"/>
    <s v="Muhammed MacIntyre"/>
    <x v="1"/>
    <s v="United States"/>
    <s v="Haltom City"/>
    <x v="5"/>
    <n v="76117"/>
    <x v="2"/>
    <x v="1301"/>
    <x v="2"/>
    <x v="11"/>
    <s v="Logitech G35 7.1-Channel Surround Sound Headset"/>
    <n v="207.98400000000004"/>
    <n v="2"/>
    <n v="0.2"/>
    <n v="36.397199999999998"/>
  </r>
  <r>
    <n v="9111"/>
    <x v="4555"/>
    <x v="2"/>
    <x v="303"/>
    <d v="2011-10-15T00:00:00"/>
    <s v="First Class"/>
    <s v="MA-17995"/>
    <s v="Michelle Arnett"/>
    <x v="2"/>
    <s v="United States"/>
    <s v="Richmond"/>
    <x v="17"/>
    <n v="23223"/>
    <x v="0"/>
    <x v="1047"/>
    <x v="1"/>
    <x v="12"/>
    <s v="Pastel Pink Envelopes"/>
    <n v="36.4"/>
    <n v="5"/>
    <n v="0"/>
    <n v="17.472000000000001"/>
  </r>
  <r>
    <n v="9112"/>
    <x v="4555"/>
    <x v="2"/>
    <x v="303"/>
    <d v="2011-10-15T00:00:00"/>
    <s v="First Class"/>
    <s v="MA-17995"/>
    <s v="Michelle Arnett"/>
    <x v="2"/>
    <s v="United States"/>
    <s v="Richmond"/>
    <x v="17"/>
    <n v="23223"/>
    <x v="0"/>
    <x v="1690"/>
    <x v="2"/>
    <x v="11"/>
    <s v="SanDisk Cruzer 16 GB USB Flash Drive"/>
    <n v="22.96"/>
    <n v="2"/>
    <n v="0"/>
    <n v="4.3623999999999974"/>
  </r>
  <r>
    <n v="9113"/>
    <x v="4555"/>
    <x v="2"/>
    <x v="303"/>
    <d v="2011-10-15T00:00:00"/>
    <s v="First Class"/>
    <s v="MA-17995"/>
    <s v="Michelle Arnett"/>
    <x v="2"/>
    <s v="United States"/>
    <s v="Richmond"/>
    <x v="17"/>
    <n v="23223"/>
    <x v="0"/>
    <x v="1819"/>
    <x v="1"/>
    <x v="4"/>
    <s v="Space Solutions Industrial Galvanized Steel Shelving."/>
    <n v="315.2"/>
    <n v="4"/>
    <n v="0"/>
    <n v="6.3040000000000305"/>
  </r>
  <r>
    <n v="9114"/>
    <x v="4555"/>
    <x v="2"/>
    <x v="303"/>
    <d v="2011-10-15T00:00:00"/>
    <s v="First Class"/>
    <s v="MA-17995"/>
    <s v="Michelle Arnett"/>
    <x v="2"/>
    <s v="United States"/>
    <s v="Richmond"/>
    <x v="17"/>
    <n v="23223"/>
    <x v="0"/>
    <x v="881"/>
    <x v="1"/>
    <x v="8"/>
    <s v="Wilson Jones Standard D-Ring Binders"/>
    <n v="15.18"/>
    <n v="3"/>
    <n v="0"/>
    <n v="7.1345999999999989"/>
  </r>
  <r>
    <n v="9115"/>
    <x v="4556"/>
    <x v="0"/>
    <x v="569"/>
    <d v="2013-02-10T00:00:00"/>
    <s v="Second Class"/>
    <s v="EB-13975"/>
    <s v="Erica Bern"/>
    <x v="1"/>
    <s v="United States"/>
    <s v="Los Angeles"/>
    <x v="1"/>
    <n v="90049"/>
    <x v="1"/>
    <x v="1807"/>
    <x v="2"/>
    <x v="7"/>
    <s v="Motorola L703CM"/>
    <n v="623.96"/>
    <n v="5"/>
    <n v="0.2"/>
    <n v="38.997500000000002"/>
  </r>
  <r>
    <n v="9116"/>
    <x v="4557"/>
    <x v="3"/>
    <x v="617"/>
    <d v="2014-01-25T00:00:00"/>
    <s v="Second Class"/>
    <s v="NS-18505"/>
    <s v="Neola Schneider"/>
    <x v="0"/>
    <s v="United States"/>
    <s v="Philadelphia"/>
    <x v="9"/>
    <n v="19140"/>
    <x v="3"/>
    <x v="1118"/>
    <x v="2"/>
    <x v="7"/>
    <s v="Wilson Electronics DB Pro Signal Booster"/>
    <n v="429.59999999999997"/>
    <n v="2"/>
    <n v="0.4"/>
    <n v="-93.079999999999984"/>
  </r>
  <r>
    <n v="9117"/>
    <x v="4557"/>
    <x v="3"/>
    <x v="617"/>
    <d v="2014-01-25T00:00:00"/>
    <s v="Second Class"/>
    <s v="NS-18505"/>
    <s v="Neola Schneider"/>
    <x v="0"/>
    <s v="United States"/>
    <s v="Philadelphia"/>
    <x v="9"/>
    <n v="19140"/>
    <x v="3"/>
    <x v="561"/>
    <x v="0"/>
    <x v="5"/>
    <s v="12-1/2 Diameter Round Wall Clock"/>
    <n v="31.968000000000004"/>
    <n v="2"/>
    <n v="0.2"/>
    <n v="6.3935999999999993"/>
  </r>
  <r>
    <n v="9118"/>
    <x v="4557"/>
    <x v="3"/>
    <x v="617"/>
    <d v="2014-01-25T00:00:00"/>
    <s v="Second Class"/>
    <s v="NS-18505"/>
    <s v="Neola Schneider"/>
    <x v="0"/>
    <s v="United States"/>
    <s v="Philadelphia"/>
    <x v="9"/>
    <n v="19140"/>
    <x v="3"/>
    <x v="774"/>
    <x v="0"/>
    <x v="1"/>
    <s v="Global Comet Stacking Arm Chair"/>
    <n v="887.27099999999984"/>
    <n v="3"/>
    <n v="0.3"/>
    <n v="-63.376499999999965"/>
  </r>
  <r>
    <n v="9119"/>
    <x v="4557"/>
    <x v="3"/>
    <x v="617"/>
    <d v="2014-01-25T00:00:00"/>
    <s v="Second Class"/>
    <s v="NS-18505"/>
    <s v="Neola Schneider"/>
    <x v="0"/>
    <s v="United States"/>
    <s v="Philadelphia"/>
    <x v="9"/>
    <n v="19140"/>
    <x v="3"/>
    <x v="987"/>
    <x v="1"/>
    <x v="10"/>
    <s v="Strathmore Photo Mount Cards"/>
    <n v="21.696000000000002"/>
    <n v="4"/>
    <n v="0.2"/>
    <n v="7.0511999999999988"/>
  </r>
  <r>
    <n v="9120"/>
    <x v="4558"/>
    <x v="0"/>
    <x v="112"/>
    <d v="2013-06-13T00:00:00"/>
    <s v="Standard Class"/>
    <s v="RB-19795"/>
    <s v="Ross Baird"/>
    <x v="2"/>
    <s v="United States"/>
    <s v="Los Angeles"/>
    <x v="1"/>
    <n v="90036"/>
    <x v="1"/>
    <x v="816"/>
    <x v="1"/>
    <x v="2"/>
    <s v="Avery 488"/>
    <n v="22.05"/>
    <n v="7"/>
    <n v="0"/>
    <n v="10.584"/>
  </r>
  <r>
    <n v="9121"/>
    <x v="4558"/>
    <x v="0"/>
    <x v="112"/>
    <d v="2013-06-13T00:00:00"/>
    <s v="Standard Class"/>
    <s v="RB-19795"/>
    <s v="Ross Baird"/>
    <x v="2"/>
    <s v="United States"/>
    <s v="Los Angeles"/>
    <x v="1"/>
    <n v="90036"/>
    <x v="1"/>
    <x v="1849"/>
    <x v="1"/>
    <x v="10"/>
    <s v="Xerox Blank Computer Paper"/>
    <n v="99.9"/>
    <n v="5"/>
    <n v="0"/>
    <n v="46.952999999999996"/>
  </r>
  <r>
    <n v="9122"/>
    <x v="4559"/>
    <x v="3"/>
    <x v="257"/>
    <d v="2014-03-21T00:00:00"/>
    <s v="Second Class"/>
    <s v="JK-15325"/>
    <s v="Jason Klamczynski"/>
    <x v="1"/>
    <s v="United States"/>
    <s v="Los Angeles"/>
    <x v="1"/>
    <n v="90032"/>
    <x v="1"/>
    <x v="95"/>
    <x v="1"/>
    <x v="9"/>
    <s v="Fellowes Basic Home/Office Series Surge Protectors"/>
    <n v="90.86"/>
    <n v="7"/>
    <n v="0"/>
    <n v="26.349399999999992"/>
  </r>
  <r>
    <n v="9123"/>
    <x v="4560"/>
    <x v="3"/>
    <x v="221"/>
    <d v="2014-11-25T00:00:00"/>
    <s v="Same Day"/>
    <s v="PR-18880"/>
    <s v="Patrick Ryan"/>
    <x v="0"/>
    <s v="United States"/>
    <s v="San Francisco"/>
    <x v="1"/>
    <n v="94109"/>
    <x v="1"/>
    <x v="565"/>
    <x v="1"/>
    <x v="10"/>
    <s v="Southworth 100% Résumé Paper, 24lb."/>
    <n v="7.78"/>
    <n v="1"/>
    <n v="0"/>
    <n v="3.5009999999999994"/>
  </r>
  <r>
    <n v="9124"/>
    <x v="4561"/>
    <x v="0"/>
    <x v="491"/>
    <d v="2013-11-29T00:00:00"/>
    <s v="Second Class"/>
    <s v="EH-13945"/>
    <s v="Eric Hoffmann"/>
    <x v="0"/>
    <s v="United States"/>
    <s v="Philadelphia"/>
    <x v="9"/>
    <n v="19120"/>
    <x v="3"/>
    <x v="705"/>
    <x v="1"/>
    <x v="8"/>
    <s v="Binding Machine Supplies"/>
    <n v="78.759000000000015"/>
    <n v="9"/>
    <n v="0.7"/>
    <n v="-57.75660000000002"/>
  </r>
  <r>
    <n v="9125"/>
    <x v="4562"/>
    <x v="0"/>
    <x v="298"/>
    <d v="2013-08-21T00:00:00"/>
    <s v="Second Class"/>
    <s v="MA-17560"/>
    <s v="Matt Abelman"/>
    <x v="2"/>
    <s v="United States"/>
    <s v="Houston"/>
    <x v="5"/>
    <n v="77070"/>
    <x v="2"/>
    <x v="740"/>
    <x v="0"/>
    <x v="5"/>
    <s v="Staples"/>
    <n v="9.5519999999999996"/>
    <n v="3"/>
    <n v="0.6"/>
    <n v="-3.8207999999999984"/>
  </r>
  <r>
    <n v="9126"/>
    <x v="4562"/>
    <x v="0"/>
    <x v="298"/>
    <d v="2013-08-21T00:00:00"/>
    <s v="Second Class"/>
    <s v="MA-17560"/>
    <s v="Matt Abelman"/>
    <x v="2"/>
    <s v="United States"/>
    <s v="Houston"/>
    <x v="5"/>
    <n v="77070"/>
    <x v="2"/>
    <x v="1533"/>
    <x v="0"/>
    <x v="5"/>
    <s v="OIC Stacking Trays"/>
    <n v="5.3440000000000003"/>
    <n v="4"/>
    <n v="0.6"/>
    <n v="-2.1375999999999991"/>
  </r>
  <r>
    <n v="9127"/>
    <x v="4563"/>
    <x v="1"/>
    <x v="109"/>
    <d v="2012-12-03T00:00:00"/>
    <s v="Standard Class"/>
    <s v="MA-17995"/>
    <s v="Michelle Arnett"/>
    <x v="2"/>
    <s v="United States"/>
    <s v="Las Cruces"/>
    <x v="27"/>
    <n v="88001"/>
    <x v="1"/>
    <x v="154"/>
    <x v="1"/>
    <x v="6"/>
    <s v="BIC Brite Liner Highlighters"/>
    <n v="8.2799999999999994"/>
    <n v="2"/>
    <n v="0"/>
    <n v="3.4775999999999998"/>
  </r>
  <r>
    <n v="9128"/>
    <x v="4564"/>
    <x v="3"/>
    <x v="1126"/>
    <d v="2014-06-02T00:00:00"/>
    <s v="Standard Class"/>
    <s v="JL-15505"/>
    <s v="Jeremy Lonsdale"/>
    <x v="0"/>
    <s v="United States"/>
    <s v="Houston"/>
    <x v="5"/>
    <n v="77070"/>
    <x v="2"/>
    <x v="1751"/>
    <x v="1"/>
    <x v="4"/>
    <s v="Iris 3-Drawer Stacking Bin, Black"/>
    <n v="50.135999999999996"/>
    <n v="3"/>
    <n v="0.2"/>
    <n v="-11.2806"/>
  </r>
  <r>
    <n v="9129"/>
    <x v="4565"/>
    <x v="3"/>
    <x v="507"/>
    <d v="2014-09-06T00:00:00"/>
    <s v="First Class"/>
    <s v="AS-10045"/>
    <s v="Aaron Smayling"/>
    <x v="1"/>
    <s v="United States"/>
    <s v="Redmond"/>
    <x v="21"/>
    <n v="97756"/>
    <x v="1"/>
    <x v="735"/>
    <x v="1"/>
    <x v="8"/>
    <s v="Avery Trapezoid Extra Heavy Duty 4&quot; Binders"/>
    <n v="88.074000000000012"/>
    <n v="7"/>
    <n v="0.7"/>
    <n v="-58.71599999999998"/>
  </r>
  <r>
    <n v="9130"/>
    <x v="4566"/>
    <x v="0"/>
    <x v="830"/>
    <d v="2013-03-27T00:00:00"/>
    <s v="Second Class"/>
    <s v="DC-12850"/>
    <s v="Dan Campbell"/>
    <x v="0"/>
    <s v="United States"/>
    <s v="Cleveland"/>
    <x v="24"/>
    <n v="44105"/>
    <x v="3"/>
    <x v="1373"/>
    <x v="0"/>
    <x v="0"/>
    <s v="O'Sullivan Living Dimensions 3-Shelf Bookcases"/>
    <n v="301.46999999999997"/>
    <n v="3"/>
    <n v="0.5"/>
    <n v="-241.17600000000002"/>
  </r>
  <r>
    <n v="9131"/>
    <x v="4566"/>
    <x v="0"/>
    <x v="830"/>
    <d v="2013-03-27T00:00:00"/>
    <s v="Second Class"/>
    <s v="DC-12850"/>
    <s v="Dan Campbell"/>
    <x v="0"/>
    <s v="United States"/>
    <s v="Cleveland"/>
    <x v="24"/>
    <n v="44105"/>
    <x v="3"/>
    <x v="1132"/>
    <x v="1"/>
    <x v="6"/>
    <s v="Hunt BOSTON Vista Battery-Operated Pencil Sharpener, Black"/>
    <n v="18.656000000000002"/>
    <n v="2"/>
    <n v="0.2"/>
    <n v="1.6324000000000014"/>
  </r>
  <r>
    <n v="9132"/>
    <x v="4567"/>
    <x v="3"/>
    <x v="39"/>
    <d v="2014-06-02T00:00:00"/>
    <s v="Standard Class"/>
    <s v="MD-17860"/>
    <s v="Michael Dominguez"/>
    <x v="1"/>
    <s v="United States"/>
    <s v="Laurel"/>
    <x v="39"/>
    <n v="20707"/>
    <x v="3"/>
    <x v="1001"/>
    <x v="0"/>
    <x v="5"/>
    <s v="DAX Wood Document Frame"/>
    <n v="27.46"/>
    <n v="2"/>
    <n v="0"/>
    <n v="9.8856000000000002"/>
  </r>
  <r>
    <n v="9133"/>
    <x v="4567"/>
    <x v="3"/>
    <x v="39"/>
    <d v="2014-06-02T00:00:00"/>
    <s v="Standard Class"/>
    <s v="MD-17860"/>
    <s v="Michael Dominguez"/>
    <x v="1"/>
    <s v="United States"/>
    <s v="Laurel"/>
    <x v="39"/>
    <n v="20707"/>
    <x v="3"/>
    <x v="586"/>
    <x v="1"/>
    <x v="9"/>
    <s v="Fellowes 8 Outlet Superior Workstation Surge Protector"/>
    <n v="125.13"/>
    <n v="3"/>
    <n v="0"/>
    <n v="36.287699999999987"/>
  </r>
  <r>
    <n v="9134"/>
    <x v="4568"/>
    <x v="1"/>
    <x v="284"/>
    <d v="2012-09-04T00:00:00"/>
    <s v="Standard Class"/>
    <s v="RH-19510"/>
    <s v="Rick Huthwaite"/>
    <x v="2"/>
    <s v="United States"/>
    <s v="San Diego"/>
    <x v="1"/>
    <n v="92037"/>
    <x v="1"/>
    <x v="872"/>
    <x v="2"/>
    <x v="7"/>
    <s v="Toshiba IPT2010-SD IP Telephone"/>
    <n v="555.96"/>
    <n v="5"/>
    <n v="0.2"/>
    <n v="41.697000000000003"/>
  </r>
  <r>
    <n v="9135"/>
    <x v="4569"/>
    <x v="0"/>
    <x v="408"/>
    <d v="2013-04-18T00:00:00"/>
    <s v="Standard Class"/>
    <s v="TB-21175"/>
    <s v="Thomas Boland"/>
    <x v="1"/>
    <s v="United States"/>
    <s v="Wilson"/>
    <x v="3"/>
    <n v="27893"/>
    <x v="0"/>
    <x v="398"/>
    <x v="1"/>
    <x v="4"/>
    <s v="Fellowes Bankers Box Recycled Super Stor/Drawer"/>
    <n v="129.55199999999999"/>
    <n v="3"/>
    <n v="0.2"/>
    <n v="-22.671600000000005"/>
  </r>
  <r>
    <n v="9136"/>
    <x v="4569"/>
    <x v="0"/>
    <x v="408"/>
    <d v="2013-04-18T00:00:00"/>
    <s v="Standard Class"/>
    <s v="TB-21175"/>
    <s v="Thomas Boland"/>
    <x v="1"/>
    <s v="United States"/>
    <s v="Wilson"/>
    <x v="3"/>
    <n v="27893"/>
    <x v="0"/>
    <x v="391"/>
    <x v="1"/>
    <x v="4"/>
    <s v="Fellowes Bankers Box Staxonsteel Drawer File/Stacking System"/>
    <n v="51.984000000000009"/>
    <n v="1"/>
    <n v="0.2"/>
    <n v="-5.1983999999999995"/>
  </r>
  <r>
    <n v="9137"/>
    <x v="4569"/>
    <x v="0"/>
    <x v="408"/>
    <d v="2013-04-18T00:00:00"/>
    <s v="Standard Class"/>
    <s v="TB-21175"/>
    <s v="Thomas Boland"/>
    <x v="1"/>
    <s v="United States"/>
    <s v="Wilson"/>
    <x v="3"/>
    <n v="27893"/>
    <x v="0"/>
    <x v="1671"/>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x v="997"/>
    <x v="1"/>
    <x v="8"/>
    <s v="Surelock Post Binders"/>
    <n v="18.336000000000002"/>
    <n v="2"/>
    <n v="0.7"/>
    <n v="-12.224"/>
  </r>
  <r>
    <n v="9139"/>
    <x v="4570"/>
    <x v="2"/>
    <x v="563"/>
    <d v="2011-02-10T00:00:00"/>
    <s v="Standard Class"/>
    <s v="EB-13930"/>
    <s v="Eric Barreto"/>
    <x v="0"/>
    <s v="United States"/>
    <s v="Saint Petersburg"/>
    <x v="2"/>
    <n v="33710"/>
    <x v="0"/>
    <x v="1409"/>
    <x v="2"/>
    <x v="7"/>
    <s v="AT&amp;T 17929 Lendline Telephone"/>
    <n v="180.96"/>
    <n v="5"/>
    <n v="0.2"/>
    <n v="13.571999999999996"/>
  </r>
  <r>
    <n v="9140"/>
    <x v="4571"/>
    <x v="2"/>
    <x v="814"/>
    <d v="2011-09-08T00:00:00"/>
    <s v="Standard Class"/>
    <s v="BM-11785"/>
    <s v="Bryan Mills"/>
    <x v="0"/>
    <s v="United States"/>
    <s v="Buffalo Grove"/>
    <x v="10"/>
    <n v="60089"/>
    <x v="2"/>
    <x v="106"/>
    <x v="2"/>
    <x v="11"/>
    <s v="Logitech Gaming G510s - Keyboard"/>
    <n v="475.94400000000002"/>
    <n v="7"/>
    <n v="0.2"/>
    <n v="95.188799999999972"/>
  </r>
  <r>
    <n v="9141"/>
    <x v="4572"/>
    <x v="3"/>
    <x v="1033"/>
    <d v="2014-10-03T00:00:00"/>
    <s v="Second Class"/>
    <s v="BT-11530"/>
    <s v="Bradley Talbott"/>
    <x v="2"/>
    <s v="United States"/>
    <s v="Los Angeles"/>
    <x v="1"/>
    <n v="90049"/>
    <x v="1"/>
    <x v="657"/>
    <x v="2"/>
    <x v="11"/>
    <s v="Razer Kraken PRO Over Ear PC and Music Headset"/>
    <n v="159.97999999999999"/>
    <n v="2"/>
    <n v="0"/>
    <n v="47.993999999999986"/>
  </r>
  <r>
    <n v="9142"/>
    <x v="4573"/>
    <x v="0"/>
    <x v="64"/>
    <d v="2013-09-08T00:00:00"/>
    <s v="First Class"/>
    <s v="FW-14395"/>
    <s v="Fred Wasserman"/>
    <x v="1"/>
    <s v="United States"/>
    <s v="New York City"/>
    <x v="15"/>
    <n v="10011"/>
    <x v="3"/>
    <x v="47"/>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x v="1499"/>
    <x v="1"/>
    <x v="8"/>
    <s v="Wilson Jones Impact Binders"/>
    <n v="8.2880000000000003"/>
    <n v="2"/>
    <n v="0.2"/>
    <n v="3.0043999999999995"/>
  </r>
  <r>
    <n v="9144"/>
    <x v="4574"/>
    <x v="3"/>
    <x v="968"/>
    <d v="2014-05-27T00:00:00"/>
    <s v="Standard Class"/>
    <s v="RD-19480"/>
    <s v="Rick Duston"/>
    <x v="0"/>
    <s v="United States"/>
    <s v="Las Vegas"/>
    <x v="33"/>
    <n v="89115"/>
    <x v="1"/>
    <x v="1807"/>
    <x v="2"/>
    <x v="7"/>
    <s v="Motorola L703CM"/>
    <n v="1123.1280000000002"/>
    <n v="9"/>
    <n v="0.2"/>
    <n v="70.195499999999981"/>
  </r>
  <r>
    <n v="9145"/>
    <x v="4574"/>
    <x v="3"/>
    <x v="968"/>
    <d v="2014-05-27T00:00:00"/>
    <s v="Standard Class"/>
    <s v="RD-19480"/>
    <s v="Rick Duston"/>
    <x v="0"/>
    <s v="United States"/>
    <s v="Las Vegas"/>
    <x v="33"/>
    <n v="89115"/>
    <x v="1"/>
    <x v="95"/>
    <x v="1"/>
    <x v="9"/>
    <s v="Fellowes Basic Home/Office Series Surge Protectors"/>
    <n v="64.900000000000006"/>
    <n v="5"/>
    <n v="0"/>
    <n v="18.820999999999994"/>
  </r>
  <r>
    <n v="9146"/>
    <x v="4575"/>
    <x v="1"/>
    <x v="1181"/>
    <d v="2012-09-24T00:00:00"/>
    <s v="Standard Class"/>
    <s v="TP-21130"/>
    <s v="Theone Pippenger"/>
    <x v="0"/>
    <s v="United States"/>
    <s v="Naperville"/>
    <x v="10"/>
    <n v="60540"/>
    <x v="2"/>
    <x v="605"/>
    <x v="1"/>
    <x v="8"/>
    <s v="Acco Translucent Poly Ring Binders"/>
    <n v="2.8079999999999989"/>
    <n v="3"/>
    <n v="0.8"/>
    <n v="-4.492799999999999"/>
  </r>
  <r>
    <n v="9147"/>
    <x v="4576"/>
    <x v="0"/>
    <x v="1156"/>
    <d v="2013-01-27T00:00:00"/>
    <s v="Standard Class"/>
    <s v="CB-12535"/>
    <s v="Claudia Bergmann"/>
    <x v="1"/>
    <s v="United States"/>
    <s v="Burlington"/>
    <x v="42"/>
    <s v="05408"/>
    <x v="3"/>
    <x v="1135"/>
    <x v="2"/>
    <x v="11"/>
    <s v="Logitech Wireless Marathon Mouse M705"/>
    <n v="99.98"/>
    <n v="2"/>
    <n v="0"/>
    <n v="42.991400000000006"/>
  </r>
  <r>
    <n v="9148"/>
    <x v="4576"/>
    <x v="0"/>
    <x v="1156"/>
    <d v="2013-01-27T00:00:00"/>
    <s v="Standard Class"/>
    <s v="CB-12535"/>
    <s v="Claudia Bergmann"/>
    <x v="1"/>
    <s v="United States"/>
    <s v="Burlington"/>
    <x v="42"/>
    <s v="05408"/>
    <x v="3"/>
    <x v="1850"/>
    <x v="1"/>
    <x v="6"/>
    <s v="4009 Highlighters"/>
    <n v="8.0400000000000009"/>
    <n v="6"/>
    <n v="0"/>
    <n v="2.7336"/>
  </r>
  <r>
    <n v="9149"/>
    <x v="4576"/>
    <x v="0"/>
    <x v="1156"/>
    <d v="2013-01-27T00:00:00"/>
    <s v="Standard Class"/>
    <s v="CB-12535"/>
    <s v="Claudia Bergmann"/>
    <x v="1"/>
    <s v="United States"/>
    <s v="Burlington"/>
    <x v="42"/>
    <s v="05408"/>
    <x v="3"/>
    <x v="772"/>
    <x v="1"/>
    <x v="4"/>
    <s v="Iceberg Mobile Mega Data/Printer Cart "/>
    <n v="1564.29"/>
    <n v="13"/>
    <n v="0"/>
    <n v="406.71539999999993"/>
  </r>
  <r>
    <n v="9150"/>
    <x v="4577"/>
    <x v="2"/>
    <x v="106"/>
    <d v="2011-06-06T00:00:00"/>
    <s v="Standard Class"/>
    <s v="QJ-19255"/>
    <s v="Quincy Jones"/>
    <x v="1"/>
    <s v="United States"/>
    <s v="Detroit"/>
    <x v="12"/>
    <n v="48234"/>
    <x v="2"/>
    <x v="1002"/>
    <x v="1"/>
    <x v="8"/>
    <s v="Wilson Jones Heavy-Duty Casebound Ring Binders with Metal Hinges"/>
    <n v="138.56"/>
    <n v="4"/>
    <n v="0"/>
    <n v="66.508799999999994"/>
  </r>
  <r>
    <n v="9151"/>
    <x v="4577"/>
    <x v="2"/>
    <x v="106"/>
    <d v="2011-06-06T00:00:00"/>
    <s v="Standard Class"/>
    <s v="QJ-19255"/>
    <s v="Quincy Jones"/>
    <x v="1"/>
    <s v="United States"/>
    <s v="Detroit"/>
    <x v="12"/>
    <n v="48234"/>
    <x v="2"/>
    <x v="937"/>
    <x v="1"/>
    <x v="9"/>
    <s v="Acco 6 Outlet Guardian Premium Surge Suppressor"/>
    <n v="65.52000000000001"/>
    <n v="5"/>
    <n v="0.1"/>
    <n v="12.376000000000001"/>
  </r>
  <r>
    <n v="9152"/>
    <x v="4578"/>
    <x v="1"/>
    <x v="496"/>
    <d v="2012-09-29T00:00:00"/>
    <s v="Second Class"/>
    <s v="KM-16720"/>
    <s v="Kunst Miller"/>
    <x v="0"/>
    <s v="United States"/>
    <s v="Avondale"/>
    <x v="16"/>
    <n v="85323"/>
    <x v="1"/>
    <x v="1583"/>
    <x v="1"/>
    <x v="6"/>
    <s v="Dixon Ticonderoga Core-Lock Colored Pencils"/>
    <n v="14.576000000000001"/>
    <n v="2"/>
    <n v="0.2"/>
    <n v="2.3685999999999989"/>
  </r>
  <r>
    <n v="9153"/>
    <x v="4578"/>
    <x v="1"/>
    <x v="496"/>
    <d v="2012-09-29T00:00:00"/>
    <s v="Second Class"/>
    <s v="KM-16720"/>
    <s v="Kunst Miller"/>
    <x v="0"/>
    <s v="United States"/>
    <s v="Avondale"/>
    <x v="16"/>
    <n v="85323"/>
    <x v="1"/>
    <x v="174"/>
    <x v="2"/>
    <x v="11"/>
    <s v="HP Standard 104 key PS/2 Keyboard"/>
    <n v="23.200000000000003"/>
    <n v="2"/>
    <n v="0.2"/>
    <n v="1.4499999999999993"/>
  </r>
  <r>
    <n v="9154"/>
    <x v="4578"/>
    <x v="1"/>
    <x v="496"/>
    <d v="2012-09-29T00:00:00"/>
    <s v="Second Class"/>
    <s v="KM-16720"/>
    <s v="Kunst Miller"/>
    <x v="0"/>
    <s v="United States"/>
    <s v="Avondale"/>
    <x v="16"/>
    <n v="85323"/>
    <x v="1"/>
    <x v="454"/>
    <x v="1"/>
    <x v="6"/>
    <s v="Newell 317"/>
    <n v="16.463999999999999"/>
    <n v="7"/>
    <n v="0.2"/>
    <n v="1.852199999999999"/>
  </r>
  <r>
    <n v="9155"/>
    <x v="4579"/>
    <x v="0"/>
    <x v="1147"/>
    <d v="2013-08-04T00:00:00"/>
    <s v="Second Class"/>
    <s v="KM-16660"/>
    <s v="Khloe Miller"/>
    <x v="0"/>
    <s v="United States"/>
    <s v="Philadelphia"/>
    <x v="9"/>
    <n v="19140"/>
    <x v="3"/>
    <x v="441"/>
    <x v="0"/>
    <x v="5"/>
    <s v="Eldon 500 Class Desk Accessories"/>
    <n v="19.312000000000001"/>
    <n v="2"/>
    <n v="0.2"/>
    <n v="3.1382000000000003"/>
  </r>
  <r>
    <n v="9156"/>
    <x v="4580"/>
    <x v="2"/>
    <x v="1213"/>
    <d v="2011-01-29T00:00:00"/>
    <s v="Standard Class"/>
    <s v="IM-15055"/>
    <s v="Ionia McGrath"/>
    <x v="0"/>
    <s v="United States"/>
    <s v="Las Vegas"/>
    <x v="33"/>
    <n v="89115"/>
    <x v="1"/>
    <x v="128"/>
    <x v="1"/>
    <x v="10"/>
    <s v="Xerox 195"/>
    <n v="40.08"/>
    <n v="6"/>
    <n v="0"/>
    <n v="19.238399999999999"/>
  </r>
  <r>
    <n v="9157"/>
    <x v="4581"/>
    <x v="2"/>
    <x v="472"/>
    <d v="2011-08-08T00:00:00"/>
    <s v="Standard Class"/>
    <s v="ML-17395"/>
    <s v="Marina Lichtenstein"/>
    <x v="1"/>
    <s v="United States"/>
    <s v="Bangor"/>
    <x v="43"/>
    <n v="4401"/>
    <x v="3"/>
    <x v="473"/>
    <x v="1"/>
    <x v="9"/>
    <s v="Eureka The Boss Cordless Rechargeable Stick Vac"/>
    <n v="101.96"/>
    <n v="2"/>
    <n v="0"/>
    <n v="27.529200000000003"/>
  </r>
  <r>
    <n v="9158"/>
    <x v="4581"/>
    <x v="2"/>
    <x v="472"/>
    <d v="2011-08-08T00:00:00"/>
    <s v="Standard Class"/>
    <s v="ML-17395"/>
    <s v="Marina Lichtenstein"/>
    <x v="1"/>
    <s v="United States"/>
    <s v="Bangor"/>
    <x v="43"/>
    <n v="4401"/>
    <x v="3"/>
    <x v="1673"/>
    <x v="1"/>
    <x v="10"/>
    <s v="Southworth 25% Cotton Premium Laser Paper and Envelopes"/>
    <n v="259.74"/>
    <n v="13"/>
    <n v="0"/>
    <n v="124.6752"/>
  </r>
  <r>
    <n v="9159"/>
    <x v="4581"/>
    <x v="2"/>
    <x v="472"/>
    <d v="2011-08-08T00:00:00"/>
    <s v="Standard Class"/>
    <s v="ML-17395"/>
    <s v="Marina Lichtenstein"/>
    <x v="1"/>
    <s v="United States"/>
    <s v="Bangor"/>
    <x v="43"/>
    <n v="4401"/>
    <x v="3"/>
    <x v="721"/>
    <x v="2"/>
    <x v="11"/>
    <s v="Maxell 4.7GB DVD-R"/>
    <n v="255.42"/>
    <n v="9"/>
    <n v="0"/>
    <n v="104.7222"/>
  </r>
  <r>
    <n v="9160"/>
    <x v="4582"/>
    <x v="0"/>
    <x v="888"/>
    <d v="2013-08-15T00:00:00"/>
    <s v="Standard Class"/>
    <s v="GH-14410"/>
    <s v="Gary Hansen"/>
    <x v="2"/>
    <s v="United States"/>
    <s v="Hendersonville"/>
    <x v="18"/>
    <n v="37075"/>
    <x v="0"/>
    <x v="308"/>
    <x v="1"/>
    <x v="8"/>
    <s v="Tuff Stuff Recycled Round Ring Binders"/>
    <n v="4.338000000000001"/>
    <n v="3"/>
    <n v="0.7"/>
    <n v="-3.0366"/>
  </r>
  <r>
    <n v="9161"/>
    <x v="4582"/>
    <x v="0"/>
    <x v="888"/>
    <d v="2013-08-15T00:00:00"/>
    <s v="Standard Class"/>
    <s v="GH-14410"/>
    <s v="Gary Hansen"/>
    <x v="2"/>
    <s v="United States"/>
    <s v="Hendersonville"/>
    <x v="18"/>
    <n v="37075"/>
    <x v="0"/>
    <x v="741"/>
    <x v="1"/>
    <x v="8"/>
    <s v="Avery Durable Slant Ring Binders"/>
    <n v="11.880000000000003"/>
    <n v="5"/>
    <n v="0.7"/>
    <n v="-7.9199999999999982"/>
  </r>
  <r>
    <n v="9162"/>
    <x v="4583"/>
    <x v="0"/>
    <x v="16"/>
    <d v="2013-12-13T00:00:00"/>
    <s v="Standard Class"/>
    <s v="AG-10900"/>
    <s v="Arthur Gainer"/>
    <x v="0"/>
    <s v="United States"/>
    <s v="Eau Claire"/>
    <x v="6"/>
    <n v="54703"/>
    <x v="2"/>
    <x v="1368"/>
    <x v="0"/>
    <x v="0"/>
    <s v="Bush Westfield Collection Bookcases, Dark Cherry Finish"/>
    <n v="405.85999999999996"/>
    <n v="7"/>
    <n v="0"/>
    <n v="32.46879999999998"/>
  </r>
  <r>
    <n v="9163"/>
    <x v="4583"/>
    <x v="0"/>
    <x v="16"/>
    <d v="2013-12-13T00:00:00"/>
    <s v="Standard Class"/>
    <s v="AG-10900"/>
    <s v="Arthur Gainer"/>
    <x v="0"/>
    <s v="United States"/>
    <s v="Eau Claire"/>
    <x v="6"/>
    <n v="54703"/>
    <x v="2"/>
    <x v="629"/>
    <x v="0"/>
    <x v="1"/>
    <s v="Hon GuestStacker Chair"/>
    <n v="680.01"/>
    <n v="3"/>
    <n v="0"/>
    <n v="176.80260000000001"/>
  </r>
  <r>
    <n v="9164"/>
    <x v="4584"/>
    <x v="1"/>
    <x v="1214"/>
    <d v="2012-06-12T00:00:00"/>
    <s v="Standard Class"/>
    <s v="MG-17695"/>
    <s v="Maureen Gnade"/>
    <x v="0"/>
    <s v="United States"/>
    <s v="Chicago"/>
    <x v="10"/>
    <n v="60610"/>
    <x v="2"/>
    <x v="1430"/>
    <x v="2"/>
    <x v="11"/>
    <s v="Maxell 4.7GB DVD+R 5/Pack"/>
    <n v="2.3760000000000003"/>
    <n v="3"/>
    <n v="0.2"/>
    <n v="0.74249999999999994"/>
  </r>
  <r>
    <n v="9165"/>
    <x v="4584"/>
    <x v="1"/>
    <x v="1214"/>
    <d v="2012-06-12T00:00:00"/>
    <s v="Standard Class"/>
    <s v="MG-17695"/>
    <s v="Maureen Gnade"/>
    <x v="0"/>
    <s v="United States"/>
    <s v="Chicago"/>
    <x v="10"/>
    <n v="60610"/>
    <x v="2"/>
    <x v="847"/>
    <x v="1"/>
    <x v="9"/>
    <s v="Hoover Shoulder Vac Commercial Portable Vacuum"/>
    <n v="143.12799999999996"/>
    <n v="2"/>
    <n v="0.8"/>
    <n v="-393.60200000000009"/>
  </r>
  <r>
    <n v="9166"/>
    <x v="4585"/>
    <x v="0"/>
    <x v="890"/>
    <d v="2013-06-27T00:00:00"/>
    <s v="Second Class"/>
    <s v="MJ-17740"/>
    <s v="Max Jones"/>
    <x v="0"/>
    <s v="United States"/>
    <s v="San Diego"/>
    <x v="1"/>
    <n v="92037"/>
    <x v="1"/>
    <x v="1832"/>
    <x v="2"/>
    <x v="15"/>
    <s v="Okidata MB760 Printer"/>
    <n v="4476.8"/>
    <n v="4"/>
    <n v="0.2"/>
    <n v="503.63999999999965"/>
  </r>
  <r>
    <n v="9167"/>
    <x v="4585"/>
    <x v="0"/>
    <x v="890"/>
    <d v="2013-06-27T00:00:00"/>
    <s v="Second Class"/>
    <s v="MJ-17740"/>
    <s v="Max Jones"/>
    <x v="0"/>
    <s v="United States"/>
    <s v="San Diego"/>
    <x v="1"/>
    <n v="92037"/>
    <x v="1"/>
    <x v="976"/>
    <x v="1"/>
    <x v="10"/>
    <s v="Xerox 189"/>
    <n v="104.85"/>
    <n v="1"/>
    <n v="0"/>
    <n v="50.327999999999996"/>
  </r>
  <r>
    <n v="9168"/>
    <x v="4585"/>
    <x v="0"/>
    <x v="890"/>
    <d v="2013-06-27T00:00:00"/>
    <s v="Second Class"/>
    <s v="MJ-17740"/>
    <s v="Max Jones"/>
    <x v="0"/>
    <s v="United States"/>
    <s v="San Diego"/>
    <x v="1"/>
    <n v="92037"/>
    <x v="1"/>
    <x v="1429"/>
    <x v="1"/>
    <x v="9"/>
    <s v="APC 7 Outlet Network SurgeArrest Surge Protector"/>
    <n v="241.44"/>
    <n v="3"/>
    <n v="0"/>
    <n v="72.431999999999988"/>
  </r>
  <r>
    <n v="9169"/>
    <x v="4586"/>
    <x v="0"/>
    <x v="543"/>
    <d v="2013-03-20T00:00:00"/>
    <s v="Standard Class"/>
    <s v="SJ-20125"/>
    <s v="Sanjit Jacobs"/>
    <x v="2"/>
    <s v="United States"/>
    <s v="Jackson"/>
    <x v="35"/>
    <n v="39212"/>
    <x v="0"/>
    <x v="600"/>
    <x v="1"/>
    <x v="10"/>
    <s v="Xerox 1964"/>
    <n v="319.76"/>
    <n v="14"/>
    <n v="0"/>
    <n v="147.08959999999999"/>
  </r>
  <r>
    <n v="9170"/>
    <x v="4586"/>
    <x v="0"/>
    <x v="543"/>
    <d v="2013-03-20T00:00:00"/>
    <s v="Standard Class"/>
    <s v="SJ-20125"/>
    <s v="Sanjit Jacobs"/>
    <x v="2"/>
    <s v="United States"/>
    <s v="Jackson"/>
    <x v="35"/>
    <n v="39212"/>
    <x v="0"/>
    <x v="600"/>
    <x v="1"/>
    <x v="10"/>
    <s v="Xerox 1964"/>
    <n v="45.68"/>
    <n v="2"/>
    <n v="0"/>
    <n v="21.012799999999999"/>
  </r>
  <r>
    <n v="9171"/>
    <x v="4587"/>
    <x v="0"/>
    <x v="49"/>
    <d v="2013-12-02T00:00:00"/>
    <s v="Same Day"/>
    <s v="LB-16795"/>
    <s v="Laurel Beltran"/>
    <x v="2"/>
    <s v="United States"/>
    <s v="Oxnard"/>
    <x v="1"/>
    <n v="93030"/>
    <x v="1"/>
    <x v="468"/>
    <x v="0"/>
    <x v="5"/>
    <s v="Tenex Chairmats For Use With Carpeted Floors"/>
    <n v="31.96"/>
    <n v="2"/>
    <n v="0"/>
    <n v="1.597999999999999"/>
  </r>
  <r>
    <n v="9172"/>
    <x v="4587"/>
    <x v="0"/>
    <x v="49"/>
    <d v="2013-12-02T00:00:00"/>
    <s v="Same Day"/>
    <s v="LB-16795"/>
    <s v="Laurel Beltran"/>
    <x v="2"/>
    <s v="United States"/>
    <s v="Oxnard"/>
    <x v="1"/>
    <n v="93030"/>
    <x v="1"/>
    <x v="1052"/>
    <x v="1"/>
    <x v="10"/>
    <s v="Xerox 1886"/>
    <n v="47.9"/>
    <n v="1"/>
    <n v="0"/>
    <n v="22.991999999999997"/>
  </r>
  <r>
    <n v="9173"/>
    <x v="4587"/>
    <x v="0"/>
    <x v="49"/>
    <d v="2013-12-02T00:00:00"/>
    <s v="Same Day"/>
    <s v="LB-16795"/>
    <s v="Laurel Beltran"/>
    <x v="2"/>
    <s v="United States"/>
    <s v="Oxnard"/>
    <x v="1"/>
    <n v="93030"/>
    <x v="1"/>
    <x v="878"/>
    <x v="1"/>
    <x v="4"/>
    <s v="Sauder Facets Collection Locker/File Cabinet, Sky Alder Finish"/>
    <n v="1112.94"/>
    <n v="3"/>
    <n v="0"/>
    <n v="222.58799999999991"/>
  </r>
  <r>
    <n v="9174"/>
    <x v="4587"/>
    <x v="0"/>
    <x v="49"/>
    <d v="2013-12-02T00:00:00"/>
    <s v="Same Day"/>
    <s v="LB-16795"/>
    <s v="Laurel Beltran"/>
    <x v="2"/>
    <s v="United States"/>
    <s v="Oxnard"/>
    <x v="1"/>
    <n v="93030"/>
    <x v="1"/>
    <x v="588"/>
    <x v="1"/>
    <x v="12"/>
    <s v="#10- 4 1/8&quot; x 9 1/2&quot; Security-Tint Envelopes"/>
    <n v="22.919999999999998"/>
    <n v="3"/>
    <n v="0"/>
    <n v="11.230799999999999"/>
  </r>
  <r>
    <n v="9175"/>
    <x v="4588"/>
    <x v="3"/>
    <x v="492"/>
    <d v="2014-06-15T00:00:00"/>
    <s v="Second Class"/>
    <s v="SB-20185"/>
    <s v="Sarah Brown"/>
    <x v="0"/>
    <s v="United States"/>
    <s v="Kent"/>
    <x v="4"/>
    <n v="98031"/>
    <x v="1"/>
    <x v="993"/>
    <x v="2"/>
    <x v="7"/>
    <s v="OtterBox Defender Series Case - Samsung Galaxy S4"/>
    <n v="71.975999999999999"/>
    <n v="3"/>
    <n v="0.2"/>
    <n v="8.9969999999999892"/>
  </r>
  <r>
    <n v="9176"/>
    <x v="4588"/>
    <x v="3"/>
    <x v="492"/>
    <d v="2014-06-15T00:00:00"/>
    <s v="Second Class"/>
    <s v="SB-20185"/>
    <s v="Sarah Brown"/>
    <x v="0"/>
    <s v="United States"/>
    <s v="Kent"/>
    <x v="4"/>
    <n v="98031"/>
    <x v="1"/>
    <x v="988"/>
    <x v="1"/>
    <x v="10"/>
    <s v="Xerox 203"/>
    <n v="19.440000000000001"/>
    <n v="3"/>
    <n v="0"/>
    <n v="9.3312000000000008"/>
  </r>
  <r>
    <n v="9177"/>
    <x v="4589"/>
    <x v="0"/>
    <x v="690"/>
    <d v="2013-03-25T00:00:00"/>
    <s v="Standard Class"/>
    <s v="CC-12610"/>
    <s v="Corey Catlett"/>
    <x v="1"/>
    <s v="United States"/>
    <s v="Nashville"/>
    <x v="18"/>
    <n v="37211"/>
    <x v="0"/>
    <x v="303"/>
    <x v="1"/>
    <x v="8"/>
    <s v="Ibico Recycled Grain-Textured Covers"/>
    <n v="31.086000000000006"/>
    <n v="3"/>
    <n v="0.7"/>
    <n v="-20.72399999999999"/>
  </r>
  <r>
    <n v="9178"/>
    <x v="4590"/>
    <x v="0"/>
    <x v="696"/>
    <d v="2013-11-19T00:00:00"/>
    <s v="Standard Class"/>
    <s v="DP-13000"/>
    <s v="Darren Powers"/>
    <x v="0"/>
    <s v="United States"/>
    <s v="New York City"/>
    <x v="15"/>
    <n v="10035"/>
    <x v="3"/>
    <x v="1709"/>
    <x v="2"/>
    <x v="7"/>
    <s v="SmartStand Mobile Device Holder, Assorted Colors"/>
    <n v="13.98"/>
    <n v="2"/>
    <n v="0"/>
    <n v="3.9144000000000005"/>
  </r>
  <r>
    <n v="9179"/>
    <x v="4590"/>
    <x v="0"/>
    <x v="696"/>
    <d v="2013-11-19T00:00:00"/>
    <s v="Standard Class"/>
    <s v="DP-13000"/>
    <s v="Darren Powers"/>
    <x v="0"/>
    <s v="United States"/>
    <s v="New York City"/>
    <x v="15"/>
    <n v="10035"/>
    <x v="3"/>
    <x v="1559"/>
    <x v="1"/>
    <x v="6"/>
    <s v="Boston Home &amp; Office Model 2000 Electric Pencil Sharpeners"/>
    <n v="23.65"/>
    <n v="1"/>
    <n v="0"/>
    <n v="6.1490000000000009"/>
  </r>
  <r>
    <n v="9180"/>
    <x v="4591"/>
    <x v="3"/>
    <x v="783"/>
    <d v="2014-08-12T00:00:00"/>
    <s v="Standard Class"/>
    <s v="JL-15505"/>
    <s v="Jeremy Lonsdale"/>
    <x v="0"/>
    <s v="United States"/>
    <s v="Westminster"/>
    <x v="1"/>
    <n v="92683"/>
    <x v="1"/>
    <x v="1538"/>
    <x v="2"/>
    <x v="7"/>
    <s v="Polycom VoiceStation 500 Conference phone"/>
    <n v="707.88"/>
    <n v="3"/>
    <n v="0.2"/>
    <n v="44.242500000000035"/>
  </r>
  <r>
    <n v="9181"/>
    <x v="4591"/>
    <x v="3"/>
    <x v="783"/>
    <d v="2014-08-12T00:00:00"/>
    <s v="Standard Class"/>
    <s v="JL-15505"/>
    <s v="Jeremy Lonsdale"/>
    <x v="0"/>
    <s v="United States"/>
    <s v="Westminster"/>
    <x v="1"/>
    <n v="92683"/>
    <x v="1"/>
    <x v="591"/>
    <x v="1"/>
    <x v="8"/>
    <s v="Cardinal Holdit Business Card Pockets"/>
    <n v="11.952000000000002"/>
    <n v="3"/>
    <n v="0.2"/>
    <n v="4.1832000000000003"/>
  </r>
  <r>
    <n v="9182"/>
    <x v="4591"/>
    <x v="3"/>
    <x v="783"/>
    <d v="2014-08-12T00:00:00"/>
    <s v="Standard Class"/>
    <s v="JL-15505"/>
    <s v="Jeremy Lonsdale"/>
    <x v="0"/>
    <s v="United States"/>
    <s v="Westminster"/>
    <x v="1"/>
    <n v="92683"/>
    <x v="1"/>
    <x v="1645"/>
    <x v="1"/>
    <x v="8"/>
    <s v="Mead 1st Gear 2&quot; Zipper Binder, Asst. Colors"/>
    <n v="31.128000000000004"/>
    <n v="3"/>
    <n v="0.2"/>
    <n v="11.673000000000002"/>
  </r>
  <r>
    <n v="9183"/>
    <x v="4591"/>
    <x v="3"/>
    <x v="783"/>
    <d v="2014-08-12T00:00:00"/>
    <s v="Standard Class"/>
    <s v="JL-15505"/>
    <s v="Jeremy Lonsdale"/>
    <x v="0"/>
    <s v="United States"/>
    <s v="Westminster"/>
    <x v="1"/>
    <n v="92683"/>
    <x v="1"/>
    <x v="1775"/>
    <x v="2"/>
    <x v="11"/>
    <s v="Sony Micro Vault Click 4 GB USB 2.0 Flash Drive"/>
    <n v="55.76"/>
    <n v="4"/>
    <n v="0"/>
    <n v="7.8064000000000036"/>
  </r>
  <r>
    <n v="9184"/>
    <x v="4591"/>
    <x v="3"/>
    <x v="783"/>
    <d v="2014-08-12T00:00:00"/>
    <s v="Standard Class"/>
    <s v="JL-15505"/>
    <s v="Jeremy Lonsdale"/>
    <x v="0"/>
    <s v="United States"/>
    <s v="Westminster"/>
    <x v="1"/>
    <n v="92683"/>
    <x v="1"/>
    <x v="314"/>
    <x v="1"/>
    <x v="10"/>
    <s v="Xerox 1881"/>
    <n v="24.56"/>
    <n v="2"/>
    <n v="0"/>
    <n v="11.543199999999999"/>
  </r>
  <r>
    <n v="9185"/>
    <x v="4591"/>
    <x v="3"/>
    <x v="783"/>
    <d v="2014-08-12T00:00:00"/>
    <s v="Standard Class"/>
    <s v="JL-15505"/>
    <s v="Jeremy Lonsdale"/>
    <x v="0"/>
    <s v="United States"/>
    <s v="Westminster"/>
    <x v="1"/>
    <n v="92683"/>
    <x v="1"/>
    <x v="28"/>
    <x v="0"/>
    <x v="5"/>
    <s v="Howard Miller 13-3/4&quot; Diameter Brushed Chrome Round Wall Clock"/>
    <n v="51.75"/>
    <n v="1"/>
    <n v="0"/>
    <n v="15.524999999999999"/>
  </r>
  <r>
    <n v="9186"/>
    <x v="4591"/>
    <x v="3"/>
    <x v="783"/>
    <d v="2014-08-12T00:00:00"/>
    <s v="Standard Class"/>
    <s v="JL-15505"/>
    <s v="Jeremy Lonsdale"/>
    <x v="0"/>
    <s v="United States"/>
    <s v="Westminster"/>
    <x v="1"/>
    <n v="92683"/>
    <x v="1"/>
    <x v="1851"/>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x v="1218"/>
    <x v="1"/>
    <x v="9"/>
    <s v="3.6 Cubic Foot Counter Height Office Refrigerator"/>
    <n v="1473.1"/>
    <n v="5"/>
    <n v="0"/>
    <n v="412.46800000000007"/>
  </r>
  <r>
    <n v="9188"/>
    <x v="4592"/>
    <x v="1"/>
    <x v="291"/>
    <d v="2012-08-25T00:00:00"/>
    <s v="Standard Class"/>
    <s v="SM-20320"/>
    <s v="Sean Miller"/>
    <x v="2"/>
    <s v="United States"/>
    <s v="Allentown"/>
    <x v="9"/>
    <n v="18103"/>
    <x v="3"/>
    <x v="482"/>
    <x v="1"/>
    <x v="14"/>
    <s v="Staples"/>
    <n v="3.4880000000000004"/>
    <n v="2"/>
    <n v="0.2"/>
    <n v="-0.69760000000000066"/>
  </r>
  <r>
    <n v="9189"/>
    <x v="4592"/>
    <x v="1"/>
    <x v="291"/>
    <d v="2012-08-25T00:00:00"/>
    <s v="Standard Class"/>
    <s v="SM-20320"/>
    <s v="Sean Miller"/>
    <x v="2"/>
    <s v="United States"/>
    <s v="Allentown"/>
    <x v="9"/>
    <n v="18103"/>
    <x v="3"/>
    <x v="234"/>
    <x v="2"/>
    <x v="11"/>
    <s v="Sabrent 4-Port USB 2.0 Hub"/>
    <n v="21.728000000000002"/>
    <n v="4"/>
    <n v="0.2"/>
    <n v="3.8024000000000004"/>
  </r>
  <r>
    <n v="9190"/>
    <x v="4592"/>
    <x v="1"/>
    <x v="291"/>
    <d v="2012-08-25T00:00:00"/>
    <s v="Standard Class"/>
    <s v="SM-20320"/>
    <s v="Sean Miller"/>
    <x v="2"/>
    <s v="United States"/>
    <s v="Allentown"/>
    <x v="9"/>
    <n v="18103"/>
    <x v="3"/>
    <x v="942"/>
    <x v="1"/>
    <x v="4"/>
    <s v="SAFCO Commercial Wire Shelving, Black"/>
    <n v="663.072"/>
    <n v="6"/>
    <n v="0.2"/>
    <n v="-165.768"/>
  </r>
  <r>
    <n v="9191"/>
    <x v="4592"/>
    <x v="1"/>
    <x v="291"/>
    <d v="2012-08-25T00:00:00"/>
    <s v="Standard Class"/>
    <s v="SM-20320"/>
    <s v="Sean Miller"/>
    <x v="2"/>
    <s v="United States"/>
    <s v="Allentown"/>
    <x v="9"/>
    <n v="18103"/>
    <x v="3"/>
    <x v="896"/>
    <x v="1"/>
    <x v="8"/>
    <s v="GBC DocuBind P100 Manual Binding Machine"/>
    <n v="99.588000000000008"/>
    <n v="2"/>
    <n v="0.7"/>
    <n v="-82.989999999999981"/>
  </r>
  <r>
    <n v="9192"/>
    <x v="4592"/>
    <x v="1"/>
    <x v="291"/>
    <d v="2012-08-25T00:00:00"/>
    <s v="Standard Class"/>
    <s v="SM-20320"/>
    <s v="Sean Miller"/>
    <x v="2"/>
    <s v="United States"/>
    <s v="Allentown"/>
    <x v="9"/>
    <n v="18103"/>
    <x v="3"/>
    <x v="759"/>
    <x v="1"/>
    <x v="10"/>
    <s v="Xerox 1979"/>
    <n v="49.568000000000005"/>
    <n v="2"/>
    <n v="0.2"/>
    <n v="15.489999999999997"/>
  </r>
  <r>
    <n v="9193"/>
    <x v="4593"/>
    <x v="1"/>
    <x v="121"/>
    <d v="2012-11-07T00:00:00"/>
    <s v="Standard Class"/>
    <s v="BB-10990"/>
    <s v="Barry Blumstein"/>
    <x v="1"/>
    <s v="United States"/>
    <s v="San Antonio"/>
    <x v="5"/>
    <n v="78207"/>
    <x v="2"/>
    <x v="301"/>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x v="883"/>
    <x v="2"/>
    <x v="7"/>
    <s v="Aastra 6757i CT Wireless VoIP phone"/>
    <n v="344.70400000000001"/>
    <n v="2"/>
    <n v="0.2"/>
    <n v="38.779199999999989"/>
  </r>
  <r>
    <n v="9195"/>
    <x v="4594"/>
    <x v="2"/>
    <x v="953"/>
    <d v="2011-12-06T00:00:00"/>
    <s v="Standard Class"/>
    <s v="PB-19150"/>
    <s v="Philip Brown"/>
    <x v="0"/>
    <s v="United States"/>
    <s v="Avondale"/>
    <x v="16"/>
    <n v="85323"/>
    <x v="1"/>
    <x v="1257"/>
    <x v="1"/>
    <x v="14"/>
    <s v="Acme Office Executive Series Stainless Steel Trimmers"/>
    <n v="47.992000000000004"/>
    <n v="7"/>
    <n v="0.2"/>
    <n v="3.5993999999999993"/>
  </r>
  <r>
    <n v="9196"/>
    <x v="4594"/>
    <x v="2"/>
    <x v="953"/>
    <d v="2011-12-06T00:00:00"/>
    <s v="Standard Class"/>
    <s v="PB-19150"/>
    <s v="Philip Brown"/>
    <x v="0"/>
    <s v="United States"/>
    <s v="Avondale"/>
    <x v="16"/>
    <n v="85323"/>
    <x v="1"/>
    <x v="1365"/>
    <x v="2"/>
    <x v="11"/>
    <s v="Memorex 25GB 6X Branded Blu-Ray Recordable Disc, 30/Pack"/>
    <n v="102.24000000000001"/>
    <n v="4"/>
    <n v="0.2"/>
    <n v="-16.614000000000004"/>
  </r>
  <r>
    <n v="9197"/>
    <x v="4595"/>
    <x v="2"/>
    <x v="1025"/>
    <d v="2011-05-15T00:00:00"/>
    <s v="Standard Class"/>
    <s v="GM-14680"/>
    <s v="Greg Matthias"/>
    <x v="0"/>
    <s v="United States"/>
    <s v="San Jose"/>
    <x v="1"/>
    <n v="95123"/>
    <x v="1"/>
    <x v="1673"/>
    <x v="1"/>
    <x v="10"/>
    <s v="Southworth 25% Cotton Premium Laser Paper and Envelopes"/>
    <n v="39.96"/>
    <n v="2"/>
    <n v="0"/>
    <n v="19.180800000000001"/>
  </r>
  <r>
    <n v="9198"/>
    <x v="4595"/>
    <x v="2"/>
    <x v="1025"/>
    <d v="2011-05-15T00:00:00"/>
    <s v="Standard Class"/>
    <s v="GM-14680"/>
    <s v="Greg Matthias"/>
    <x v="0"/>
    <s v="United States"/>
    <s v="San Jose"/>
    <x v="1"/>
    <n v="95123"/>
    <x v="1"/>
    <x v="1118"/>
    <x v="2"/>
    <x v="7"/>
    <s v="Wilson Electronics DB Pro Signal Booster"/>
    <n v="1432.0000000000002"/>
    <n v="5"/>
    <n v="0.2"/>
    <n v="125.30000000000007"/>
  </r>
  <r>
    <n v="9199"/>
    <x v="4595"/>
    <x v="2"/>
    <x v="1025"/>
    <d v="2011-05-15T00:00:00"/>
    <s v="Standard Class"/>
    <s v="GM-14680"/>
    <s v="Greg Matthias"/>
    <x v="0"/>
    <s v="United States"/>
    <s v="San Jose"/>
    <x v="1"/>
    <n v="95123"/>
    <x v="1"/>
    <x v="1726"/>
    <x v="1"/>
    <x v="14"/>
    <s v="Acme Design Stainless Steel Bent Scissors"/>
    <n v="41.04"/>
    <n v="6"/>
    <n v="0"/>
    <n v="11.0808"/>
  </r>
  <r>
    <n v="9200"/>
    <x v="4595"/>
    <x v="2"/>
    <x v="1025"/>
    <d v="2011-05-15T00:00:00"/>
    <s v="Standard Class"/>
    <s v="GM-14680"/>
    <s v="Greg Matthias"/>
    <x v="0"/>
    <s v="United States"/>
    <s v="San Jose"/>
    <x v="1"/>
    <n v="95123"/>
    <x v="1"/>
    <x v="1476"/>
    <x v="0"/>
    <x v="1"/>
    <s v="Hon Pagoda Stacking Chairs"/>
    <n v="256.78400000000005"/>
    <n v="1"/>
    <n v="0.2"/>
    <n v="32.097999999999971"/>
  </r>
  <r>
    <n v="9201"/>
    <x v="4596"/>
    <x v="0"/>
    <x v="508"/>
    <d v="2013-10-21T00:00:00"/>
    <s v="First Class"/>
    <s v="NR-18550"/>
    <s v="Nick Radford"/>
    <x v="0"/>
    <s v="United States"/>
    <s v="Perth Amboy"/>
    <x v="30"/>
    <n v="8861"/>
    <x v="3"/>
    <x v="430"/>
    <x v="0"/>
    <x v="0"/>
    <s v="O'Sullivan Living Dimensions 2-Shelf Bookcases"/>
    <n v="120.98"/>
    <n v="1"/>
    <n v="0"/>
    <n v="12.097999999999999"/>
  </r>
  <r>
    <n v="9202"/>
    <x v="4596"/>
    <x v="0"/>
    <x v="508"/>
    <d v="2013-10-21T00:00:00"/>
    <s v="First Class"/>
    <s v="NR-18550"/>
    <s v="Nick Radford"/>
    <x v="0"/>
    <s v="United States"/>
    <s v="Perth Amboy"/>
    <x v="30"/>
    <n v="8861"/>
    <x v="3"/>
    <x v="382"/>
    <x v="1"/>
    <x v="8"/>
    <s v="GBC ProClick 150 Presentation Binding System"/>
    <n v="315.98"/>
    <n v="1"/>
    <n v="0"/>
    <n v="148.51060000000001"/>
  </r>
  <r>
    <n v="9203"/>
    <x v="4597"/>
    <x v="0"/>
    <x v="859"/>
    <d v="2013-11-04T00:00:00"/>
    <s v="Standard Class"/>
    <s v="EH-13765"/>
    <s v="Edward Hooks"/>
    <x v="1"/>
    <s v="United States"/>
    <s v="New York City"/>
    <x v="15"/>
    <n v="10011"/>
    <x v="3"/>
    <x v="1224"/>
    <x v="1"/>
    <x v="8"/>
    <s v="GBC Personal VeloBind Strips"/>
    <n v="28.752000000000002"/>
    <n v="3"/>
    <n v="0.2"/>
    <n v="10.0632"/>
  </r>
  <r>
    <n v="9204"/>
    <x v="4597"/>
    <x v="0"/>
    <x v="859"/>
    <d v="2013-11-04T00:00:00"/>
    <s v="Standard Class"/>
    <s v="EH-13765"/>
    <s v="Edward Hooks"/>
    <x v="1"/>
    <s v="United States"/>
    <s v="New York City"/>
    <x v="15"/>
    <n v="10011"/>
    <x v="3"/>
    <x v="1243"/>
    <x v="1"/>
    <x v="6"/>
    <s v="Boston KS Multi-Size Manual Pencil Sharpener"/>
    <n v="114.94999999999999"/>
    <n v="5"/>
    <n v="0"/>
    <n v="32.186000000000007"/>
  </r>
  <r>
    <n v="9205"/>
    <x v="4598"/>
    <x v="0"/>
    <x v="49"/>
    <d v="2013-12-06T00:00:00"/>
    <s v="Standard Class"/>
    <s v="FH-14365"/>
    <s v="Fred Hopkins"/>
    <x v="1"/>
    <s v="United States"/>
    <s v="Los Angeles"/>
    <x v="1"/>
    <n v="90004"/>
    <x v="1"/>
    <x v="130"/>
    <x v="1"/>
    <x v="6"/>
    <s v="Sanford Colorific Colored Pencils, 12/Box"/>
    <n v="23.04"/>
    <n v="8"/>
    <n v="0"/>
    <n v="6.911999999999999"/>
  </r>
  <r>
    <n v="9206"/>
    <x v="4599"/>
    <x v="0"/>
    <x v="438"/>
    <d v="2013-04-22T00:00:00"/>
    <s v="Same Day"/>
    <s v="BT-11680"/>
    <s v="Brian Thompson"/>
    <x v="0"/>
    <s v="United States"/>
    <s v="Milford"/>
    <x v="29"/>
    <n v="6460"/>
    <x v="3"/>
    <x v="923"/>
    <x v="1"/>
    <x v="6"/>
    <s v="Colorific Watercolor Pencils"/>
    <n v="15.48"/>
    <n v="3"/>
    <n v="0"/>
    <n v="4.4891999999999985"/>
  </r>
  <r>
    <n v="9207"/>
    <x v="4599"/>
    <x v="0"/>
    <x v="438"/>
    <d v="2013-04-22T00:00:00"/>
    <s v="Same Day"/>
    <s v="BT-11680"/>
    <s v="Brian Thompson"/>
    <x v="0"/>
    <s v="United States"/>
    <s v="Milford"/>
    <x v="29"/>
    <n v="6460"/>
    <x v="3"/>
    <x v="1723"/>
    <x v="1"/>
    <x v="10"/>
    <s v="Xerox 209"/>
    <n v="51.84"/>
    <n v="8"/>
    <n v="0"/>
    <n v="24.883200000000002"/>
  </r>
  <r>
    <n v="9208"/>
    <x v="4600"/>
    <x v="3"/>
    <x v="646"/>
    <d v="2014-08-08T00:00:00"/>
    <s v="Standard Class"/>
    <s v="AB-10105"/>
    <s v="Adrian Barton"/>
    <x v="0"/>
    <s v="United States"/>
    <s v="Bloomington"/>
    <x v="10"/>
    <n v="61701"/>
    <x v="2"/>
    <x v="1350"/>
    <x v="2"/>
    <x v="11"/>
    <s v="Kensington K72356US Mouse-in-a-Box USB Desktop Mouse"/>
    <n v="39.816000000000003"/>
    <n v="3"/>
    <n v="0.2"/>
    <n v="7.4654999999999987"/>
  </r>
  <r>
    <n v="9209"/>
    <x v="4601"/>
    <x v="3"/>
    <x v="646"/>
    <d v="2014-08-09T00:00:00"/>
    <s v="Second Class"/>
    <s v="SC-20230"/>
    <s v="Scot Coram"/>
    <x v="1"/>
    <s v="United States"/>
    <s v="Seattle"/>
    <x v="4"/>
    <n v="98105"/>
    <x v="1"/>
    <x v="1229"/>
    <x v="1"/>
    <x v="4"/>
    <s v="Letter/Legal File Tote with Clear Snap-On Lid, Black Granite"/>
    <n v="16.059999999999999"/>
    <n v="1"/>
    <n v="0"/>
    <n v="4.1755999999999993"/>
  </r>
  <r>
    <n v="9210"/>
    <x v="4602"/>
    <x v="3"/>
    <x v="157"/>
    <d v="2014-12-15T00:00:00"/>
    <s v="Second Class"/>
    <s v="RS-19870"/>
    <s v="Roy Skaria"/>
    <x v="2"/>
    <s v="United States"/>
    <s v="Burlington"/>
    <x v="23"/>
    <n v="52601"/>
    <x v="2"/>
    <x v="1047"/>
    <x v="1"/>
    <x v="12"/>
    <s v="Pastel Pink Envelopes"/>
    <n v="7.28"/>
    <n v="1"/>
    <n v="0"/>
    <n v="3.4944000000000002"/>
  </r>
  <r>
    <n v="9211"/>
    <x v="4602"/>
    <x v="3"/>
    <x v="157"/>
    <d v="2014-12-15T00:00:00"/>
    <s v="Second Class"/>
    <s v="RS-19870"/>
    <s v="Roy Skaria"/>
    <x v="2"/>
    <s v="United States"/>
    <s v="Burlington"/>
    <x v="23"/>
    <n v="52601"/>
    <x v="2"/>
    <x v="751"/>
    <x v="1"/>
    <x v="8"/>
    <s v="Wilson Jones Easy Flow II Sheet Lifters"/>
    <n v="5.4"/>
    <n v="3"/>
    <n v="0"/>
    <n v="2.5920000000000001"/>
  </r>
  <r>
    <n v="9212"/>
    <x v="4603"/>
    <x v="1"/>
    <x v="948"/>
    <d v="2012-03-19T00:00:00"/>
    <s v="Standard Class"/>
    <s v="AI-10855"/>
    <s v="Arianne Irving"/>
    <x v="0"/>
    <s v="United States"/>
    <s v="Roseville"/>
    <x v="1"/>
    <n v="95661"/>
    <x v="1"/>
    <x v="272"/>
    <x v="1"/>
    <x v="10"/>
    <s v="Xerox 223"/>
    <n v="19.440000000000001"/>
    <n v="3"/>
    <n v="0"/>
    <n v="9.3312000000000008"/>
  </r>
  <r>
    <n v="9213"/>
    <x v="4604"/>
    <x v="2"/>
    <x v="589"/>
    <d v="2011-12-15T00:00:00"/>
    <s v="Standard Class"/>
    <s v="DJ-13420"/>
    <s v="Denny Joy"/>
    <x v="1"/>
    <s v="United States"/>
    <s v="San Francisco"/>
    <x v="1"/>
    <n v="94110"/>
    <x v="1"/>
    <x v="63"/>
    <x v="0"/>
    <x v="5"/>
    <s v="Luxo Economy Swing Arm Lamp"/>
    <n v="39.880000000000003"/>
    <n v="2"/>
    <n v="0"/>
    <n v="11.166400000000003"/>
  </r>
  <r>
    <n v="9214"/>
    <x v="4604"/>
    <x v="2"/>
    <x v="589"/>
    <d v="2011-12-15T00:00:00"/>
    <s v="Standard Class"/>
    <s v="DJ-13420"/>
    <s v="Denny Joy"/>
    <x v="1"/>
    <s v="United States"/>
    <s v="San Francisco"/>
    <x v="1"/>
    <n v="94110"/>
    <x v="1"/>
    <x v="1092"/>
    <x v="0"/>
    <x v="5"/>
    <s v="DAX Natural Wood-Tone Poster Frame"/>
    <n v="79.44"/>
    <n v="3"/>
    <n v="0"/>
    <n v="28.598399999999994"/>
  </r>
  <r>
    <n v="9215"/>
    <x v="4605"/>
    <x v="3"/>
    <x v="1033"/>
    <d v="2014-10-03T00:00:00"/>
    <s v="First Class"/>
    <s v="BF-10975"/>
    <s v="Barbara Fisher"/>
    <x v="1"/>
    <s v="United States"/>
    <s v="Philadelphia"/>
    <x v="9"/>
    <n v="19120"/>
    <x v="3"/>
    <x v="1852"/>
    <x v="1"/>
    <x v="2"/>
    <s v="Self-Adhesive Address Labels for Typewriters with Dispenser Box"/>
    <n v="20.664000000000001"/>
    <n v="7"/>
    <n v="0.2"/>
    <n v="6.9741"/>
  </r>
  <r>
    <n v="9216"/>
    <x v="4606"/>
    <x v="0"/>
    <x v="831"/>
    <d v="2013-11-27T00:00:00"/>
    <s v="Standard Class"/>
    <s v="TH-21235"/>
    <s v="Tiffany House"/>
    <x v="1"/>
    <s v="United States"/>
    <s v="Los Angeles"/>
    <x v="1"/>
    <n v="90049"/>
    <x v="1"/>
    <x v="498"/>
    <x v="1"/>
    <x v="10"/>
    <s v="Xerox 222"/>
    <n v="32.400000000000006"/>
    <n v="5"/>
    <n v="0"/>
    <n v="15.552000000000001"/>
  </r>
  <r>
    <n v="9217"/>
    <x v="4607"/>
    <x v="3"/>
    <x v="221"/>
    <d v="2014-12-01T00:00:00"/>
    <s v="Standard Class"/>
    <s v="JG-15310"/>
    <s v="Jason Gross"/>
    <x v="1"/>
    <s v="United States"/>
    <s v="Odessa"/>
    <x v="5"/>
    <n v="79762"/>
    <x v="2"/>
    <x v="14"/>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x v="661"/>
    <x v="1"/>
    <x v="12"/>
    <s v="Security-Tint Envelopes"/>
    <n v="15.28"/>
    <n v="2"/>
    <n v="0"/>
    <n v="7.4871999999999996"/>
  </r>
  <r>
    <n v="9219"/>
    <x v="4609"/>
    <x v="1"/>
    <x v="748"/>
    <d v="2012-08-20T00:00:00"/>
    <s v="Standard Class"/>
    <s v="JW-15955"/>
    <s v="Joni Wasserman"/>
    <x v="0"/>
    <s v="United States"/>
    <s v="Philadelphia"/>
    <x v="9"/>
    <n v="19120"/>
    <x v="3"/>
    <x v="861"/>
    <x v="1"/>
    <x v="4"/>
    <s v="Iris Project Case"/>
    <n v="44.688000000000002"/>
    <n v="7"/>
    <n v="0.2"/>
    <n v="3.3515999999999977"/>
  </r>
  <r>
    <n v="9220"/>
    <x v="4609"/>
    <x v="1"/>
    <x v="748"/>
    <d v="2012-08-20T00:00:00"/>
    <s v="Standard Class"/>
    <s v="JW-15955"/>
    <s v="Joni Wasserman"/>
    <x v="0"/>
    <s v="United States"/>
    <s v="Philadelphia"/>
    <x v="9"/>
    <n v="19120"/>
    <x v="3"/>
    <x v="1333"/>
    <x v="0"/>
    <x v="0"/>
    <s v="O'Sullivan Plantations 2-Door Library in Landvery Oak"/>
    <n v="301.46999999999997"/>
    <n v="3"/>
    <n v="0.5"/>
    <n v="-204.99959999999996"/>
  </r>
  <r>
    <n v="9221"/>
    <x v="4610"/>
    <x v="3"/>
    <x v="119"/>
    <d v="2014-10-15T00:00:00"/>
    <s v="First Class"/>
    <s v="MH-18025"/>
    <s v="Michelle Huthwaite"/>
    <x v="0"/>
    <s v="United States"/>
    <s v="Lafayette"/>
    <x v="28"/>
    <n v="70506"/>
    <x v="0"/>
    <x v="1238"/>
    <x v="1"/>
    <x v="2"/>
    <s v="Avery 52"/>
    <n v="11.07"/>
    <n v="3"/>
    <n v="0"/>
    <n v="5.2028999999999996"/>
  </r>
  <r>
    <n v="9222"/>
    <x v="4610"/>
    <x v="3"/>
    <x v="119"/>
    <d v="2014-10-15T00:00:00"/>
    <s v="First Class"/>
    <s v="MH-18025"/>
    <s v="Michelle Huthwaite"/>
    <x v="0"/>
    <s v="United States"/>
    <s v="Lafayette"/>
    <x v="28"/>
    <n v="70506"/>
    <x v="0"/>
    <x v="215"/>
    <x v="0"/>
    <x v="3"/>
    <s v="Bretford Rectangular Conference Table Tops"/>
    <n v="1504.52"/>
    <n v="4"/>
    <n v="0"/>
    <n v="346.03960000000006"/>
  </r>
  <r>
    <n v="9223"/>
    <x v="4610"/>
    <x v="3"/>
    <x v="119"/>
    <d v="2014-10-15T00:00:00"/>
    <s v="First Class"/>
    <s v="MH-18025"/>
    <s v="Michelle Huthwaite"/>
    <x v="0"/>
    <s v="United States"/>
    <s v="Lafayette"/>
    <x v="28"/>
    <n v="70506"/>
    <x v="0"/>
    <x v="1114"/>
    <x v="1"/>
    <x v="10"/>
    <s v="Xerox 231"/>
    <n v="25.92"/>
    <n v="4"/>
    <n v="0"/>
    <n v="12.441600000000001"/>
  </r>
  <r>
    <n v="9224"/>
    <x v="4611"/>
    <x v="3"/>
    <x v="259"/>
    <d v="2014-11-05T00:00:00"/>
    <s v="Same Day"/>
    <s v="FM-14290"/>
    <s v="Frank Merwin"/>
    <x v="2"/>
    <s v="United States"/>
    <s v="Bryan"/>
    <x v="5"/>
    <n v="77803"/>
    <x v="2"/>
    <x v="1375"/>
    <x v="1"/>
    <x v="8"/>
    <s v="GBC Standard Plastic Binding Systems' Combs"/>
    <n v="7.5359999999999987"/>
    <n v="6"/>
    <n v="0.8"/>
    <n v="-13.188000000000009"/>
  </r>
  <r>
    <n v="9225"/>
    <x v="4611"/>
    <x v="3"/>
    <x v="259"/>
    <d v="2014-11-05T00:00:00"/>
    <s v="Same Day"/>
    <s v="FM-14290"/>
    <s v="Frank Merwin"/>
    <x v="2"/>
    <s v="United States"/>
    <s v="Bryan"/>
    <x v="5"/>
    <n v="77803"/>
    <x v="2"/>
    <x v="653"/>
    <x v="1"/>
    <x v="8"/>
    <s v="Self-Adhesive Ring Binder Labels"/>
    <n v="1.4079999999999997"/>
    <n v="2"/>
    <n v="0.8"/>
    <n v="-2.3232000000000008"/>
  </r>
  <r>
    <n v="9226"/>
    <x v="4611"/>
    <x v="3"/>
    <x v="259"/>
    <d v="2014-11-05T00:00:00"/>
    <s v="Same Day"/>
    <s v="FM-14290"/>
    <s v="Frank Merwin"/>
    <x v="2"/>
    <s v="United States"/>
    <s v="Bryan"/>
    <x v="5"/>
    <n v="77803"/>
    <x v="2"/>
    <x v="1499"/>
    <x v="1"/>
    <x v="8"/>
    <s v="Wilson Jones Impact Binders"/>
    <n v="4.1439999999999992"/>
    <n v="4"/>
    <n v="0.8"/>
    <n v="-6.4232000000000014"/>
  </r>
  <r>
    <n v="9227"/>
    <x v="4611"/>
    <x v="3"/>
    <x v="259"/>
    <d v="2014-11-05T00:00:00"/>
    <s v="Same Day"/>
    <s v="FM-14290"/>
    <s v="Frank Merwin"/>
    <x v="2"/>
    <s v="United States"/>
    <s v="Bryan"/>
    <x v="5"/>
    <n v="77803"/>
    <x v="2"/>
    <x v="210"/>
    <x v="1"/>
    <x v="4"/>
    <s v="Rogers Deluxe File Chest"/>
    <n v="52.751999999999995"/>
    <n v="3"/>
    <n v="0.2"/>
    <n v="-12.528600000000001"/>
  </r>
  <r>
    <n v="9228"/>
    <x v="4612"/>
    <x v="3"/>
    <x v="498"/>
    <d v="2014-03-25T00:00:00"/>
    <s v="Standard Class"/>
    <s v="GZ-14545"/>
    <s v="George Zrebassa"/>
    <x v="1"/>
    <s v="United States"/>
    <s v="Los Angeles"/>
    <x v="1"/>
    <n v="90008"/>
    <x v="1"/>
    <x v="1309"/>
    <x v="1"/>
    <x v="9"/>
    <s v="Belkin 5 Outlet SurgeMaster Power Centers"/>
    <n v="381.35999999999996"/>
    <n v="7"/>
    <n v="0"/>
    <n v="106.78080000000003"/>
  </r>
  <r>
    <n v="9229"/>
    <x v="4613"/>
    <x v="2"/>
    <x v="935"/>
    <d v="2011-11-03T00:00:00"/>
    <s v="Same Day"/>
    <s v="TC-21535"/>
    <s v="Tracy Collins"/>
    <x v="2"/>
    <s v="United States"/>
    <s v="Los Angeles"/>
    <x v="1"/>
    <n v="90049"/>
    <x v="1"/>
    <x v="59"/>
    <x v="1"/>
    <x v="6"/>
    <s v="Prang Dustless Chalk Sticks"/>
    <n v="6.72"/>
    <n v="4"/>
    <n v="0"/>
    <n v="3.36"/>
  </r>
  <r>
    <n v="9230"/>
    <x v="4614"/>
    <x v="3"/>
    <x v="283"/>
    <d v="2014-07-27T00:00:00"/>
    <s v="First Class"/>
    <s v="TB-21520"/>
    <s v="Tracy Blumstein"/>
    <x v="0"/>
    <s v="United States"/>
    <s v="Los Angeles"/>
    <x v="1"/>
    <n v="90045"/>
    <x v="1"/>
    <x v="858"/>
    <x v="1"/>
    <x v="8"/>
    <s v="Cardinal HOLDit! Binder Insert Strips,Extra Strips"/>
    <n v="15.192"/>
    <n v="3"/>
    <n v="0.2"/>
    <n v="5.5070999999999994"/>
  </r>
  <r>
    <n v="9231"/>
    <x v="4614"/>
    <x v="3"/>
    <x v="283"/>
    <d v="2014-07-27T00:00:00"/>
    <s v="First Class"/>
    <s v="TB-21520"/>
    <s v="Tracy Blumstein"/>
    <x v="0"/>
    <s v="United States"/>
    <s v="Los Angeles"/>
    <x v="1"/>
    <n v="90045"/>
    <x v="1"/>
    <x v="1076"/>
    <x v="1"/>
    <x v="10"/>
    <s v="Weyerhaeuser First Choice Laser/Copy Paper (20Lb. and 88 Bright)"/>
    <n v="58.320000000000007"/>
    <n v="9"/>
    <n v="0"/>
    <n v="27.993600000000001"/>
  </r>
  <r>
    <n v="9232"/>
    <x v="4615"/>
    <x v="2"/>
    <x v="422"/>
    <d v="2011-12-31T00:00:00"/>
    <s v="Standard Class"/>
    <s v="RP-19390"/>
    <s v="Resi Pölking"/>
    <x v="0"/>
    <s v="United States"/>
    <s v="Phoenix"/>
    <x v="16"/>
    <n v="85023"/>
    <x v="1"/>
    <x v="115"/>
    <x v="1"/>
    <x v="8"/>
    <s v="GBC DocuBind 300 Electric Binding Machine"/>
    <n v="946.76400000000024"/>
    <n v="6"/>
    <n v="0.7"/>
    <n v="-694.29359999999997"/>
  </r>
  <r>
    <n v="9233"/>
    <x v="4616"/>
    <x v="0"/>
    <x v="476"/>
    <d v="2013-09-07T00:00:00"/>
    <s v="Standard Class"/>
    <s v="LR-16915"/>
    <s v="Lena Radford"/>
    <x v="0"/>
    <s v="United States"/>
    <s v="Los Angeles"/>
    <x v="1"/>
    <n v="90036"/>
    <x v="1"/>
    <x v="1172"/>
    <x v="0"/>
    <x v="5"/>
    <s v="Ultra Door Pull Handle"/>
    <n v="94.679999999999993"/>
    <n v="9"/>
    <n v="0"/>
    <n v="31.244399999999995"/>
  </r>
  <r>
    <n v="9234"/>
    <x v="4616"/>
    <x v="0"/>
    <x v="476"/>
    <d v="2013-09-07T00:00:00"/>
    <s v="Standard Class"/>
    <s v="LR-16915"/>
    <s v="Lena Radford"/>
    <x v="0"/>
    <s v="United States"/>
    <s v="Los Angeles"/>
    <x v="1"/>
    <n v="90036"/>
    <x v="1"/>
    <x v="1555"/>
    <x v="1"/>
    <x v="4"/>
    <s v="Akro Stacking Bins"/>
    <n v="23.669999999999998"/>
    <n v="3"/>
    <n v="0"/>
    <n v="0.94679999999999698"/>
  </r>
  <r>
    <n v="9235"/>
    <x v="4616"/>
    <x v="0"/>
    <x v="476"/>
    <d v="2013-09-07T00:00:00"/>
    <s v="Standard Class"/>
    <s v="LR-16915"/>
    <s v="Lena Radford"/>
    <x v="0"/>
    <s v="United States"/>
    <s v="Los Angeles"/>
    <x v="1"/>
    <n v="90036"/>
    <x v="1"/>
    <x v="638"/>
    <x v="2"/>
    <x v="7"/>
    <s v="Cisco Unified IP Phone 7945G VoIP phone"/>
    <n v="1091.1680000000001"/>
    <n v="4"/>
    <n v="0.2"/>
    <n v="68.197999999999979"/>
  </r>
  <r>
    <n v="9236"/>
    <x v="4616"/>
    <x v="0"/>
    <x v="476"/>
    <d v="2013-09-07T00:00:00"/>
    <s v="Standard Class"/>
    <s v="LR-16915"/>
    <s v="Lena Radford"/>
    <x v="0"/>
    <s v="United States"/>
    <s v="Los Angeles"/>
    <x v="1"/>
    <n v="90036"/>
    <x v="1"/>
    <x v="1126"/>
    <x v="1"/>
    <x v="6"/>
    <s v="Blackstonian Pencils"/>
    <n v="18.689999999999998"/>
    <n v="7"/>
    <n v="0"/>
    <n v="5.2332000000000001"/>
  </r>
  <r>
    <n v="9237"/>
    <x v="4616"/>
    <x v="0"/>
    <x v="476"/>
    <d v="2013-09-07T00:00:00"/>
    <s v="Standard Class"/>
    <s v="LR-16915"/>
    <s v="Lena Radford"/>
    <x v="0"/>
    <s v="United States"/>
    <s v="Los Angeles"/>
    <x v="1"/>
    <n v="90036"/>
    <x v="1"/>
    <x v="10"/>
    <x v="0"/>
    <x v="3"/>
    <s v="Chromcraft Rectangular Conference Tables"/>
    <n v="568.72800000000007"/>
    <n v="3"/>
    <n v="0.2"/>
    <n v="28.436399999999935"/>
  </r>
  <r>
    <n v="9238"/>
    <x v="4616"/>
    <x v="0"/>
    <x v="476"/>
    <d v="2013-09-07T00:00:00"/>
    <s v="Standard Class"/>
    <s v="LR-16915"/>
    <s v="Lena Radford"/>
    <x v="0"/>
    <s v="United States"/>
    <s v="Los Angeles"/>
    <x v="1"/>
    <n v="90036"/>
    <x v="1"/>
    <x v="1316"/>
    <x v="1"/>
    <x v="8"/>
    <s v="SpineVue Locking Slant-D Ring Binders by Cardinal"/>
    <n v="7.3120000000000012"/>
    <n v="1"/>
    <n v="0.2"/>
    <n v="2.5591999999999997"/>
  </r>
  <r>
    <n v="9239"/>
    <x v="4617"/>
    <x v="3"/>
    <x v="512"/>
    <d v="2014-02-15T00:00:00"/>
    <s v="First Class"/>
    <s v="MM-17260"/>
    <s v="Magdelene Morse"/>
    <x v="0"/>
    <s v="United States"/>
    <s v="Columbus"/>
    <x v="24"/>
    <n v="43229"/>
    <x v="3"/>
    <x v="737"/>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x v="885"/>
    <x v="1"/>
    <x v="10"/>
    <s v="Staples"/>
    <n v="56.783999999999999"/>
    <n v="7"/>
    <n v="0.2"/>
    <n v="20.584200000000003"/>
  </r>
  <r>
    <n v="9241"/>
    <x v="4618"/>
    <x v="3"/>
    <x v="855"/>
    <d v="2014-11-03T00:00:00"/>
    <s v="Standard Class"/>
    <s v="NB-18655"/>
    <s v="Nona Balk"/>
    <x v="1"/>
    <s v="United States"/>
    <s v="Tallahassee"/>
    <x v="2"/>
    <n v="32303"/>
    <x v="0"/>
    <x v="799"/>
    <x v="1"/>
    <x v="8"/>
    <s v="Avery Hole Reinforcements"/>
    <n v="5.6070000000000011"/>
    <n v="3"/>
    <n v="0.7"/>
    <n v="-3.9248999999999974"/>
  </r>
  <r>
    <n v="9242"/>
    <x v="4618"/>
    <x v="3"/>
    <x v="855"/>
    <d v="2014-11-03T00:00:00"/>
    <s v="Standard Class"/>
    <s v="NB-18655"/>
    <s v="Nona Balk"/>
    <x v="1"/>
    <s v="United States"/>
    <s v="Tallahassee"/>
    <x v="2"/>
    <n v="32303"/>
    <x v="0"/>
    <x v="448"/>
    <x v="1"/>
    <x v="6"/>
    <s v="Rogers Handheld Barrel Pencil Sharpener"/>
    <n v="6.5760000000000005"/>
    <n v="3"/>
    <n v="0.2"/>
    <n v="0.57540000000000058"/>
  </r>
  <r>
    <n v="9243"/>
    <x v="4619"/>
    <x v="2"/>
    <x v="868"/>
    <d v="2011-07-14T00:00:00"/>
    <s v="Standard Class"/>
    <s v="DS-13030"/>
    <s v="Darrin Sayre"/>
    <x v="2"/>
    <s v="United States"/>
    <s v="San Francisco"/>
    <x v="1"/>
    <n v="94122"/>
    <x v="1"/>
    <x v="98"/>
    <x v="1"/>
    <x v="8"/>
    <s v="Avery Hidden Tab Dividers for Binding Systems"/>
    <n v="14.303999999999998"/>
    <n v="6"/>
    <n v="0.2"/>
    <n v="4.6487999999999987"/>
  </r>
  <r>
    <n v="9244"/>
    <x v="4619"/>
    <x v="2"/>
    <x v="868"/>
    <d v="2011-07-14T00:00:00"/>
    <s v="Standard Class"/>
    <s v="DS-13030"/>
    <s v="Darrin Sayre"/>
    <x v="2"/>
    <s v="United States"/>
    <s v="San Francisco"/>
    <x v="1"/>
    <n v="94122"/>
    <x v="1"/>
    <x v="1601"/>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x v="1061"/>
    <x v="1"/>
    <x v="6"/>
    <s v="Prang Drawing Pencil Set"/>
    <n v="5.56"/>
    <n v="2"/>
    <n v="0"/>
    <n v="2.2239999999999998"/>
  </r>
  <r>
    <n v="9246"/>
    <x v="4619"/>
    <x v="2"/>
    <x v="868"/>
    <d v="2011-07-14T00:00:00"/>
    <s v="Standard Class"/>
    <s v="DS-13030"/>
    <s v="Darrin Sayre"/>
    <x v="2"/>
    <s v="United States"/>
    <s v="San Francisco"/>
    <x v="1"/>
    <n v="94122"/>
    <x v="1"/>
    <x v="12"/>
    <x v="1"/>
    <x v="10"/>
    <s v="Xerox 1967"/>
    <n v="32.400000000000006"/>
    <n v="5"/>
    <n v="0"/>
    <n v="15.552000000000001"/>
  </r>
  <r>
    <n v="9247"/>
    <x v="4620"/>
    <x v="3"/>
    <x v="1053"/>
    <d v="2014-05-27T00:00:00"/>
    <s v="Standard Class"/>
    <s v="VF-21715"/>
    <s v="Vicky Freymann"/>
    <x v="2"/>
    <s v="United States"/>
    <s v="San Francisco"/>
    <x v="1"/>
    <n v="94109"/>
    <x v="1"/>
    <x v="279"/>
    <x v="1"/>
    <x v="6"/>
    <s v="Newell 350"/>
    <n v="9.84"/>
    <n v="3"/>
    <n v="0"/>
    <n v="2.8535999999999988"/>
  </r>
  <r>
    <n v="9248"/>
    <x v="4620"/>
    <x v="3"/>
    <x v="1053"/>
    <d v="2014-05-27T00:00:00"/>
    <s v="Standard Class"/>
    <s v="VF-21715"/>
    <s v="Vicky Freymann"/>
    <x v="2"/>
    <s v="United States"/>
    <s v="San Francisco"/>
    <x v="1"/>
    <n v="94109"/>
    <x v="1"/>
    <x v="324"/>
    <x v="1"/>
    <x v="6"/>
    <s v="Newell 333"/>
    <n v="2.78"/>
    <n v="1"/>
    <n v="0"/>
    <n v="0.72279999999999989"/>
  </r>
  <r>
    <n v="9249"/>
    <x v="4621"/>
    <x v="0"/>
    <x v="338"/>
    <d v="2013-11-15T00:00:00"/>
    <s v="Standard Class"/>
    <s v="SW-20275"/>
    <s v="Scott Williamson"/>
    <x v="0"/>
    <s v="United States"/>
    <s v="New York City"/>
    <x v="15"/>
    <n v="10009"/>
    <x v="3"/>
    <x v="248"/>
    <x v="1"/>
    <x v="8"/>
    <s v="Presstex Flexible Ring Binders"/>
    <n v="3.64"/>
    <n v="1"/>
    <n v="0.2"/>
    <n v="1.3649999999999998"/>
  </r>
  <r>
    <n v="9250"/>
    <x v="4621"/>
    <x v="0"/>
    <x v="338"/>
    <d v="2013-11-15T00:00:00"/>
    <s v="Standard Class"/>
    <s v="SW-20275"/>
    <s v="Scott Williamson"/>
    <x v="0"/>
    <s v="United States"/>
    <s v="New York City"/>
    <x v="15"/>
    <n v="10009"/>
    <x v="3"/>
    <x v="1419"/>
    <x v="2"/>
    <x v="7"/>
    <s v="BlackBerry Q10"/>
    <n v="881.93"/>
    <n v="7"/>
    <n v="0"/>
    <n v="220.48250000000002"/>
  </r>
  <r>
    <n v="9251"/>
    <x v="4622"/>
    <x v="0"/>
    <x v="499"/>
    <d v="2013-12-07T00:00:00"/>
    <s v="Standard Class"/>
    <s v="PW-19030"/>
    <s v="Pauline Webber"/>
    <x v="1"/>
    <s v="United States"/>
    <s v="Marion"/>
    <x v="23"/>
    <n v="52302"/>
    <x v="2"/>
    <x v="497"/>
    <x v="1"/>
    <x v="8"/>
    <s v="GBC White Gloss Covers, Plain Front"/>
    <n v="115.84"/>
    <n v="8"/>
    <n v="0"/>
    <n v="54.444800000000001"/>
  </r>
  <r>
    <n v="9252"/>
    <x v="4623"/>
    <x v="3"/>
    <x v="580"/>
    <d v="2014-03-09T00:00:00"/>
    <s v="Standard Class"/>
    <s v="KD-16615"/>
    <s v="Ken Dana"/>
    <x v="1"/>
    <s v="United States"/>
    <s v="Los Angeles"/>
    <x v="1"/>
    <n v="90008"/>
    <x v="1"/>
    <x v="1080"/>
    <x v="1"/>
    <x v="8"/>
    <s v="Catalog Binders with Expanding Posts"/>
    <n v="107.64800000000001"/>
    <n v="2"/>
    <n v="0.2"/>
    <n v="33.639999999999986"/>
  </r>
  <r>
    <n v="9253"/>
    <x v="4624"/>
    <x v="3"/>
    <x v="397"/>
    <d v="2014-09-26T00:00:00"/>
    <s v="Second Class"/>
    <s v="DO-13645"/>
    <s v="Doug O'Connell"/>
    <x v="0"/>
    <s v="United States"/>
    <s v="Pine Bluff"/>
    <x v="36"/>
    <n v="71603"/>
    <x v="0"/>
    <x v="1227"/>
    <x v="2"/>
    <x v="11"/>
    <s v="Microsoft Wireless Mobile Mouse 4000"/>
    <n v="199.95000000000002"/>
    <n v="5"/>
    <n v="0"/>
    <n v="63.983999999999988"/>
  </r>
  <r>
    <n v="9254"/>
    <x v="4624"/>
    <x v="3"/>
    <x v="397"/>
    <d v="2014-09-26T00:00:00"/>
    <s v="Second Class"/>
    <s v="DO-13645"/>
    <s v="Doug O'Connell"/>
    <x v="0"/>
    <s v="United States"/>
    <s v="Pine Bluff"/>
    <x v="36"/>
    <n v="71603"/>
    <x v="0"/>
    <x v="510"/>
    <x v="1"/>
    <x v="10"/>
    <s v="Xerox 225"/>
    <n v="12.96"/>
    <n v="2"/>
    <n v="0"/>
    <n v="6.2208000000000006"/>
  </r>
  <r>
    <n v="9255"/>
    <x v="4625"/>
    <x v="2"/>
    <x v="1058"/>
    <d v="2011-02-16T00:00:00"/>
    <s v="Second Class"/>
    <s v="GA-14725"/>
    <s v="Guy Armstrong"/>
    <x v="0"/>
    <s v="United States"/>
    <s v="Columbia"/>
    <x v="25"/>
    <n v="65203"/>
    <x v="2"/>
    <x v="64"/>
    <x v="0"/>
    <x v="1"/>
    <s v="Global Value Mid-Back Manager's Chair, Gray"/>
    <n v="60.89"/>
    <n v="1"/>
    <n v="0"/>
    <n v="15.222499999999997"/>
  </r>
  <r>
    <n v="9256"/>
    <x v="4625"/>
    <x v="2"/>
    <x v="1058"/>
    <d v="2011-02-16T00:00:00"/>
    <s v="Second Class"/>
    <s v="GA-14725"/>
    <s v="Guy Armstrong"/>
    <x v="0"/>
    <s v="United States"/>
    <s v="Columbia"/>
    <x v="25"/>
    <n v="65203"/>
    <x v="2"/>
    <x v="690"/>
    <x v="1"/>
    <x v="2"/>
    <s v="Avery 483"/>
    <n v="14.940000000000001"/>
    <n v="3"/>
    <n v="0"/>
    <n v="6.8723999999999998"/>
  </r>
  <r>
    <n v="9257"/>
    <x v="4625"/>
    <x v="2"/>
    <x v="1058"/>
    <d v="2011-02-16T00:00:00"/>
    <s v="Second Class"/>
    <s v="GA-14725"/>
    <s v="Guy Armstrong"/>
    <x v="0"/>
    <s v="United States"/>
    <s v="Columbia"/>
    <x v="25"/>
    <n v="65203"/>
    <x v="2"/>
    <x v="544"/>
    <x v="1"/>
    <x v="8"/>
    <s v="Wilson Jones Turn Tabs Binder Tool for Ring Binders"/>
    <n v="9.64"/>
    <n v="2"/>
    <n v="0"/>
    <n v="4.4344000000000001"/>
  </r>
  <r>
    <n v="9258"/>
    <x v="4625"/>
    <x v="2"/>
    <x v="1058"/>
    <d v="2011-02-16T00:00:00"/>
    <s v="Second Class"/>
    <s v="GA-14725"/>
    <s v="Guy Armstrong"/>
    <x v="0"/>
    <s v="United States"/>
    <s v="Columbia"/>
    <x v="25"/>
    <n v="65203"/>
    <x v="2"/>
    <x v="1319"/>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x v="68"/>
    <x v="1"/>
    <x v="8"/>
    <s v="VariCap6 Expandable Binder"/>
    <n v="51.900000000000006"/>
    <n v="3"/>
    <n v="0"/>
    <n v="24.393000000000001"/>
  </r>
  <r>
    <n v="9260"/>
    <x v="4625"/>
    <x v="2"/>
    <x v="1058"/>
    <d v="2011-02-16T00:00:00"/>
    <s v="Second Class"/>
    <s v="GA-14725"/>
    <s v="Guy Armstrong"/>
    <x v="0"/>
    <s v="United States"/>
    <s v="Columbia"/>
    <x v="25"/>
    <n v="65203"/>
    <x v="2"/>
    <x v="571"/>
    <x v="1"/>
    <x v="4"/>
    <s v="Fellowes Neat Ideas Storage Cubes"/>
    <n v="64.959999999999994"/>
    <n v="2"/>
    <n v="0"/>
    <n v="2.598399999999998"/>
  </r>
  <r>
    <n v="9261"/>
    <x v="4626"/>
    <x v="3"/>
    <x v="343"/>
    <d v="2014-11-15T00:00:00"/>
    <s v="Second Class"/>
    <s v="JL-15505"/>
    <s v="Jeremy Lonsdale"/>
    <x v="0"/>
    <s v="United States"/>
    <s v="Aberdeen"/>
    <x v="44"/>
    <n v="57401"/>
    <x v="2"/>
    <x v="1768"/>
    <x v="1"/>
    <x v="14"/>
    <s v="Acme Titanium Bonded Scissors"/>
    <n v="25.5"/>
    <n v="3"/>
    <n v="0"/>
    <n v="6.63"/>
  </r>
  <r>
    <n v="9262"/>
    <x v="4627"/>
    <x v="3"/>
    <x v="264"/>
    <d v="2014-09-03T00:00:00"/>
    <s v="Same Day"/>
    <s v="SU-20665"/>
    <s v="Stephanie Ulpright"/>
    <x v="2"/>
    <s v="United States"/>
    <s v="Seattle"/>
    <x v="4"/>
    <n v="98103"/>
    <x v="1"/>
    <x v="51"/>
    <x v="0"/>
    <x v="1"/>
    <s v="Global Leather Task Chair, Black"/>
    <n v="215.976"/>
    <n v="3"/>
    <n v="0.2"/>
    <n v="-2.6997000000000355"/>
  </r>
  <r>
    <n v="9263"/>
    <x v="4628"/>
    <x v="1"/>
    <x v="330"/>
    <d v="2012-10-13T00:00:00"/>
    <s v="Standard Class"/>
    <s v="FM-14380"/>
    <s v="Fred McMath"/>
    <x v="0"/>
    <s v="United States"/>
    <s v="Detroit"/>
    <x v="12"/>
    <n v="48227"/>
    <x v="2"/>
    <x v="70"/>
    <x v="0"/>
    <x v="1"/>
    <s v="High-Back Leather Manager's Chair"/>
    <n v="389.97"/>
    <n v="3"/>
    <n v="0"/>
    <n v="35.097300000000004"/>
  </r>
  <r>
    <n v="9264"/>
    <x v="4628"/>
    <x v="1"/>
    <x v="330"/>
    <d v="2012-10-13T00:00:00"/>
    <s v="Standard Class"/>
    <s v="FM-14380"/>
    <s v="Fred McMath"/>
    <x v="0"/>
    <s v="United States"/>
    <s v="Detroit"/>
    <x v="12"/>
    <n v="48227"/>
    <x v="2"/>
    <x v="810"/>
    <x v="1"/>
    <x v="9"/>
    <s v="Belkin 8 Outlet SurgeMaster II Gold Surge Protector"/>
    <n v="269.90999999999997"/>
    <n v="5"/>
    <n v="0.1"/>
    <n v="53.982000000000006"/>
  </r>
  <r>
    <n v="9265"/>
    <x v="4629"/>
    <x v="3"/>
    <x v="221"/>
    <d v="2014-12-02T00:00:00"/>
    <s v="Standard Class"/>
    <s v="MY-17380"/>
    <s v="Maribeth Yedwab"/>
    <x v="1"/>
    <s v="United States"/>
    <s v="Memphis"/>
    <x v="18"/>
    <n v="38109"/>
    <x v="0"/>
    <x v="1645"/>
    <x v="1"/>
    <x v="8"/>
    <s v="Mead 1st Gear 2&quot; Zipper Binder, Asst. Colors"/>
    <n v="11.673000000000002"/>
    <n v="3"/>
    <n v="0.7"/>
    <n v="-7.782"/>
  </r>
  <r>
    <n v="9266"/>
    <x v="4629"/>
    <x v="3"/>
    <x v="221"/>
    <d v="2014-12-02T00:00:00"/>
    <s v="Standard Class"/>
    <s v="MY-17380"/>
    <s v="Maribeth Yedwab"/>
    <x v="1"/>
    <s v="United States"/>
    <s v="Memphis"/>
    <x v="18"/>
    <n v="38109"/>
    <x v="0"/>
    <x v="1724"/>
    <x v="1"/>
    <x v="12"/>
    <s v="Peel &amp; Seel Recycled Catalog Envelopes, Brown"/>
    <n v="64.848000000000013"/>
    <n v="7"/>
    <n v="0.2"/>
    <n v="24.317999999999998"/>
  </r>
  <r>
    <n v="9267"/>
    <x v="4630"/>
    <x v="2"/>
    <x v="1215"/>
    <d v="2011-02-10T00:00:00"/>
    <s v="First Class"/>
    <s v="NM-18445"/>
    <s v="Nathan Mautz"/>
    <x v="2"/>
    <s v="United States"/>
    <s v="North Las Vegas"/>
    <x v="33"/>
    <n v="89031"/>
    <x v="1"/>
    <x v="1677"/>
    <x v="0"/>
    <x v="5"/>
    <s v="Master Caster Door Stop, Large Brown"/>
    <n v="14.56"/>
    <n v="2"/>
    <n v="0"/>
    <n v="5.5327999999999999"/>
  </r>
  <r>
    <n v="9268"/>
    <x v="4631"/>
    <x v="1"/>
    <x v="12"/>
    <d v="2012-09-25T00:00:00"/>
    <s v="Same Day"/>
    <s v="CS-11950"/>
    <s v="Carlos Soltero"/>
    <x v="0"/>
    <s v="United States"/>
    <s v="Freeport"/>
    <x v="15"/>
    <n v="11520"/>
    <x v="3"/>
    <x v="1756"/>
    <x v="0"/>
    <x v="1"/>
    <s v="Hon Comfortask Task/Swivel Chairs"/>
    <n v="102.58200000000001"/>
    <n v="1"/>
    <n v="0.1"/>
    <n v="6.8388000000000009"/>
  </r>
  <r>
    <n v="9269"/>
    <x v="4631"/>
    <x v="1"/>
    <x v="12"/>
    <d v="2012-09-25T00:00:00"/>
    <s v="Same Day"/>
    <s v="CS-11950"/>
    <s v="Carlos Soltero"/>
    <x v="0"/>
    <s v="United States"/>
    <s v="Freeport"/>
    <x v="15"/>
    <n v="11520"/>
    <x v="3"/>
    <x v="711"/>
    <x v="1"/>
    <x v="10"/>
    <s v="Xerox 1923"/>
    <n v="20.04"/>
    <n v="3"/>
    <n v="0"/>
    <n v="9.6191999999999993"/>
  </r>
  <r>
    <n v="9270"/>
    <x v="4632"/>
    <x v="3"/>
    <x v="170"/>
    <d v="2014-08-29T00:00:00"/>
    <s v="Standard Class"/>
    <s v="PK-19075"/>
    <s v="Pete Kriz"/>
    <x v="0"/>
    <s v="United States"/>
    <s v="New York City"/>
    <x v="15"/>
    <n v="10035"/>
    <x v="3"/>
    <x v="1547"/>
    <x v="1"/>
    <x v="8"/>
    <s v="Avery Metallic Poly Binders"/>
    <n v="32.088000000000001"/>
    <n v="7"/>
    <n v="0.2"/>
    <n v="11.2308"/>
  </r>
  <r>
    <n v="9271"/>
    <x v="4632"/>
    <x v="3"/>
    <x v="170"/>
    <d v="2014-08-29T00:00:00"/>
    <s v="Standard Class"/>
    <s v="PK-19075"/>
    <s v="Pete Kriz"/>
    <x v="0"/>
    <s v="United States"/>
    <s v="New York City"/>
    <x v="15"/>
    <n v="10035"/>
    <x v="3"/>
    <x v="1176"/>
    <x v="1"/>
    <x v="8"/>
    <s v="GBC DocuBind TL300 Electric Binding System"/>
    <n v="4305.5520000000006"/>
    <n v="6"/>
    <n v="0.2"/>
    <n v="1453.1237999999996"/>
  </r>
  <r>
    <n v="9272"/>
    <x v="4633"/>
    <x v="0"/>
    <x v="536"/>
    <d v="2013-05-18T00:00:00"/>
    <s v="Standard Class"/>
    <s v="HM-14860"/>
    <s v="Harry Marie"/>
    <x v="1"/>
    <s v="United States"/>
    <s v="New York City"/>
    <x v="15"/>
    <n v="10024"/>
    <x v="3"/>
    <x v="1533"/>
    <x v="0"/>
    <x v="5"/>
    <s v="OIC Stacking Trays"/>
    <n v="10.02"/>
    <n v="3"/>
    <n v="0"/>
    <n v="4.4088000000000012"/>
  </r>
  <r>
    <n v="9273"/>
    <x v="4633"/>
    <x v="0"/>
    <x v="536"/>
    <d v="2013-05-18T00:00:00"/>
    <s v="Standard Class"/>
    <s v="HM-14860"/>
    <s v="Harry Marie"/>
    <x v="1"/>
    <s v="United States"/>
    <s v="New York City"/>
    <x v="15"/>
    <n v="10024"/>
    <x v="3"/>
    <x v="1356"/>
    <x v="2"/>
    <x v="7"/>
    <s v="Jawbone JAMBOX Wireless Bluetooth Speaker"/>
    <n v="631.96"/>
    <n v="4"/>
    <n v="0"/>
    <n v="303.3408"/>
  </r>
  <r>
    <n v="9274"/>
    <x v="4634"/>
    <x v="3"/>
    <x v="264"/>
    <d v="2014-09-07T00:00:00"/>
    <s v="Standard Class"/>
    <s v="AH-10210"/>
    <s v="Alan Hwang"/>
    <x v="0"/>
    <s v="United States"/>
    <s v="Henderson"/>
    <x v="0"/>
    <n v="42420"/>
    <x v="0"/>
    <x v="115"/>
    <x v="1"/>
    <x v="8"/>
    <s v="GBC DocuBind 300 Electric Binding Machine"/>
    <n v="1577.94"/>
    <n v="3"/>
    <n v="0"/>
    <n v="757.41120000000001"/>
  </r>
  <r>
    <n v="9275"/>
    <x v="4635"/>
    <x v="2"/>
    <x v="982"/>
    <d v="2011-10-10T00:00:00"/>
    <s v="Same Day"/>
    <s v="FC-14335"/>
    <s v="Fred Chung"/>
    <x v="1"/>
    <s v="United States"/>
    <s v="Albuquerque"/>
    <x v="27"/>
    <n v="87105"/>
    <x v="1"/>
    <x v="1833"/>
    <x v="1"/>
    <x v="6"/>
    <s v="Dixon Ticonderoga Core-Lock Colored Pencils, 48-Color Set"/>
    <n v="255.84999999999997"/>
    <n v="7"/>
    <n v="0"/>
    <n v="112.57400000000001"/>
  </r>
  <r>
    <n v="9276"/>
    <x v="4636"/>
    <x v="0"/>
    <x v="439"/>
    <d v="2013-05-30T00:00:00"/>
    <s v="Second Class"/>
    <s v="CP-12085"/>
    <s v="Cathy Prescott"/>
    <x v="1"/>
    <s v="United States"/>
    <s v="Delray Beach"/>
    <x v="2"/>
    <n v="33445"/>
    <x v="0"/>
    <x v="1424"/>
    <x v="1"/>
    <x v="4"/>
    <s v="Advantus Rolling Drawer Organizers"/>
    <n v="184.70400000000001"/>
    <n v="6"/>
    <n v="0.2"/>
    <n v="13.852799999999995"/>
  </r>
  <r>
    <n v="9277"/>
    <x v="4636"/>
    <x v="0"/>
    <x v="439"/>
    <d v="2013-05-30T00:00:00"/>
    <s v="Second Class"/>
    <s v="CP-12085"/>
    <s v="Cathy Prescott"/>
    <x v="1"/>
    <s v="United States"/>
    <s v="Delray Beach"/>
    <x v="2"/>
    <n v="33445"/>
    <x v="0"/>
    <x v="538"/>
    <x v="2"/>
    <x v="11"/>
    <s v="Imation 32GB Pocket Pro USB 3.0 Flash Drive - 32 GB - Black - 1 P ..."/>
    <n v="47.92"/>
    <n v="2"/>
    <n v="0.2"/>
    <n v="11.98"/>
  </r>
  <r>
    <n v="9278"/>
    <x v="4637"/>
    <x v="3"/>
    <x v="96"/>
    <d v="2014-12-06T00:00:00"/>
    <s v="Standard Class"/>
    <s v="SC-20305"/>
    <s v="Sean Christensen"/>
    <x v="0"/>
    <s v="United States"/>
    <s v="Philadelphia"/>
    <x v="9"/>
    <n v="19140"/>
    <x v="3"/>
    <x v="690"/>
    <x v="1"/>
    <x v="2"/>
    <s v="Avery 483"/>
    <n v="15.936000000000002"/>
    <n v="4"/>
    <n v="0.2"/>
    <n v="5.1791999999999998"/>
  </r>
  <r>
    <n v="9279"/>
    <x v="4637"/>
    <x v="3"/>
    <x v="96"/>
    <d v="2014-12-06T00:00:00"/>
    <s v="Standard Class"/>
    <s v="SC-20305"/>
    <s v="Sean Christensen"/>
    <x v="0"/>
    <s v="United States"/>
    <s v="Philadelphia"/>
    <x v="9"/>
    <n v="19140"/>
    <x v="3"/>
    <x v="733"/>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x v="463"/>
    <x v="0"/>
    <x v="1"/>
    <s v="Global Commerce Series High-Back Swivel/Tilt Chairs"/>
    <n v="398.97199999999998"/>
    <n v="2"/>
    <n v="0.3"/>
    <n v="-28.49799999999999"/>
  </r>
  <r>
    <n v="9281"/>
    <x v="4638"/>
    <x v="0"/>
    <x v="873"/>
    <d v="2013-09-25T00:00:00"/>
    <s v="Standard Class"/>
    <s v="HJ-14875"/>
    <s v="Heather Jas"/>
    <x v="2"/>
    <s v="United States"/>
    <s v="Seattle"/>
    <x v="4"/>
    <n v="98105"/>
    <x v="1"/>
    <x v="1632"/>
    <x v="0"/>
    <x v="0"/>
    <s v="O'Sullivan 5-Shelf Heavy-Duty Bookcases"/>
    <n v="163.88"/>
    <n v="2"/>
    <n v="0"/>
    <n v="40.97"/>
  </r>
  <r>
    <n v="9282"/>
    <x v="4639"/>
    <x v="3"/>
    <x v="220"/>
    <d v="2014-09-16T00:00:00"/>
    <s v="Standard Class"/>
    <s v="CB-12025"/>
    <s v="Cassandra Brandow"/>
    <x v="0"/>
    <s v="United States"/>
    <s v="Richmond"/>
    <x v="17"/>
    <n v="23223"/>
    <x v="0"/>
    <x v="1825"/>
    <x v="1"/>
    <x v="9"/>
    <s v="Hoover Commercial SteamVac"/>
    <n v="67.900000000000006"/>
    <n v="5"/>
    <n v="0"/>
    <n v="20.369999999999997"/>
  </r>
  <r>
    <n v="9283"/>
    <x v="4640"/>
    <x v="0"/>
    <x v="945"/>
    <d v="2014-01-05T00:00:00"/>
    <s v="Standard Class"/>
    <s v="EH-14185"/>
    <s v="Evan Henry"/>
    <x v="0"/>
    <s v="United States"/>
    <s v="West Palm Beach"/>
    <x v="2"/>
    <n v="33407"/>
    <x v="0"/>
    <x v="1437"/>
    <x v="1"/>
    <x v="10"/>
    <s v="Embossed Ink Jet Note Cards"/>
    <n v="72.224000000000004"/>
    <n v="4"/>
    <n v="0.2"/>
    <n v="25.278400000000001"/>
  </r>
  <r>
    <n v="9284"/>
    <x v="4641"/>
    <x v="3"/>
    <x v="264"/>
    <d v="2014-09-05T00:00:00"/>
    <s v="Second Class"/>
    <s v="LW-17215"/>
    <s v="Luke Weiss"/>
    <x v="0"/>
    <s v="United States"/>
    <s v="Fort Collins"/>
    <x v="22"/>
    <n v="80525"/>
    <x v="1"/>
    <x v="148"/>
    <x v="1"/>
    <x v="2"/>
    <s v="Avery 519"/>
    <n v="11.696"/>
    <n v="2"/>
    <n v="0.2"/>
    <n v="3.9473999999999996"/>
  </r>
  <r>
    <n v="9285"/>
    <x v="4642"/>
    <x v="2"/>
    <x v="728"/>
    <d v="2011-11-23T00:00:00"/>
    <s v="Standard Class"/>
    <s v="MK-17905"/>
    <s v="Michael Kennedy"/>
    <x v="1"/>
    <s v="United States"/>
    <s v="Franklin"/>
    <x v="6"/>
    <n v="53132"/>
    <x v="2"/>
    <x v="541"/>
    <x v="0"/>
    <x v="1"/>
    <s v="Office Star - Mesh Screen back chair with Vinyl seat"/>
    <n v="392.93999999999994"/>
    <n v="3"/>
    <n v="0"/>
    <n v="43.223399999999984"/>
  </r>
  <r>
    <n v="9286"/>
    <x v="4643"/>
    <x v="1"/>
    <x v="82"/>
    <d v="2012-11-24T00:00:00"/>
    <s v="First Class"/>
    <s v="JH-15820"/>
    <s v="John Huston"/>
    <x v="0"/>
    <s v="United States"/>
    <s v="Monroe"/>
    <x v="3"/>
    <n v="28110"/>
    <x v="0"/>
    <x v="205"/>
    <x v="0"/>
    <x v="5"/>
    <s v="Executive Impressions 14&quot; Two-Color Numerals Wall Clock"/>
    <n v="18.175999999999998"/>
    <n v="1"/>
    <n v="0.2"/>
    <n v="4.7712000000000012"/>
  </r>
  <r>
    <n v="9287"/>
    <x v="4644"/>
    <x v="3"/>
    <x v="249"/>
    <d v="2014-06-27T00:00:00"/>
    <s v="Standard Class"/>
    <s v="DB-13270"/>
    <s v="Deborah Brumfield"/>
    <x v="2"/>
    <s v="United States"/>
    <s v="Dallas"/>
    <x v="5"/>
    <n v="75081"/>
    <x v="2"/>
    <x v="1426"/>
    <x v="1"/>
    <x v="8"/>
    <s v="GBC Plasticlear Binding Covers"/>
    <n v="6.8879999999999981"/>
    <n v="3"/>
    <n v="0.8"/>
    <n v="-11.020800000000005"/>
  </r>
  <r>
    <n v="9288"/>
    <x v="4644"/>
    <x v="3"/>
    <x v="249"/>
    <d v="2014-06-27T00:00:00"/>
    <s v="Standard Class"/>
    <s v="DB-13270"/>
    <s v="Deborah Brumfield"/>
    <x v="2"/>
    <s v="United States"/>
    <s v="Dallas"/>
    <x v="5"/>
    <n v="75081"/>
    <x v="2"/>
    <x v="562"/>
    <x v="0"/>
    <x v="3"/>
    <s v="Chromcraft Bull-Nose Wood Round Conference Table Top, Wood Base"/>
    <n v="457.4849999999999"/>
    <n v="3"/>
    <n v="0.3"/>
    <n v="-84.961500000000029"/>
  </r>
  <r>
    <n v="9289"/>
    <x v="4645"/>
    <x v="3"/>
    <x v="329"/>
    <d v="2014-12-04T00:00:00"/>
    <s v="First Class"/>
    <s v="TB-21625"/>
    <s v="Trudy Brown"/>
    <x v="0"/>
    <s v="United States"/>
    <s v="Philadelphia"/>
    <x v="9"/>
    <n v="19134"/>
    <x v="3"/>
    <x v="1189"/>
    <x v="0"/>
    <x v="1"/>
    <s v="Global Commerce Series Low-Back Swivel/Tilt Chairs"/>
    <n v="1079.316"/>
    <n v="6"/>
    <n v="0.3"/>
    <n v="-15.418800000000203"/>
  </r>
  <r>
    <n v="9290"/>
    <x v="4646"/>
    <x v="2"/>
    <x v="488"/>
    <d v="2011-04-26T00:00:00"/>
    <s v="Second Class"/>
    <s v="NM-18445"/>
    <s v="Nathan Mautz"/>
    <x v="2"/>
    <s v="United States"/>
    <s v="San Francisco"/>
    <x v="1"/>
    <n v="94109"/>
    <x v="1"/>
    <x v="1184"/>
    <x v="1"/>
    <x v="10"/>
    <s v="Xerox 1891"/>
    <n v="48.91"/>
    <n v="1"/>
    <n v="0"/>
    <n v="22.987699999999997"/>
  </r>
  <r>
    <n v="9291"/>
    <x v="4647"/>
    <x v="2"/>
    <x v="865"/>
    <d v="2011-09-25T00:00:00"/>
    <s v="First Class"/>
    <s v="TT-21220"/>
    <s v="Thomas Thornton"/>
    <x v="0"/>
    <s v="United States"/>
    <s v="Dover"/>
    <x v="13"/>
    <n v="19901"/>
    <x v="3"/>
    <x v="836"/>
    <x v="1"/>
    <x v="6"/>
    <s v="Newell 351"/>
    <n v="9.84"/>
    <n v="3"/>
    <n v="0"/>
    <n v="2.8535999999999988"/>
  </r>
  <r>
    <n v="9292"/>
    <x v="4647"/>
    <x v="2"/>
    <x v="865"/>
    <d v="2011-09-25T00:00:00"/>
    <s v="First Class"/>
    <s v="TT-21220"/>
    <s v="Thomas Thornton"/>
    <x v="0"/>
    <s v="United States"/>
    <s v="Dover"/>
    <x v="13"/>
    <n v="19901"/>
    <x v="3"/>
    <x v="1023"/>
    <x v="1"/>
    <x v="8"/>
    <s v="Ibico Covers for Plastic or Wire Binding Elements"/>
    <n v="34.5"/>
    <n v="3"/>
    <n v="0"/>
    <n v="15.524999999999999"/>
  </r>
  <r>
    <n v="9293"/>
    <x v="4648"/>
    <x v="3"/>
    <x v="580"/>
    <d v="2014-03-03T00:00:00"/>
    <s v="Same Day"/>
    <s v="RS-19765"/>
    <s v="Roland Schwarz"/>
    <x v="1"/>
    <s v="United States"/>
    <s v="Waco"/>
    <x v="5"/>
    <n v="76706"/>
    <x v="2"/>
    <x v="757"/>
    <x v="1"/>
    <x v="8"/>
    <s v="Acco Suede Grain Vinyl Round Ring Binder"/>
    <n v="0.55599999999999983"/>
    <n v="1"/>
    <n v="0.8"/>
    <n v="-0.94520000000000004"/>
  </r>
  <r>
    <n v="9294"/>
    <x v="4649"/>
    <x v="3"/>
    <x v="701"/>
    <d v="2014-11-22T00:00:00"/>
    <s v="Second Class"/>
    <s v="TB-21625"/>
    <s v="Trudy Brown"/>
    <x v="0"/>
    <s v="United States"/>
    <s v="Hagerstown"/>
    <x v="39"/>
    <n v="21740"/>
    <x v="3"/>
    <x v="347"/>
    <x v="1"/>
    <x v="8"/>
    <s v="Angle-D Binders with Locking Rings, Label Holders"/>
    <n v="43.8"/>
    <n v="6"/>
    <n v="0"/>
    <n v="20.585999999999999"/>
  </r>
  <r>
    <n v="9295"/>
    <x v="4650"/>
    <x v="3"/>
    <x v="39"/>
    <d v="2014-06-02T00:00:00"/>
    <s v="Standard Class"/>
    <s v="AM-10360"/>
    <s v="Alice McCarthy"/>
    <x v="1"/>
    <s v="United States"/>
    <s v="Cleveland"/>
    <x v="24"/>
    <n v="44105"/>
    <x v="3"/>
    <x v="1010"/>
    <x v="1"/>
    <x v="10"/>
    <s v="HP Office Recycled Paper (20Lb. and 87 Bright)"/>
    <n v="13.872000000000002"/>
    <n v="3"/>
    <n v="0.2"/>
    <n v="5.0286000000000008"/>
  </r>
  <r>
    <n v="9296"/>
    <x v="4650"/>
    <x v="3"/>
    <x v="39"/>
    <d v="2014-06-02T00:00:00"/>
    <s v="Standard Class"/>
    <s v="AM-10360"/>
    <s v="Alice McCarthy"/>
    <x v="1"/>
    <s v="United States"/>
    <s v="Cleveland"/>
    <x v="24"/>
    <n v="44105"/>
    <x v="3"/>
    <x v="266"/>
    <x v="0"/>
    <x v="0"/>
    <s v="Bush Westfield Collection Bookcases, Medium Cherry Finish"/>
    <n v="115.96"/>
    <n v="4"/>
    <n v="0.5"/>
    <n v="-64.937599999999989"/>
  </r>
  <r>
    <n v="9297"/>
    <x v="4651"/>
    <x v="1"/>
    <x v="24"/>
    <d v="2012-04-22T00:00:00"/>
    <s v="Second Class"/>
    <s v="MP-17965"/>
    <s v="Michael Paige"/>
    <x v="1"/>
    <s v="United States"/>
    <s v="Mcallen"/>
    <x v="5"/>
    <n v="78501"/>
    <x v="2"/>
    <x v="1113"/>
    <x v="2"/>
    <x v="11"/>
    <s v="TRENDnet 56K USB 2.0 Phone, Internet and Fax Modem"/>
    <n v="41.424000000000007"/>
    <n v="2"/>
    <n v="0.2"/>
    <n v="8.2847999999999971"/>
  </r>
  <r>
    <n v="9298"/>
    <x v="4651"/>
    <x v="1"/>
    <x v="24"/>
    <d v="2012-04-22T00:00:00"/>
    <s v="Second Class"/>
    <s v="MP-17965"/>
    <s v="Michael Paige"/>
    <x v="1"/>
    <s v="United States"/>
    <s v="Mcallen"/>
    <x v="5"/>
    <n v="78501"/>
    <x v="2"/>
    <x v="1081"/>
    <x v="2"/>
    <x v="7"/>
    <s v="Grandstream GXP2100 Mainstream Business Phone"/>
    <n v="244.768"/>
    <n v="4"/>
    <n v="0.2"/>
    <n v="24.476800000000004"/>
  </r>
  <r>
    <n v="9299"/>
    <x v="4651"/>
    <x v="1"/>
    <x v="24"/>
    <d v="2012-04-22T00:00:00"/>
    <s v="Second Class"/>
    <s v="MP-17965"/>
    <s v="Michael Paige"/>
    <x v="1"/>
    <s v="United States"/>
    <s v="Mcallen"/>
    <x v="5"/>
    <n v="78501"/>
    <x v="2"/>
    <x v="290"/>
    <x v="1"/>
    <x v="6"/>
    <s v="Boston School Pro Electric Pencil Sharpener, 1670"/>
    <n v="74.352000000000004"/>
    <n v="3"/>
    <n v="0.2"/>
    <n v="6.5057999999999971"/>
  </r>
  <r>
    <n v="9300"/>
    <x v="4651"/>
    <x v="1"/>
    <x v="24"/>
    <d v="2012-04-22T00:00:00"/>
    <s v="Second Class"/>
    <s v="MP-17965"/>
    <s v="Michael Paige"/>
    <x v="1"/>
    <s v="United States"/>
    <s v="Mcallen"/>
    <x v="5"/>
    <n v="78501"/>
    <x v="2"/>
    <x v="828"/>
    <x v="1"/>
    <x v="8"/>
    <s v="GBC Standard Recycled Report Covers, Clear Plastic Sheets"/>
    <n v="4.3119999999999985"/>
    <n v="2"/>
    <n v="0.8"/>
    <n v="-6.8992000000000022"/>
  </r>
  <r>
    <n v="9301"/>
    <x v="4651"/>
    <x v="1"/>
    <x v="24"/>
    <d v="2012-04-22T00:00:00"/>
    <s v="Second Class"/>
    <s v="MP-17965"/>
    <s v="Michael Paige"/>
    <x v="1"/>
    <s v="United States"/>
    <s v="Mcallen"/>
    <x v="5"/>
    <n v="78501"/>
    <x v="2"/>
    <x v="405"/>
    <x v="0"/>
    <x v="1"/>
    <s v="Global Geo Office Task Chair, Gray"/>
    <n v="56.686"/>
    <n v="1"/>
    <n v="0.3"/>
    <n v="-20.245000000000008"/>
  </r>
  <r>
    <n v="9302"/>
    <x v="4651"/>
    <x v="1"/>
    <x v="24"/>
    <d v="2012-04-22T00:00:00"/>
    <s v="Second Class"/>
    <s v="MP-17965"/>
    <s v="Michael Paige"/>
    <x v="1"/>
    <s v="United States"/>
    <s v="Mcallen"/>
    <x v="5"/>
    <n v="78501"/>
    <x v="2"/>
    <x v="175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x v="1609"/>
    <x v="1"/>
    <x v="6"/>
    <s v="Newell 348"/>
    <n v="7.8719999999999999"/>
    <n v="3"/>
    <n v="0.2"/>
    <n v="0.88559999999999883"/>
  </r>
  <r>
    <n v="9304"/>
    <x v="4651"/>
    <x v="1"/>
    <x v="24"/>
    <d v="2012-04-22T00:00:00"/>
    <s v="Second Class"/>
    <s v="MP-17965"/>
    <s v="Michael Paige"/>
    <x v="1"/>
    <s v="United States"/>
    <s v="Mcallen"/>
    <x v="5"/>
    <n v="78501"/>
    <x v="2"/>
    <x v="1307"/>
    <x v="1"/>
    <x v="10"/>
    <s v="Xerox 1994"/>
    <n v="15.552000000000003"/>
    <n v="3"/>
    <n v="0.2"/>
    <n v="5.4432"/>
  </r>
  <r>
    <n v="9305"/>
    <x v="4651"/>
    <x v="1"/>
    <x v="24"/>
    <d v="2012-04-22T00:00:00"/>
    <s v="Second Class"/>
    <s v="MP-17965"/>
    <s v="Michael Paige"/>
    <x v="1"/>
    <s v="United States"/>
    <s v="Mcallen"/>
    <x v="5"/>
    <n v="78501"/>
    <x v="2"/>
    <x v="777"/>
    <x v="1"/>
    <x v="8"/>
    <s v="GBC Plastic Binding Combs"/>
    <n v="1.4759999999999998"/>
    <n v="1"/>
    <n v="0.8"/>
    <n v="-2.2877999999999998"/>
  </r>
  <r>
    <n v="9306"/>
    <x v="4652"/>
    <x v="1"/>
    <x v="444"/>
    <d v="2012-09-24T00:00:00"/>
    <s v="Standard Class"/>
    <s v="MH-17290"/>
    <s v="Marc Harrigan"/>
    <x v="2"/>
    <s v="United States"/>
    <s v="Santa Fe"/>
    <x v="27"/>
    <n v="87505"/>
    <x v="1"/>
    <x v="1642"/>
    <x v="1"/>
    <x v="6"/>
    <s v="Newell 323"/>
    <n v="8.4"/>
    <n v="5"/>
    <n v="0"/>
    <n v="2.1840000000000002"/>
  </r>
  <r>
    <n v="9307"/>
    <x v="4653"/>
    <x v="2"/>
    <x v="727"/>
    <d v="2011-03-30T00:00:00"/>
    <s v="Standard Class"/>
    <s v="CA-12265"/>
    <s v="Christina Anderson"/>
    <x v="0"/>
    <s v="United States"/>
    <s v="San Francisco"/>
    <x v="1"/>
    <n v="94110"/>
    <x v="1"/>
    <x v="950"/>
    <x v="1"/>
    <x v="6"/>
    <s v="Newell 35"/>
    <n v="6.56"/>
    <n v="2"/>
    <n v="0"/>
    <n v="1.9023999999999992"/>
  </r>
  <r>
    <n v="9308"/>
    <x v="4653"/>
    <x v="2"/>
    <x v="727"/>
    <d v="2011-03-30T00:00:00"/>
    <s v="Standard Class"/>
    <s v="CA-12265"/>
    <s v="Christina Anderson"/>
    <x v="0"/>
    <s v="United States"/>
    <s v="San Francisco"/>
    <x v="1"/>
    <n v="94110"/>
    <x v="1"/>
    <x v="1453"/>
    <x v="1"/>
    <x v="6"/>
    <s v="Eberhard Faber 3 1/2&quot; Golf Pencils"/>
    <n v="14.88"/>
    <n v="2"/>
    <n v="0"/>
    <n v="3.7200000000000006"/>
  </r>
  <r>
    <n v="9309"/>
    <x v="4653"/>
    <x v="2"/>
    <x v="727"/>
    <d v="2011-03-30T00:00:00"/>
    <s v="Standard Class"/>
    <s v="CA-12265"/>
    <s v="Christina Anderson"/>
    <x v="0"/>
    <s v="United States"/>
    <s v="San Francisco"/>
    <x v="1"/>
    <n v="94110"/>
    <x v="1"/>
    <x v="1564"/>
    <x v="2"/>
    <x v="11"/>
    <s v="Imation Swivel Flash Drive USB flash drive - 8 GB"/>
    <n v="45.48"/>
    <n v="4"/>
    <n v="0"/>
    <n v="15.917999999999999"/>
  </r>
  <r>
    <n v="9310"/>
    <x v="4653"/>
    <x v="2"/>
    <x v="727"/>
    <d v="2011-03-30T00:00:00"/>
    <s v="Standard Class"/>
    <s v="CA-12265"/>
    <s v="Christina Anderson"/>
    <x v="0"/>
    <s v="United States"/>
    <s v="San Francisco"/>
    <x v="1"/>
    <n v="94110"/>
    <x v="1"/>
    <x v="753"/>
    <x v="1"/>
    <x v="6"/>
    <s v="BIC Brite Liner Grip Highlighters, Assorted, 5/Pack"/>
    <n v="25.44"/>
    <n v="6"/>
    <n v="0"/>
    <n v="9.9215999999999998"/>
  </r>
  <r>
    <n v="9311"/>
    <x v="4654"/>
    <x v="0"/>
    <x v="370"/>
    <d v="2013-09-01T00:00:00"/>
    <s v="Standard Class"/>
    <s v="KD-16615"/>
    <s v="Ken Dana"/>
    <x v="1"/>
    <s v="United States"/>
    <s v="New York City"/>
    <x v="15"/>
    <n v="10024"/>
    <x v="3"/>
    <x v="710"/>
    <x v="1"/>
    <x v="8"/>
    <s v="Deluxe Heavy-Duty Vinyl Round Ring Binder"/>
    <n v="146.68800000000002"/>
    <n v="8"/>
    <n v="0.2"/>
    <n v="45.839999999999996"/>
  </r>
  <r>
    <n v="9312"/>
    <x v="4655"/>
    <x v="3"/>
    <x v="904"/>
    <d v="2014-03-13T00:00:00"/>
    <s v="Standard Class"/>
    <s v="DW-13540"/>
    <s v="Don Weiss"/>
    <x v="0"/>
    <s v="United States"/>
    <s v="Dallas"/>
    <x v="5"/>
    <n v="75220"/>
    <x v="2"/>
    <x v="85"/>
    <x v="1"/>
    <x v="2"/>
    <s v="Avery 511"/>
    <n v="4.9280000000000008"/>
    <n v="2"/>
    <n v="0.2"/>
    <n v="1.7247999999999997"/>
  </r>
  <r>
    <n v="9313"/>
    <x v="4655"/>
    <x v="3"/>
    <x v="904"/>
    <d v="2014-03-13T00:00:00"/>
    <s v="Standard Class"/>
    <s v="DW-13540"/>
    <s v="Don Weiss"/>
    <x v="0"/>
    <s v="United States"/>
    <s v="Dallas"/>
    <x v="5"/>
    <n v="75220"/>
    <x v="2"/>
    <x v="397"/>
    <x v="1"/>
    <x v="6"/>
    <s v="Newell 345"/>
    <n v="63.488"/>
    <n v="4"/>
    <n v="0.2"/>
    <n v="4.7616000000000014"/>
  </r>
  <r>
    <n v="9314"/>
    <x v="4656"/>
    <x v="1"/>
    <x v="1216"/>
    <d v="2012-11-11T00:00:00"/>
    <s v="Same Day"/>
    <s v="AG-10495"/>
    <s v="Andrew Gjertsen"/>
    <x v="1"/>
    <s v="United States"/>
    <s v="Detroit"/>
    <x v="12"/>
    <n v="48234"/>
    <x v="2"/>
    <x v="42"/>
    <x v="1"/>
    <x v="4"/>
    <s v="Advantus 10-Drawer Portable Organizer, Chrome Metal Frame, Smoke Drawers"/>
    <n v="418.32"/>
    <n v="7"/>
    <n v="0"/>
    <n v="117.12960000000004"/>
  </r>
  <r>
    <n v="9315"/>
    <x v="4656"/>
    <x v="1"/>
    <x v="1216"/>
    <d v="2012-11-11T00:00:00"/>
    <s v="Same Day"/>
    <s v="AG-10495"/>
    <s v="Andrew Gjertsen"/>
    <x v="1"/>
    <s v="United States"/>
    <s v="Detroit"/>
    <x v="12"/>
    <n v="48234"/>
    <x v="2"/>
    <x v="14"/>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x v="1326"/>
    <x v="2"/>
    <x v="7"/>
    <s v="Clearsounds A400"/>
    <n v="118.78199999999998"/>
    <n v="3"/>
    <n v="0.4"/>
    <n v="-27.715799999999994"/>
  </r>
  <r>
    <n v="9317"/>
    <x v="4657"/>
    <x v="0"/>
    <x v="41"/>
    <d v="2013-04-10T00:00:00"/>
    <s v="Standard Class"/>
    <s v="JH-16180"/>
    <s v="Justin Hirsh"/>
    <x v="0"/>
    <s v="United States"/>
    <s v="Philadelphia"/>
    <x v="9"/>
    <n v="19140"/>
    <x v="3"/>
    <x v="262"/>
    <x v="1"/>
    <x v="14"/>
    <s v="Premier Automatic Letter Opener"/>
    <n v="769.18400000000008"/>
    <n v="4"/>
    <n v="0.2"/>
    <n v="-163.45159999999996"/>
  </r>
  <r>
    <n v="9318"/>
    <x v="4658"/>
    <x v="3"/>
    <x v="1217"/>
    <d v="2014-02-27T00:00:00"/>
    <s v="Standard Class"/>
    <s v="DK-13090"/>
    <s v="Dave Kipp"/>
    <x v="0"/>
    <s v="United States"/>
    <s v="Carrollton"/>
    <x v="5"/>
    <n v="75007"/>
    <x v="2"/>
    <x v="333"/>
    <x v="2"/>
    <x v="11"/>
    <s v="Microsoft Natural Keyboard Elite"/>
    <n v="47.904000000000003"/>
    <n v="1"/>
    <n v="0.2"/>
    <n v="-2.9940000000000015"/>
  </r>
  <r>
    <n v="9319"/>
    <x v="4659"/>
    <x v="3"/>
    <x v="228"/>
    <d v="2014-07-26T00:00:00"/>
    <s v="Standard Class"/>
    <s v="AR-10825"/>
    <s v="Anthony Rawles"/>
    <x v="1"/>
    <s v="United States"/>
    <s v="New York City"/>
    <x v="15"/>
    <n v="10009"/>
    <x v="3"/>
    <x v="578"/>
    <x v="1"/>
    <x v="10"/>
    <s v="Xerox 1977"/>
    <n v="13.36"/>
    <n v="2"/>
    <n v="0"/>
    <n v="6.4127999999999998"/>
  </r>
  <r>
    <n v="9320"/>
    <x v="4659"/>
    <x v="3"/>
    <x v="228"/>
    <d v="2014-07-26T00:00:00"/>
    <s v="Standard Class"/>
    <s v="AR-10825"/>
    <s v="Anthony Rawles"/>
    <x v="1"/>
    <s v="United States"/>
    <s v="New York City"/>
    <x v="15"/>
    <n v="10009"/>
    <x v="3"/>
    <x v="1853"/>
    <x v="0"/>
    <x v="1"/>
    <s v="Office Star - Task Chair with Contemporary Loop Arms"/>
    <n v="163.76400000000001"/>
    <n v="2"/>
    <n v="0.1"/>
    <n v="25.474399999999999"/>
  </r>
  <r>
    <n v="9321"/>
    <x v="4659"/>
    <x v="3"/>
    <x v="228"/>
    <d v="2014-07-26T00:00:00"/>
    <s v="Standard Class"/>
    <s v="AR-10825"/>
    <s v="Anthony Rawles"/>
    <x v="1"/>
    <s v="United States"/>
    <s v="New York City"/>
    <x v="15"/>
    <n v="10009"/>
    <x v="3"/>
    <x v="1762"/>
    <x v="0"/>
    <x v="5"/>
    <s v="Tenex B1-RE Series Chair Mats for Low Pile Carpets"/>
    <n v="183.92"/>
    <n v="4"/>
    <n v="0"/>
    <n v="31.266399999999976"/>
  </r>
  <r>
    <n v="9322"/>
    <x v="4660"/>
    <x v="0"/>
    <x v="254"/>
    <d v="2013-11-09T00:00:00"/>
    <s v="Standard Class"/>
    <s v="SM-20005"/>
    <s v="Sally Matthias"/>
    <x v="0"/>
    <s v="United States"/>
    <s v="Houston"/>
    <x v="5"/>
    <n v="77041"/>
    <x v="2"/>
    <x v="1462"/>
    <x v="0"/>
    <x v="5"/>
    <s v="DAX Two-Tone Rosewood/Black Document Frame, Desktop, 5 x 7"/>
    <n v="11.376000000000001"/>
    <n v="3"/>
    <n v="0.6"/>
    <n v="-5.6879999999999988"/>
  </r>
  <r>
    <n v="9323"/>
    <x v="4660"/>
    <x v="0"/>
    <x v="254"/>
    <d v="2013-11-09T00:00:00"/>
    <s v="Standard Class"/>
    <s v="SM-20005"/>
    <s v="Sally Matthias"/>
    <x v="0"/>
    <s v="United States"/>
    <s v="Houston"/>
    <x v="5"/>
    <n v="77041"/>
    <x v="2"/>
    <x v="479"/>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x v="954"/>
    <x v="1"/>
    <x v="10"/>
    <s v="Xerox 1909"/>
    <n v="211.04"/>
    <n v="8"/>
    <n v="0"/>
    <n v="97.078399999999988"/>
  </r>
  <r>
    <n v="9325"/>
    <x v="4661"/>
    <x v="3"/>
    <x v="397"/>
    <d v="2014-09-30T00:00:00"/>
    <s v="Standard Class"/>
    <s v="DB-13660"/>
    <s v="Duane Benoit"/>
    <x v="0"/>
    <s v="United States"/>
    <s v="Los Angeles"/>
    <x v="1"/>
    <n v="90036"/>
    <x v="1"/>
    <x v="873"/>
    <x v="0"/>
    <x v="1"/>
    <s v="GuestStacker Chair with Chrome Finish Legs"/>
    <n v="594.81600000000003"/>
    <n v="2"/>
    <n v="0.2"/>
    <n v="59.481600000000014"/>
  </r>
  <r>
    <n v="9326"/>
    <x v="4661"/>
    <x v="3"/>
    <x v="397"/>
    <d v="2014-09-30T00:00:00"/>
    <s v="Standard Class"/>
    <s v="DB-13660"/>
    <s v="Duane Benoit"/>
    <x v="0"/>
    <s v="United States"/>
    <s v="Los Angeles"/>
    <x v="1"/>
    <n v="90036"/>
    <x v="1"/>
    <x v="999"/>
    <x v="1"/>
    <x v="8"/>
    <s v="Ibico Plastic Spiral Binding Combs"/>
    <n v="72.960000000000008"/>
    <n v="3"/>
    <n v="0.2"/>
    <n v="23.711999999999996"/>
  </r>
  <r>
    <n v="9327"/>
    <x v="4662"/>
    <x v="3"/>
    <x v="210"/>
    <d v="2014-09-11T00:00:00"/>
    <s v="First Class"/>
    <s v="PF-19225"/>
    <s v="Phillip Flathmann"/>
    <x v="0"/>
    <s v="United States"/>
    <s v="Edmonds"/>
    <x v="4"/>
    <n v="98026"/>
    <x v="1"/>
    <x v="1653"/>
    <x v="0"/>
    <x v="5"/>
    <s v="DAX Two-Tone Silver Metal Document Frame"/>
    <n v="80.959999999999994"/>
    <n v="4"/>
    <n v="0"/>
    <n v="34.812800000000003"/>
  </r>
  <r>
    <n v="9328"/>
    <x v="4662"/>
    <x v="3"/>
    <x v="210"/>
    <d v="2014-09-11T00:00:00"/>
    <s v="First Class"/>
    <s v="PF-19225"/>
    <s v="Phillip Flathmann"/>
    <x v="0"/>
    <s v="United States"/>
    <s v="Edmonds"/>
    <x v="4"/>
    <n v="98026"/>
    <x v="1"/>
    <x v="11"/>
    <x v="2"/>
    <x v="7"/>
    <s v="Konftel 250 Conference phone - Charcoal black"/>
    <n v="455.71199999999999"/>
    <n v="2"/>
    <n v="0.2"/>
    <n v="34.178400000000011"/>
  </r>
  <r>
    <n v="9329"/>
    <x v="4662"/>
    <x v="3"/>
    <x v="210"/>
    <d v="2014-09-11T00:00:00"/>
    <s v="First Class"/>
    <s v="PF-19225"/>
    <s v="Phillip Flathmann"/>
    <x v="0"/>
    <s v="United States"/>
    <s v="Edmonds"/>
    <x v="4"/>
    <n v="98026"/>
    <x v="1"/>
    <x v="1502"/>
    <x v="1"/>
    <x v="6"/>
    <s v="Boston 1799 Powerhouse Electric Pencil Sharpener"/>
    <n v="25.98"/>
    <n v="1"/>
    <n v="0"/>
    <n v="7.2744"/>
  </r>
  <r>
    <n v="9330"/>
    <x v="4663"/>
    <x v="1"/>
    <x v="109"/>
    <d v="2012-11-30T00:00:00"/>
    <s v="First Class"/>
    <s v="AJ-10945"/>
    <s v="Ashley Jarboe"/>
    <x v="0"/>
    <s v="United States"/>
    <s v="San Francisco"/>
    <x v="1"/>
    <n v="94110"/>
    <x v="1"/>
    <x v="1626"/>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x v="837"/>
    <x v="1"/>
    <x v="12"/>
    <s v="Staples"/>
    <n v="15.56"/>
    <n v="2"/>
    <n v="0"/>
    <n v="7.3132000000000001"/>
  </r>
  <r>
    <n v="9332"/>
    <x v="4665"/>
    <x v="0"/>
    <x v="321"/>
    <d v="2013-10-04T00:00:00"/>
    <s v="Standard Class"/>
    <s v="ES-14080"/>
    <s v="Erin Smith"/>
    <x v="1"/>
    <s v="United States"/>
    <s v="Springfield"/>
    <x v="21"/>
    <n v="97477"/>
    <x v="1"/>
    <x v="1118"/>
    <x v="2"/>
    <x v="7"/>
    <s v="Wilson Electronics DB Pro Signal Booster"/>
    <n v="859.2"/>
    <n v="3"/>
    <n v="0.2"/>
    <n v="75.180000000000064"/>
  </r>
  <r>
    <n v="9333"/>
    <x v="4666"/>
    <x v="3"/>
    <x v="220"/>
    <d v="2014-09-14T00:00:00"/>
    <s v="Second Class"/>
    <s v="SS-20410"/>
    <s v="Shahid Shariari"/>
    <x v="0"/>
    <s v="United States"/>
    <s v="Georgetown"/>
    <x v="0"/>
    <n v="40324"/>
    <x v="0"/>
    <x v="414"/>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x v="1053"/>
    <x v="1"/>
    <x v="13"/>
    <s v="Acco Clips to Go Binder Clips, 24 Clips in Two Sizes"/>
    <n v="14.2"/>
    <n v="4"/>
    <n v="0"/>
    <n v="6.6739999999999995"/>
  </r>
  <r>
    <n v="9335"/>
    <x v="4667"/>
    <x v="3"/>
    <x v="927"/>
    <d v="2014-05-03T00:00:00"/>
    <s v="First Class"/>
    <s v="AG-10900"/>
    <s v="Arthur Gainer"/>
    <x v="0"/>
    <s v="United States"/>
    <s v="Coral Springs"/>
    <x v="2"/>
    <n v="33065"/>
    <x v="0"/>
    <x v="0"/>
    <x v="0"/>
    <x v="0"/>
    <s v="Bush Somerset Collection Bookcase"/>
    <n v="314.35199999999998"/>
    <n v="3"/>
    <n v="0.2"/>
    <n v="-15.71759999999999"/>
  </r>
  <r>
    <n v="9336"/>
    <x v="4667"/>
    <x v="3"/>
    <x v="927"/>
    <d v="2014-05-03T00:00:00"/>
    <s v="First Class"/>
    <s v="AG-10900"/>
    <s v="Arthur Gainer"/>
    <x v="0"/>
    <s v="United States"/>
    <s v="Coral Springs"/>
    <x v="2"/>
    <n v="33065"/>
    <x v="0"/>
    <x v="1568"/>
    <x v="1"/>
    <x v="2"/>
    <s v="Avery 492"/>
    <n v="4.6079999999999997"/>
    <n v="2"/>
    <n v="0.2"/>
    <n v="1.4975999999999996"/>
  </r>
  <r>
    <n v="9337"/>
    <x v="4668"/>
    <x v="3"/>
    <x v="118"/>
    <d v="2014-09-21T00:00:00"/>
    <s v="Standard Class"/>
    <s v="CY-12745"/>
    <s v="Craig Yedwab"/>
    <x v="1"/>
    <s v="United States"/>
    <s v="San Francisco"/>
    <x v="1"/>
    <n v="94110"/>
    <x v="1"/>
    <x v="110"/>
    <x v="1"/>
    <x v="13"/>
    <s v="OIC Colored Binder Clips, Assorted Sizes"/>
    <n v="17.899999999999999"/>
    <n v="5"/>
    <n v="0"/>
    <n v="8.7710000000000008"/>
  </r>
  <r>
    <n v="9338"/>
    <x v="4669"/>
    <x v="2"/>
    <x v="538"/>
    <d v="2011-10-22T00:00:00"/>
    <s v="Second Class"/>
    <s v="RP-19270"/>
    <s v="Rachel Payne"/>
    <x v="1"/>
    <s v="United States"/>
    <s v="San Francisco"/>
    <x v="1"/>
    <n v="94110"/>
    <x v="1"/>
    <x v="1390"/>
    <x v="1"/>
    <x v="8"/>
    <s v="Accohide Poly Flexible Ring Binders"/>
    <n v="2.9920000000000004"/>
    <n v="1"/>
    <n v="0.2"/>
    <n v="1.1219999999999999"/>
  </r>
  <r>
    <n v="9339"/>
    <x v="4669"/>
    <x v="2"/>
    <x v="538"/>
    <d v="2011-10-22T00:00:00"/>
    <s v="Second Class"/>
    <s v="RP-19270"/>
    <s v="Rachel Payne"/>
    <x v="1"/>
    <s v="United States"/>
    <s v="San Francisco"/>
    <x v="1"/>
    <n v="94110"/>
    <x v="1"/>
    <x v="807"/>
    <x v="1"/>
    <x v="8"/>
    <s v="Avery Durable Slant Ring Binders With Label Holder"/>
    <n v="20.064"/>
    <n v="6"/>
    <n v="0.2"/>
    <n v="7.0223999999999993"/>
  </r>
  <r>
    <n v="9340"/>
    <x v="4669"/>
    <x v="2"/>
    <x v="538"/>
    <d v="2011-10-22T00:00:00"/>
    <s v="Second Class"/>
    <s v="RP-19270"/>
    <s v="Rachel Payne"/>
    <x v="1"/>
    <s v="United States"/>
    <s v="San Francisco"/>
    <x v="1"/>
    <n v="94110"/>
    <x v="1"/>
    <x v="1689"/>
    <x v="1"/>
    <x v="10"/>
    <s v="Xerox 1917"/>
    <n v="146.72999999999999"/>
    <n v="3"/>
    <n v="0"/>
    <n v="68.963099999999997"/>
  </r>
  <r>
    <n v="9341"/>
    <x v="4669"/>
    <x v="2"/>
    <x v="538"/>
    <d v="2011-10-22T00:00:00"/>
    <s v="Second Class"/>
    <s v="RP-19270"/>
    <s v="Rachel Payne"/>
    <x v="1"/>
    <s v="United States"/>
    <s v="San Francisco"/>
    <x v="1"/>
    <n v="94110"/>
    <x v="1"/>
    <x v="547"/>
    <x v="1"/>
    <x v="2"/>
    <s v="Avery 480"/>
    <n v="18.75"/>
    <n v="5"/>
    <n v="0"/>
    <n v="9"/>
  </r>
  <r>
    <n v="9342"/>
    <x v="4669"/>
    <x v="2"/>
    <x v="538"/>
    <d v="2011-10-22T00:00:00"/>
    <s v="Second Class"/>
    <s v="RP-19270"/>
    <s v="Rachel Payne"/>
    <x v="1"/>
    <s v="United States"/>
    <s v="San Francisco"/>
    <x v="1"/>
    <n v="94110"/>
    <x v="1"/>
    <x v="1692"/>
    <x v="2"/>
    <x v="7"/>
    <s v="Panasonic KX TS208W Corded phone"/>
    <n v="117.57600000000002"/>
    <n v="3"/>
    <n v="0.2"/>
    <n v="11.757600000000011"/>
  </r>
  <r>
    <n v="9343"/>
    <x v="4670"/>
    <x v="0"/>
    <x v="69"/>
    <d v="2013-03-19T00:00:00"/>
    <s v="Standard Class"/>
    <s v="DB-13360"/>
    <s v="Dennis Bolton"/>
    <x v="2"/>
    <s v="United States"/>
    <s v="Riverside"/>
    <x v="1"/>
    <n v="92503"/>
    <x v="1"/>
    <x v="624"/>
    <x v="1"/>
    <x v="8"/>
    <s v="Cardinal EasyOpen D-Ring Binders"/>
    <n v="51.184000000000012"/>
    <n v="7"/>
    <n v="0.2"/>
    <n v="19.193999999999999"/>
  </r>
  <r>
    <n v="9344"/>
    <x v="4671"/>
    <x v="3"/>
    <x v="922"/>
    <d v="2014-02-21T00:00:00"/>
    <s v="First Class"/>
    <s v="CK-12325"/>
    <s v="Christine Kargatis"/>
    <x v="2"/>
    <s v="United States"/>
    <s v="Troy"/>
    <x v="24"/>
    <n v="45373"/>
    <x v="3"/>
    <x v="1746"/>
    <x v="0"/>
    <x v="3"/>
    <s v="SAFCO PlanMaster Boards, 60w x 37-1/2d, White Melamine"/>
    <n v="455.97"/>
    <n v="5"/>
    <n v="0.4"/>
    <n v="-106.39299999999997"/>
  </r>
  <r>
    <n v="9345"/>
    <x v="4671"/>
    <x v="3"/>
    <x v="922"/>
    <d v="2014-02-21T00:00:00"/>
    <s v="First Class"/>
    <s v="CK-12325"/>
    <s v="Christine Kargatis"/>
    <x v="2"/>
    <s v="United States"/>
    <s v="Troy"/>
    <x v="24"/>
    <n v="45373"/>
    <x v="3"/>
    <x v="31"/>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x v="1485"/>
    <x v="2"/>
    <x v="7"/>
    <s v="Vtech CS6719"/>
    <n v="57.593999999999994"/>
    <n v="1"/>
    <n v="0.4"/>
    <n v="-11.518799999999999"/>
  </r>
  <r>
    <n v="9347"/>
    <x v="4671"/>
    <x v="3"/>
    <x v="922"/>
    <d v="2014-02-21T00:00:00"/>
    <s v="First Class"/>
    <s v="CK-12325"/>
    <s v="Christine Kargatis"/>
    <x v="2"/>
    <s v="United States"/>
    <s v="Troy"/>
    <x v="24"/>
    <n v="45373"/>
    <x v="3"/>
    <x v="1155"/>
    <x v="0"/>
    <x v="5"/>
    <s v="Flat Face Poster Frame"/>
    <n v="30.144000000000002"/>
    <n v="2"/>
    <n v="0.2"/>
    <n v="8.2896000000000001"/>
  </r>
  <r>
    <n v="9348"/>
    <x v="4671"/>
    <x v="3"/>
    <x v="922"/>
    <d v="2014-02-21T00:00:00"/>
    <s v="First Class"/>
    <s v="CK-12325"/>
    <s v="Christine Kargatis"/>
    <x v="2"/>
    <s v="United States"/>
    <s v="Troy"/>
    <x v="24"/>
    <n v="45373"/>
    <x v="3"/>
    <x v="1189"/>
    <x v="0"/>
    <x v="1"/>
    <s v="Global Commerce Series Low-Back Swivel/Tilt Chairs"/>
    <n v="899.43"/>
    <n v="5"/>
    <n v="0.3"/>
    <n v="-12.84900000000016"/>
  </r>
  <r>
    <n v="9349"/>
    <x v="4672"/>
    <x v="0"/>
    <x v="596"/>
    <d v="2013-12-29T00:00:00"/>
    <s v="Standard Class"/>
    <s v="DN-13690"/>
    <s v="Duane Noonan"/>
    <x v="0"/>
    <s v="United States"/>
    <s v="Moreno Valley"/>
    <x v="1"/>
    <n v="92553"/>
    <x v="1"/>
    <x v="1805"/>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x v="107"/>
    <x v="0"/>
    <x v="5"/>
    <s v="Magnifier Swing Arm Lamp"/>
    <n v="41.96"/>
    <n v="2"/>
    <n v="0"/>
    <n v="10.909600000000001"/>
  </r>
  <r>
    <n v="9351"/>
    <x v="4673"/>
    <x v="0"/>
    <x v="713"/>
    <d v="2013-09-28T00:00:00"/>
    <s v="Standard Class"/>
    <s v="DP-13105"/>
    <s v="Dave Poirier"/>
    <x v="1"/>
    <s v="United States"/>
    <s v="Seattle"/>
    <x v="4"/>
    <n v="98115"/>
    <x v="1"/>
    <x v="925"/>
    <x v="1"/>
    <x v="8"/>
    <s v="ACCOHIDE 3-Ring Binder, Blue, 1&quot;"/>
    <n v="13.216000000000001"/>
    <n v="4"/>
    <n v="0.2"/>
    <n v="4.4603999999999999"/>
  </r>
  <r>
    <n v="9352"/>
    <x v="4673"/>
    <x v="0"/>
    <x v="713"/>
    <d v="2013-09-28T00:00:00"/>
    <s v="Standard Class"/>
    <s v="DP-13105"/>
    <s v="Dave Poirier"/>
    <x v="1"/>
    <s v="United States"/>
    <s v="Seattle"/>
    <x v="4"/>
    <n v="98115"/>
    <x v="1"/>
    <x v="389"/>
    <x v="0"/>
    <x v="1"/>
    <s v="Global Deluxe Steno Chair"/>
    <n v="184.75200000000001"/>
    <n v="3"/>
    <n v="0.2"/>
    <n v="-20.784600000000012"/>
  </r>
  <r>
    <n v="9353"/>
    <x v="4674"/>
    <x v="3"/>
    <x v="241"/>
    <d v="2014-09-27T00:00:00"/>
    <s v="First Class"/>
    <s v="RO-19780"/>
    <s v="Rose O'Brian"/>
    <x v="0"/>
    <s v="United States"/>
    <s v="Chicago"/>
    <x v="10"/>
    <n v="60623"/>
    <x v="2"/>
    <x v="873"/>
    <x v="0"/>
    <x v="1"/>
    <s v="GuestStacker Chair with Chrome Finish Legs"/>
    <n v="520.46399999999994"/>
    <n v="2"/>
    <n v="0.3"/>
    <n v="-14.870399999999961"/>
  </r>
  <r>
    <n v="9354"/>
    <x v="4674"/>
    <x v="3"/>
    <x v="241"/>
    <d v="2014-09-27T00:00:00"/>
    <s v="First Class"/>
    <s v="RO-19780"/>
    <s v="Rose O'Brian"/>
    <x v="0"/>
    <s v="United States"/>
    <s v="Chicago"/>
    <x v="10"/>
    <n v="60623"/>
    <x v="2"/>
    <x v="1790"/>
    <x v="1"/>
    <x v="10"/>
    <s v="Wirebound Voice Message Log Book"/>
    <n v="11.423999999999999"/>
    <n v="3"/>
    <n v="0.2"/>
    <n v="3.7127999999999988"/>
  </r>
  <r>
    <n v="9355"/>
    <x v="4675"/>
    <x v="1"/>
    <x v="494"/>
    <d v="2012-12-05T00:00:00"/>
    <s v="Standard Class"/>
    <s v="MA-17560"/>
    <s v="Matt Abelman"/>
    <x v="2"/>
    <s v="United States"/>
    <s v="Jackson"/>
    <x v="12"/>
    <n v="49201"/>
    <x v="2"/>
    <x v="1769"/>
    <x v="1"/>
    <x v="10"/>
    <s v="Xerox 207"/>
    <n v="19.440000000000001"/>
    <n v="3"/>
    <n v="0"/>
    <n v="9.3312000000000008"/>
  </r>
  <r>
    <n v="9356"/>
    <x v="4675"/>
    <x v="1"/>
    <x v="494"/>
    <d v="2012-12-05T00:00:00"/>
    <s v="Standard Class"/>
    <s v="MA-17560"/>
    <s v="Matt Abelman"/>
    <x v="2"/>
    <s v="United States"/>
    <s v="Jackson"/>
    <x v="12"/>
    <n v="49201"/>
    <x v="2"/>
    <x v="1063"/>
    <x v="1"/>
    <x v="6"/>
    <s v="Newell 307"/>
    <n v="3.64"/>
    <n v="2"/>
    <n v="0"/>
    <n v="1.0192000000000001"/>
  </r>
  <r>
    <n v="9357"/>
    <x v="4675"/>
    <x v="1"/>
    <x v="494"/>
    <d v="2012-12-05T00:00:00"/>
    <s v="Standard Class"/>
    <s v="MA-17560"/>
    <s v="Matt Abelman"/>
    <x v="2"/>
    <s v="United States"/>
    <s v="Jackson"/>
    <x v="12"/>
    <n v="49201"/>
    <x v="2"/>
    <x v="128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x v="828"/>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x v="616"/>
    <x v="0"/>
    <x v="3"/>
    <s v="Chromcraft Round Conference Tables"/>
    <n v="313.72199999999998"/>
    <n v="3"/>
    <n v="0.4"/>
    <n v="-99.34529999999998"/>
  </r>
  <r>
    <n v="9360"/>
    <x v="4676"/>
    <x v="0"/>
    <x v="967"/>
    <d v="2013-01-28T00:00:00"/>
    <s v="Second Class"/>
    <s v="JD-15895"/>
    <s v="Jonathan Doherty"/>
    <x v="1"/>
    <s v="United States"/>
    <s v="New York City"/>
    <x v="15"/>
    <n v="10024"/>
    <x v="3"/>
    <x v="1762"/>
    <x v="0"/>
    <x v="5"/>
    <s v="Tenex B1-RE Series Chair Mats for Low Pile Carpets"/>
    <n v="45.98"/>
    <n v="1"/>
    <n v="0"/>
    <n v="7.816599999999994"/>
  </r>
  <r>
    <n v="9361"/>
    <x v="4676"/>
    <x v="0"/>
    <x v="967"/>
    <d v="2013-01-28T00:00:00"/>
    <s v="Second Class"/>
    <s v="JD-15895"/>
    <s v="Jonathan Doherty"/>
    <x v="1"/>
    <s v="United States"/>
    <s v="New York City"/>
    <x v="15"/>
    <n v="10024"/>
    <x v="3"/>
    <x v="854"/>
    <x v="1"/>
    <x v="4"/>
    <s v="SAFCO Commercial Wire Shelving, 72h"/>
    <n v="428.68"/>
    <n v="7"/>
    <n v="0"/>
    <n v="0"/>
  </r>
  <r>
    <n v="9362"/>
    <x v="4677"/>
    <x v="3"/>
    <x v="708"/>
    <d v="2014-03-26T00:00:00"/>
    <s v="Standard Class"/>
    <s v="PS-18970"/>
    <s v="Paul Stevenson"/>
    <x v="2"/>
    <s v="United States"/>
    <s v="Seattle"/>
    <x v="4"/>
    <n v="98105"/>
    <x v="1"/>
    <x v="48"/>
    <x v="1"/>
    <x v="8"/>
    <s v="C-Line Peel &amp; Stick Add-On Filing Pockets, 8-3/4 x 5-1/8, 10/Pack"/>
    <n v="30.576000000000001"/>
    <n v="6"/>
    <n v="0.2"/>
    <n v="10.3194"/>
  </r>
  <r>
    <n v="9363"/>
    <x v="4677"/>
    <x v="3"/>
    <x v="708"/>
    <d v="2014-03-26T00:00:00"/>
    <s v="Standard Class"/>
    <s v="PS-18970"/>
    <s v="Paul Stevenson"/>
    <x v="2"/>
    <s v="United States"/>
    <s v="Seattle"/>
    <x v="4"/>
    <n v="98105"/>
    <x v="1"/>
    <x v="802"/>
    <x v="1"/>
    <x v="13"/>
    <s v="Super Bands, 12/Pack"/>
    <n v="13.020000000000001"/>
    <n v="7"/>
    <n v="0"/>
    <n v="0.3906000000000005"/>
  </r>
  <r>
    <n v="9364"/>
    <x v="4677"/>
    <x v="3"/>
    <x v="708"/>
    <d v="2014-03-26T00:00:00"/>
    <s v="Standard Class"/>
    <s v="PS-18970"/>
    <s v="Paul Stevenson"/>
    <x v="2"/>
    <s v="United States"/>
    <s v="Seattle"/>
    <x v="4"/>
    <n v="98105"/>
    <x v="1"/>
    <x v="1256"/>
    <x v="0"/>
    <x v="5"/>
    <s v="Eldon Expressions Wood Desk Accessories, Oak"/>
    <n v="22.14"/>
    <n v="3"/>
    <n v="0"/>
    <n v="6.4205999999999976"/>
  </r>
  <r>
    <n v="9365"/>
    <x v="4677"/>
    <x v="3"/>
    <x v="708"/>
    <d v="2014-03-26T00:00:00"/>
    <s v="Standard Class"/>
    <s v="PS-18970"/>
    <s v="Paul Stevenson"/>
    <x v="2"/>
    <s v="United States"/>
    <s v="Seattle"/>
    <x v="4"/>
    <n v="98105"/>
    <x v="1"/>
    <x v="435"/>
    <x v="1"/>
    <x v="4"/>
    <s v="Fellowes Officeware Wire Shelving"/>
    <n v="359.32"/>
    <n v="4"/>
    <n v="0"/>
    <n v="7.1863999999999919"/>
  </r>
  <r>
    <n v="9366"/>
    <x v="4678"/>
    <x v="2"/>
    <x v="963"/>
    <d v="2011-08-25T00:00:00"/>
    <s v="First Class"/>
    <s v="JF-15415"/>
    <s v="Jennifer Ferguson"/>
    <x v="0"/>
    <s v="United States"/>
    <s v="Saint Charles"/>
    <x v="25"/>
    <n v="63301"/>
    <x v="2"/>
    <x v="1828"/>
    <x v="1"/>
    <x v="10"/>
    <s v="Xerox 1899"/>
    <n v="11.56"/>
    <n v="2"/>
    <n v="0"/>
    <n v="5.6644000000000005"/>
  </r>
  <r>
    <n v="9367"/>
    <x v="4679"/>
    <x v="2"/>
    <x v="785"/>
    <d v="2011-06-13T00:00:00"/>
    <s v="Standard Class"/>
    <s v="RD-19480"/>
    <s v="Rick Duston"/>
    <x v="0"/>
    <s v="United States"/>
    <s v="Long Beach"/>
    <x v="15"/>
    <n v="11561"/>
    <x v="3"/>
    <x v="1636"/>
    <x v="1"/>
    <x v="8"/>
    <s v="Green Canvas Binder for 8-1/2&quot; x 14&quot; Sheets"/>
    <n v="68.48"/>
    <n v="2"/>
    <n v="0.2"/>
    <n v="25.679999999999996"/>
  </r>
  <r>
    <n v="9368"/>
    <x v="4679"/>
    <x v="2"/>
    <x v="785"/>
    <d v="2011-06-13T00:00:00"/>
    <s v="Standard Class"/>
    <s v="RD-19480"/>
    <s v="Rick Duston"/>
    <x v="0"/>
    <s v="United States"/>
    <s v="Long Beach"/>
    <x v="15"/>
    <n v="11561"/>
    <x v="3"/>
    <x v="1362"/>
    <x v="1"/>
    <x v="4"/>
    <s v="Tennsco Snap-Together Open Shelving Units, Starter Sets and Add-On Units"/>
    <n v="1676.88"/>
    <n v="6"/>
    <n v="0"/>
    <n v="83.843999999999937"/>
  </r>
  <r>
    <n v="9369"/>
    <x v="4680"/>
    <x v="0"/>
    <x v="281"/>
    <d v="2013-04-10T00:00:00"/>
    <s v="First Class"/>
    <s v="ES-14080"/>
    <s v="Erin Smith"/>
    <x v="1"/>
    <s v="United States"/>
    <s v="Lakewood"/>
    <x v="30"/>
    <n v="8701"/>
    <x v="3"/>
    <x v="274"/>
    <x v="1"/>
    <x v="10"/>
    <s v="Xerox 1939"/>
    <n v="37.94"/>
    <n v="2"/>
    <n v="0"/>
    <n v="18.211199999999998"/>
  </r>
  <r>
    <n v="9370"/>
    <x v="4681"/>
    <x v="3"/>
    <x v="659"/>
    <d v="2014-11-10T00:00:00"/>
    <s v="Second Class"/>
    <s v="KN-16390"/>
    <s v="Katherine Nockton"/>
    <x v="1"/>
    <s v="United States"/>
    <s v="Clinton"/>
    <x v="39"/>
    <n v="20735"/>
    <x v="3"/>
    <x v="1455"/>
    <x v="0"/>
    <x v="1"/>
    <s v="Global Highback Leather Tilter in Burgundy"/>
    <n v="272.96999999999997"/>
    <n v="3"/>
    <n v="0"/>
    <n v="43.675200000000018"/>
  </r>
  <r>
    <n v="9371"/>
    <x v="4682"/>
    <x v="1"/>
    <x v="352"/>
    <d v="2012-05-31T00:00:00"/>
    <s v="First Class"/>
    <s v="VP-21760"/>
    <s v="Victoria Pisteka"/>
    <x v="1"/>
    <s v="United States"/>
    <s v="Columbus"/>
    <x v="24"/>
    <n v="43229"/>
    <x v="3"/>
    <x v="1823"/>
    <x v="0"/>
    <x v="5"/>
    <s v="Tensor &quot;Hersey Kiss&quot; Styled Floor Lamp"/>
    <n v="41.568000000000005"/>
    <n v="4"/>
    <n v="0.2"/>
    <n v="-4.1568000000000023"/>
  </r>
  <r>
    <n v="9372"/>
    <x v="4682"/>
    <x v="1"/>
    <x v="352"/>
    <d v="2012-05-31T00:00:00"/>
    <s v="First Class"/>
    <s v="VP-21760"/>
    <s v="Victoria Pisteka"/>
    <x v="1"/>
    <s v="United States"/>
    <s v="Columbus"/>
    <x v="24"/>
    <n v="43229"/>
    <x v="3"/>
    <x v="83"/>
    <x v="0"/>
    <x v="1"/>
    <s v="Novimex Swivel Fabric Task Chair"/>
    <n v="317.05799999999999"/>
    <n v="3"/>
    <n v="0.3"/>
    <n v="-86.058600000000013"/>
  </r>
  <r>
    <n v="9373"/>
    <x v="4682"/>
    <x v="1"/>
    <x v="352"/>
    <d v="2012-05-31T00:00:00"/>
    <s v="First Class"/>
    <s v="VP-21760"/>
    <s v="Victoria Pisteka"/>
    <x v="1"/>
    <s v="United States"/>
    <s v="Columbus"/>
    <x v="24"/>
    <n v="43229"/>
    <x v="3"/>
    <x v="131"/>
    <x v="1"/>
    <x v="13"/>
    <s v="Ideal Clamps"/>
    <n v="8.0399999999999991"/>
    <n v="5"/>
    <n v="0.2"/>
    <n v="2.9144999999999994"/>
  </r>
  <r>
    <n v="9374"/>
    <x v="4683"/>
    <x v="3"/>
    <x v="917"/>
    <d v="2014-05-12T00:00:00"/>
    <s v="Standard Class"/>
    <s v="CS-11950"/>
    <s v="Carlos Soltero"/>
    <x v="0"/>
    <s v="United States"/>
    <s v="Pasadena"/>
    <x v="1"/>
    <n v="91104"/>
    <x v="1"/>
    <x v="929"/>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x v="682"/>
    <x v="1"/>
    <x v="14"/>
    <s v="Acme Box Cutter Scissors"/>
    <n v="61.38"/>
    <n v="6"/>
    <n v="0"/>
    <n v="15.958800000000004"/>
  </r>
  <r>
    <n v="9376"/>
    <x v="4685"/>
    <x v="1"/>
    <x v="639"/>
    <d v="2012-12-19T00:00:00"/>
    <s v="Second Class"/>
    <s v="AJ-10945"/>
    <s v="Ashley Jarboe"/>
    <x v="0"/>
    <s v="United States"/>
    <s v="Los Angeles"/>
    <x v="1"/>
    <n v="90045"/>
    <x v="1"/>
    <x v="1072"/>
    <x v="2"/>
    <x v="11"/>
    <s v="Micro Innovations USB RF Wireless Keyboard with Mouse"/>
    <n v="50"/>
    <n v="2"/>
    <n v="0"/>
    <n v="10.5"/>
  </r>
  <r>
    <n v="9377"/>
    <x v="4686"/>
    <x v="3"/>
    <x v="53"/>
    <d v="2014-12-30T00:00:00"/>
    <s v="Standard Class"/>
    <s v="PO-18865"/>
    <s v="Patrick O'Donnell"/>
    <x v="0"/>
    <s v="United States"/>
    <s v="East Orange"/>
    <x v="30"/>
    <n v="7017"/>
    <x v="3"/>
    <x v="1651"/>
    <x v="2"/>
    <x v="11"/>
    <s v="Memorex Micro Travel Drive 4 GB"/>
    <n v="31.799999999999997"/>
    <n v="3"/>
    <n v="0"/>
    <n v="13.674000000000003"/>
  </r>
  <r>
    <n v="9378"/>
    <x v="4687"/>
    <x v="3"/>
    <x v="94"/>
    <d v="2014-12-22T00:00:00"/>
    <s v="Standard Class"/>
    <s v="DP-13105"/>
    <s v="Dave Poirier"/>
    <x v="1"/>
    <s v="United States"/>
    <s v="Eau Claire"/>
    <x v="6"/>
    <n v="54703"/>
    <x v="2"/>
    <x v="1569"/>
    <x v="1"/>
    <x v="4"/>
    <s v="Adjustable Personal File Tote"/>
    <n v="32.56"/>
    <n v="2"/>
    <n v="0"/>
    <n v="8.465600000000002"/>
  </r>
  <r>
    <n v="9379"/>
    <x v="4688"/>
    <x v="0"/>
    <x v="1120"/>
    <d v="2013-05-16T00:00:00"/>
    <s v="Standard Class"/>
    <s v="GM-14500"/>
    <s v="Gene McClure"/>
    <x v="0"/>
    <s v="United States"/>
    <s v="Chicago"/>
    <x v="10"/>
    <n v="60610"/>
    <x v="2"/>
    <x v="1854"/>
    <x v="1"/>
    <x v="12"/>
    <s v="Grip Seal Envelopes"/>
    <n v="7.0720000000000001"/>
    <n v="2"/>
    <n v="0.2"/>
    <n v="2.3868"/>
  </r>
  <r>
    <n v="9380"/>
    <x v="4689"/>
    <x v="2"/>
    <x v="851"/>
    <d v="2011-12-27T00:00:00"/>
    <s v="Second Class"/>
    <s v="CC-12670"/>
    <s v="Craig Carreira"/>
    <x v="0"/>
    <s v="United States"/>
    <s v="Tampa"/>
    <x v="2"/>
    <n v="33614"/>
    <x v="0"/>
    <x v="1237"/>
    <x v="1"/>
    <x v="10"/>
    <s v="Computer Printout Paper with Letter-Trim Perforations"/>
    <n v="45.527999999999999"/>
    <n v="3"/>
    <n v="0.2"/>
    <n v="15.934799999999997"/>
  </r>
  <r>
    <n v="9381"/>
    <x v="4689"/>
    <x v="2"/>
    <x v="851"/>
    <d v="2011-12-27T00:00:00"/>
    <s v="Second Class"/>
    <s v="CC-12670"/>
    <s v="Craig Carreira"/>
    <x v="0"/>
    <s v="United States"/>
    <s v="Tampa"/>
    <x v="2"/>
    <n v="33614"/>
    <x v="0"/>
    <x v="167"/>
    <x v="0"/>
    <x v="1"/>
    <s v="Padded Folding Chairs, Black, 4/Carton"/>
    <n v="64.784000000000006"/>
    <n v="1"/>
    <n v="0.2"/>
    <n v="6.4784000000000042"/>
  </r>
  <r>
    <n v="9382"/>
    <x v="4689"/>
    <x v="2"/>
    <x v="851"/>
    <d v="2011-12-27T00:00:00"/>
    <s v="Second Class"/>
    <s v="CC-12670"/>
    <s v="Craig Carreira"/>
    <x v="0"/>
    <s v="United States"/>
    <s v="Tampa"/>
    <x v="2"/>
    <n v="33614"/>
    <x v="0"/>
    <x v="1244"/>
    <x v="1"/>
    <x v="4"/>
    <s v="Tennsco 6- and 18-Compartment Lockers"/>
    <n v="424.27200000000005"/>
    <n v="2"/>
    <n v="0.2"/>
    <n v="-10.60680000000005"/>
  </r>
  <r>
    <n v="9383"/>
    <x v="4689"/>
    <x v="2"/>
    <x v="851"/>
    <d v="2011-12-27T00:00:00"/>
    <s v="Second Class"/>
    <s v="CC-12670"/>
    <s v="Craig Carreira"/>
    <x v="0"/>
    <s v="United States"/>
    <s v="Tampa"/>
    <x v="2"/>
    <n v="33614"/>
    <x v="0"/>
    <x v="59"/>
    <x v="1"/>
    <x v="6"/>
    <s v="Prang Dustless Chalk Sticks"/>
    <n v="1.3440000000000001"/>
    <n v="1"/>
    <n v="0.2"/>
    <n v="0.504"/>
  </r>
  <r>
    <n v="9384"/>
    <x v="4689"/>
    <x v="2"/>
    <x v="851"/>
    <d v="2011-12-27T00:00:00"/>
    <s v="Second Class"/>
    <s v="CC-12670"/>
    <s v="Craig Carreira"/>
    <x v="0"/>
    <s v="United States"/>
    <s v="Tampa"/>
    <x v="2"/>
    <n v="33614"/>
    <x v="0"/>
    <x v="1018"/>
    <x v="1"/>
    <x v="4"/>
    <s v="Acco Perma 3000 Stacking Storage Drawers"/>
    <n v="83.920000000000016"/>
    <n v="5"/>
    <n v="0.2"/>
    <n v="-1.049000000000003"/>
  </r>
  <r>
    <n v="9385"/>
    <x v="4690"/>
    <x v="3"/>
    <x v="938"/>
    <d v="2014-08-17T00:00:00"/>
    <s v="Standard Class"/>
    <s v="SJ-20125"/>
    <s v="Sanjit Jacobs"/>
    <x v="2"/>
    <s v="United States"/>
    <s v="New York City"/>
    <x v="15"/>
    <n v="10009"/>
    <x v="3"/>
    <x v="490"/>
    <x v="1"/>
    <x v="10"/>
    <s v="Xerox 226"/>
    <n v="25.92"/>
    <n v="4"/>
    <n v="0"/>
    <n v="12.441600000000001"/>
  </r>
  <r>
    <n v="9386"/>
    <x v="4691"/>
    <x v="3"/>
    <x v="151"/>
    <d v="2014-09-01T00:00:00"/>
    <s v="Standard Class"/>
    <s v="SF-20200"/>
    <s v="Sarah Foster"/>
    <x v="0"/>
    <s v="United States"/>
    <s v="Mesa"/>
    <x v="16"/>
    <n v="85204"/>
    <x v="1"/>
    <x v="1155"/>
    <x v="0"/>
    <x v="5"/>
    <s v="Flat Face Poster Frame"/>
    <n v="120.57600000000001"/>
    <n v="8"/>
    <n v="0.2"/>
    <n v="33.1584"/>
  </r>
  <r>
    <n v="9387"/>
    <x v="4692"/>
    <x v="3"/>
    <x v="617"/>
    <d v="2014-01-24T00:00:00"/>
    <s v="Standard Class"/>
    <s v="RM-19375"/>
    <s v="Raymond Messe"/>
    <x v="0"/>
    <s v="United States"/>
    <s v="Burlington"/>
    <x v="42"/>
    <s v="05408"/>
    <x v="3"/>
    <x v="368"/>
    <x v="1"/>
    <x v="10"/>
    <s v="Xerox 191"/>
    <n v="79.92"/>
    <n v="4"/>
    <n v="0"/>
    <n v="37.562399999999997"/>
  </r>
  <r>
    <n v="9388"/>
    <x v="4692"/>
    <x v="3"/>
    <x v="617"/>
    <d v="2014-01-24T00:00:00"/>
    <s v="Standard Class"/>
    <s v="RM-19375"/>
    <s v="Raymond Messe"/>
    <x v="0"/>
    <s v="United States"/>
    <s v="Burlington"/>
    <x v="42"/>
    <s v="05408"/>
    <x v="3"/>
    <x v="314"/>
    <x v="1"/>
    <x v="10"/>
    <s v="Xerox 1881"/>
    <n v="12.28"/>
    <n v="1"/>
    <n v="0"/>
    <n v="5.7715999999999994"/>
  </r>
  <r>
    <n v="9389"/>
    <x v="4692"/>
    <x v="3"/>
    <x v="617"/>
    <d v="2014-01-24T00:00:00"/>
    <s v="Standard Class"/>
    <s v="RM-19375"/>
    <s v="Raymond Messe"/>
    <x v="0"/>
    <s v="United States"/>
    <s v="Burlington"/>
    <x v="42"/>
    <s v="05408"/>
    <x v="3"/>
    <x v="1107"/>
    <x v="1"/>
    <x v="9"/>
    <s v="Avanti 4.4 Cu. Ft. Refrigerator"/>
    <n v="542.93999999999994"/>
    <n v="3"/>
    <n v="0"/>
    <n v="152.02319999999997"/>
  </r>
  <r>
    <n v="9390"/>
    <x v="4692"/>
    <x v="3"/>
    <x v="617"/>
    <d v="2014-01-24T00:00:00"/>
    <s v="Standard Class"/>
    <s v="RM-19375"/>
    <s v="Raymond Messe"/>
    <x v="0"/>
    <s v="United States"/>
    <s v="Burlington"/>
    <x v="42"/>
    <s v="05408"/>
    <x v="3"/>
    <x v="29"/>
    <x v="1"/>
    <x v="12"/>
    <s v="Poly String Tie Envelopes"/>
    <n v="2.04"/>
    <n v="1"/>
    <n v="0"/>
    <n v="0.95879999999999987"/>
  </r>
  <r>
    <n v="9391"/>
    <x v="4693"/>
    <x v="1"/>
    <x v="974"/>
    <d v="2012-06-24T00:00:00"/>
    <s v="Standard Class"/>
    <s v="KM-16375"/>
    <s v="Katherine Murray"/>
    <x v="2"/>
    <s v="United States"/>
    <s v="Houston"/>
    <x v="5"/>
    <n v="77070"/>
    <x v="2"/>
    <x v="1277"/>
    <x v="1"/>
    <x v="4"/>
    <s v="Recycled Steel Personal File for Hanging File Folders"/>
    <n v="228.92"/>
    <n v="5"/>
    <n v="0.2"/>
    <n v="14.307499999999997"/>
  </r>
  <r>
    <n v="9392"/>
    <x v="4694"/>
    <x v="3"/>
    <x v="677"/>
    <d v="2014-03-17T00:00:00"/>
    <s v="First Class"/>
    <s v="FH-14275"/>
    <s v="Frank Hawley"/>
    <x v="1"/>
    <s v="United States"/>
    <s v="Aurora"/>
    <x v="10"/>
    <n v="60505"/>
    <x v="2"/>
    <x v="857"/>
    <x v="2"/>
    <x v="7"/>
    <s v="PowerGen Dual USB Car Charger"/>
    <n v="7.9920000000000009"/>
    <n v="1"/>
    <n v="0.2"/>
    <n v="2.5973999999999995"/>
  </r>
  <r>
    <n v="9393"/>
    <x v="4695"/>
    <x v="1"/>
    <x v="969"/>
    <d v="2012-10-25T00:00:00"/>
    <s v="Same Day"/>
    <s v="DG-13300"/>
    <s v="Deirdre Greer"/>
    <x v="1"/>
    <s v="United States"/>
    <s v="Denver"/>
    <x v="22"/>
    <n v="80219"/>
    <x v="1"/>
    <x v="1455"/>
    <x v="0"/>
    <x v="1"/>
    <s v="Global Highback Leather Tilter in Burgundy"/>
    <n v="582.33600000000001"/>
    <n v="8"/>
    <n v="0.2"/>
    <n v="-29.116799999999955"/>
  </r>
  <r>
    <n v="9394"/>
    <x v="4696"/>
    <x v="2"/>
    <x v="59"/>
    <d v="2011-09-23T00:00:00"/>
    <s v="First Class"/>
    <s v="MW-18220"/>
    <s v="Mitch Webber"/>
    <x v="0"/>
    <s v="United States"/>
    <s v="New York City"/>
    <x v="15"/>
    <n v="10011"/>
    <x v="3"/>
    <x v="1551"/>
    <x v="2"/>
    <x v="7"/>
    <s v="Ooma Telo VoIP Home Phone System"/>
    <n v="629.94999999999993"/>
    <n v="5"/>
    <n v="0"/>
    <n v="157.48750000000001"/>
  </r>
  <r>
    <n v="9395"/>
    <x v="4696"/>
    <x v="2"/>
    <x v="59"/>
    <d v="2011-09-23T00:00:00"/>
    <s v="First Class"/>
    <s v="MW-18220"/>
    <s v="Mitch Webber"/>
    <x v="0"/>
    <s v="United States"/>
    <s v="New York City"/>
    <x v="15"/>
    <n v="10011"/>
    <x v="3"/>
    <x v="654"/>
    <x v="0"/>
    <x v="1"/>
    <s v="Global Leather Executive Chair"/>
    <n v="631.78200000000004"/>
    <n v="2"/>
    <n v="0.1"/>
    <n v="140.39599999999993"/>
  </r>
  <r>
    <n v="9396"/>
    <x v="4696"/>
    <x v="2"/>
    <x v="59"/>
    <d v="2011-09-23T00:00:00"/>
    <s v="First Class"/>
    <s v="MW-18220"/>
    <s v="Mitch Webber"/>
    <x v="0"/>
    <s v="United States"/>
    <s v="New York City"/>
    <x v="15"/>
    <n v="10011"/>
    <x v="3"/>
    <x v="1248"/>
    <x v="0"/>
    <x v="0"/>
    <s v="DMI Eclipse Executive Suite Bookcases"/>
    <n v="801.5680000000001"/>
    <n v="2"/>
    <n v="0.2"/>
    <n v="-10.019600000000054"/>
  </r>
  <r>
    <n v="9397"/>
    <x v="4696"/>
    <x v="2"/>
    <x v="59"/>
    <d v="2011-09-23T00:00:00"/>
    <s v="First Class"/>
    <s v="MW-18220"/>
    <s v="Mitch Webber"/>
    <x v="0"/>
    <s v="United States"/>
    <s v="New York City"/>
    <x v="15"/>
    <n v="10011"/>
    <x v="3"/>
    <x v="49"/>
    <x v="1"/>
    <x v="2"/>
    <s v="Avery 485"/>
    <n v="75.179999999999993"/>
    <n v="6"/>
    <n v="0"/>
    <n v="35.334599999999995"/>
  </r>
  <r>
    <n v="9398"/>
    <x v="4696"/>
    <x v="2"/>
    <x v="59"/>
    <d v="2011-09-23T00:00:00"/>
    <s v="First Class"/>
    <s v="MW-18220"/>
    <s v="Mitch Webber"/>
    <x v="0"/>
    <s v="United States"/>
    <s v="New York City"/>
    <x v="15"/>
    <n v="10011"/>
    <x v="3"/>
    <x v="1271"/>
    <x v="1"/>
    <x v="9"/>
    <s v="Euro-Pro Shark Turbo Vacuum"/>
    <n v="30.98"/>
    <n v="1"/>
    <n v="0"/>
    <n v="8.0548000000000002"/>
  </r>
  <r>
    <n v="9399"/>
    <x v="4696"/>
    <x v="2"/>
    <x v="59"/>
    <d v="2011-09-23T00:00:00"/>
    <s v="First Class"/>
    <s v="MW-18220"/>
    <s v="Mitch Webber"/>
    <x v="0"/>
    <s v="United States"/>
    <s v="New York City"/>
    <x v="15"/>
    <n v="10011"/>
    <x v="3"/>
    <x v="1334"/>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x v="501"/>
    <x v="1"/>
    <x v="6"/>
    <s v="Newell 332"/>
    <n v="14.111999999999998"/>
    <n v="6"/>
    <n v="0.2"/>
    <n v="1.2348000000000008"/>
  </r>
  <r>
    <n v="9401"/>
    <x v="4698"/>
    <x v="1"/>
    <x v="1218"/>
    <d v="2012-09-21T00:00:00"/>
    <s v="Standard Class"/>
    <s v="BD-11500"/>
    <s v="Bradley Drucker"/>
    <x v="0"/>
    <s v="United States"/>
    <s v="Newport News"/>
    <x v="17"/>
    <n v="23602"/>
    <x v="0"/>
    <x v="837"/>
    <x v="1"/>
    <x v="12"/>
    <s v="Staples"/>
    <n v="31.12"/>
    <n v="4"/>
    <n v="0"/>
    <n v="14.6264"/>
  </r>
  <r>
    <n v="9402"/>
    <x v="4699"/>
    <x v="2"/>
    <x v="1219"/>
    <d v="2011-06-28T00:00:00"/>
    <s v="Standard Class"/>
    <s v="LP-17080"/>
    <s v="Liz Pelletier"/>
    <x v="0"/>
    <s v="United States"/>
    <s v="Tucson"/>
    <x v="16"/>
    <n v="85705"/>
    <x v="1"/>
    <x v="1565"/>
    <x v="0"/>
    <x v="5"/>
    <s v="Acrylic Self-Standing Desk Frames"/>
    <n v="4.2720000000000002"/>
    <n v="2"/>
    <n v="0.2"/>
    <n v="0.96119999999999983"/>
  </r>
  <r>
    <n v="9403"/>
    <x v="4700"/>
    <x v="0"/>
    <x v="399"/>
    <d v="2013-08-18T00:00:00"/>
    <s v="Second Class"/>
    <s v="NP-18700"/>
    <s v="Nora Preis"/>
    <x v="0"/>
    <s v="United States"/>
    <s v="New York City"/>
    <x v="15"/>
    <n v="10024"/>
    <x v="3"/>
    <x v="616"/>
    <x v="0"/>
    <x v="3"/>
    <s v="Chromcraft Round Conference Tables"/>
    <n v="209.148"/>
    <n v="2"/>
    <n v="0.4"/>
    <n v="-66.230199999999996"/>
  </r>
  <r>
    <n v="9404"/>
    <x v="4700"/>
    <x v="0"/>
    <x v="399"/>
    <d v="2013-08-18T00:00:00"/>
    <s v="Second Class"/>
    <s v="NP-18700"/>
    <s v="Nora Preis"/>
    <x v="0"/>
    <s v="United States"/>
    <s v="New York City"/>
    <x v="15"/>
    <n v="10024"/>
    <x v="3"/>
    <x v="1244"/>
    <x v="1"/>
    <x v="4"/>
    <s v="Tennsco 6- and 18-Compartment Lockers"/>
    <n v="1591.02"/>
    <n v="6"/>
    <n v="0"/>
    <n v="286.38359999999989"/>
  </r>
  <r>
    <n v="9405"/>
    <x v="4701"/>
    <x v="3"/>
    <x v="669"/>
    <d v="2014-04-18T00:00:00"/>
    <s v="Standard Class"/>
    <s v="DP-13105"/>
    <s v="Dave Poirier"/>
    <x v="1"/>
    <s v="United States"/>
    <s v="Philadelphia"/>
    <x v="9"/>
    <n v="19134"/>
    <x v="3"/>
    <x v="1239"/>
    <x v="1"/>
    <x v="13"/>
    <s v="Translucent Push Pins by OIC"/>
    <n v="7.92"/>
    <n v="5"/>
    <n v="0.2"/>
    <n v="1.6829999999999994"/>
  </r>
  <r>
    <n v="9406"/>
    <x v="4702"/>
    <x v="2"/>
    <x v="619"/>
    <d v="2011-03-17T00:00:00"/>
    <s v="First Class"/>
    <s v="RB-19465"/>
    <s v="Rick Bensley"/>
    <x v="2"/>
    <s v="United States"/>
    <s v="Chicago"/>
    <x v="10"/>
    <n v="60653"/>
    <x v="2"/>
    <x v="1410"/>
    <x v="2"/>
    <x v="15"/>
    <s v="Hewlett-Packard Deskjet 6540 Color Inkjet Printer"/>
    <n v="574.91"/>
    <n v="2"/>
    <n v="0.3"/>
    <n v="156.04699999999997"/>
  </r>
  <r>
    <n v="9407"/>
    <x v="4702"/>
    <x v="2"/>
    <x v="619"/>
    <d v="2011-03-17T00:00:00"/>
    <s v="First Class"/>
    <s v="RB-19465"/>
    <s v="Rick Bensley"/>
    <x v="2"/>
    <s v="United States"/>
    <s v="Chicago"/>
    <x v="10"/>
    <n v="60653"/>
    <x v="2"/>
    <x v="1737"/>
    <x v="1"/>
    <x v="10"/>
    <s v="Xerox 1963"/>
    <n v="8.4480000000000004"/>
    <n v="2"/>
    <n v="0.2"/>
    <n v="2.6399999999999997"/>
  </r>
  <r>
    <n v="9408"/>
    <x v="4703"/>
    <x v="3"/>
    <x v="585"/>
    <d v="2014-09-25T00:00:00"/>
    <s v="Second Class"/>
    <s v="LC-17140"/>
    <s v="Logan Currie"/>
    <x v="0"/>
    <s v="United States"/>
    <s v="New York City"/>
    <x v="15"/>
    <n v="10035"/>
    <x v="3"/>
    <x v="1200"/>
    <x v="2"/>
    <x v="11"/>
    <s v="WD My Passport Ultra 2TB Portable External Hard Drive"/>
    <n v="1071"/>
    <n v="9"/>
    <n v="0"/>
    <n v="171.36000000000007"/>
  </r>
  <r>
    <n v="9409"/>
    <x v="4703"/>
    <x v="3"/>
    <x v="585"/>
    <d v="2014-09-25T00:00:00"/>
    <s v="Second Class"/>
    <s v="LC-17140"/>
    <s v="Logan Currie"/>
    <x v="0"/>
    <s v="United States"/>
    <s v="New York City"/>
    <x v="15"/>
    <n v="10035"/>
    <x v="3"/>
    <x v="441"/>
    <x v="0"/>
    <x v="5"/>
    <s v="Eldon 500 Class Desk Accessories"/>
    <n v="12.07"/>
    <n v="1"/>
    <n v="0"/>
    <n v="3.9831000000000003"/>
  </r>
  <r>
    <n v="9410"/>
    <x v="4704"/>
    <x v="3"/>
    <x v="389"/>
    <d v="2014-12-14T00:00:00"/>
    <s v="First Class"/>
    <s v="WB-21850"/>
    <s v="William Brown"/>
    <x v="0"/>
    <s v="United States"/>
    <s v="Philadelphia"/>
    <x v="9"/>
    <n v="19143"/>
    <x v="3"/>
    <x v="634"/>
    <x v="1"/>
    <x v="8"/>
    <s v="Heavy-Duty E-Z-D Binders"/>
    <n v="3.2730000000000006"/>
    <n v="1"/>
    <n v="0.7"/>
    <n v="-2.5092999999999996"/>
  </r>
  <r>
    <n v="9411"/>
    <x v="4704"/>
    <x v="3"/>
    <x v="389"/>
    <d v="2014-12-14T00:00:00"/>
    <s v="First Class"/>
    <s v="WB-21850"/>
    <s v="William Brown"/>
    <x v="0"/>
    <s v="United States"/>
    <s v="Philadelphia"/>
    <x v="9"/>
    <n v="19143"/>
    <x v="3"/>
    <x v="504"/>
    <x v="0"/>
    <x v="5"/>
    <s v="Contract Clock, 14&quot;, Brown"/>
    <n v="87.92"/>
    <n v="5"/>
    <n v="0.2"/>
    <n v="15.385999999999999"/>
  </r>
  <r>
    <n v="9412"/>
    <x v="4705"/>
    <x v="0"/>
    <x v="612"/>
    <d v="2013-03-15T00:00:00"/>
    <s v="Second Class"/>
    <s v="MH-17785"/>
    <s v="Maya Herman"/>
    <x v="1"/>
    <s v="United States"/>
    <s v="Glendale"/>
    <x v="16"/>
    <n v="85301"/>
    <x v="1"/>
    <x v="533"/>
    <x v="1"/>
    <x v="4"/>
    <s v="Mini 13-1/2 Capacity Data Binder Rack, Pearl"/>
    <n v="104.69600000000001"/>
    <n v="1"/>
    <n v="0.2"/>
    <n v="6.5434999999999981"/>
  </r>
  <r>
    <n v="9413"/>
    <x v="4706"/>
    <x v="1"/>
    <x v="746"/>
    <d v="2012-01-29T00:00:00"/>
    <s v="First Class"/>
    <s v="SC-20305"/>
    <s v="Sean Christensen"/>
    <x v="0"/>
    <s v="United States"/>
    <s v="Los Angeles"/>
    <x v="1"/>
    <n v="90036"/>
    <x v="1"/>
    <x v="483"/>
    <x v="0"/>
    <x v="1"/>
    <s v="HON 5400 Series Task Chairs for Big and Tall"/>
    <n v="2803.92"/>
    <n v="5"/>
    <n v="0.2"/>
    <n v="0"/>
  </r>
  <r>
    <n v="9414"/>
    <x v="4707"/>
    <x v="0"/>
    <x v="182"/>
    <d v="2013-09-28T00:00:00"/>
    <s v="First Class"/>
    <s v="MH-17620"/>
    <s v="Matt Hagelstein"/>
    <x v="1"/>
    <s v="United States"/>
    <s v="Houston"/>
    <x v="5"/>
    <n v="77041"/>
    <x v="2"/>
    <x v="822"/>
    <x v="1"/>
    <x v="8"/>
    <s v="GBC Recycled VeloBinder Covers"/>
    <n v="6.8159999999999981"/>
    <n v="2"/>
    <n v="0.8"/>
    <n v="-11.587200000000003"/>
  </r>
  <r>
    <n v="9415"/>
    <x v="4708"/>
    <x v="1"/>
    <x v="1090"/>
    <d v="2012-10-22T00:00:00"/>
    <s v="Standard Class"/>
    <s v="JC-15775"/>
    <s v="John Castell"/>
    <x v="0"/>
    <s v="United States"/>
    <s v="Seattle"/>
    <x v="4"/>
    <n v="98115"/>
    <x v="1"/>
    <x v="1807"/>
    <x v="2"/>
    <x v="7"/>
    <s v="Motorola L703CM"/>
    <n v="249.58400000000003"/>
    <n v="2"/>
    <n v="0.2"/>
    <n v="15.598999999999997"/>
  </r>
  <r>
    <n v="9416"/>
    <x v="4708"/>
    <x v="1"/>
    <x v="1090"/>
    <d v="2012-10-22T00:00:00"/>
    <s v="Standard Class"/>
    <s v="JC-15775"/>
    <s v="John Castell"/>
    <x v="0"/>
    <s v="United States"/>
    <s v="Seattle"/>
    <x v="4"/>
    <n v="98115"/>
    <x v="1"/>
    <x v="1331"/>
    <x v="1"/>
    <x v="10"/>
    <s v="Xerox 1903"/>
    <n v="17.940000000000001"/>
    <n v="3"/>
    <n v="0"/>
    <n v="8.7906000000000013"/>
  </r>
  <r>
    <n v="9417"/>
    <x v="4708"/>
    <x v="1"/>
    <x v="1090"/>
    <d v="2012-10-22T00:00:00"/>
    <s v="Standard Class"/>
    <s v="JC-15775"/>
    <s v="John Castell"/>
    <x v="0"/>
    <s v="United States"/>
    <s v="Seattle"/>
    <x v="4"/>
    <n v="98115"/>
    <x v="1"/>
    <x v="224"/>
    <x v="0"/>
    <x v="5"/>
    <s v="Eldon 100 Class Desk Accessories"/>
    <n v="10.11"/>
    <n v="3"/>
    <n v="0"/>
    <n v="3.2351999999999994"/>
  </r>
  <r>
    <n v="9418"/>
    <x v="4709"/>
    <x v="2"/>
    <x v="1220"/>
    <d v="2011-11-01T00:00:00"/>
    <s v="Standard Class"/>
    <s v="RD-19810"/>
    <s v="Ross DeVincentis"/>
    <x v="2"/>
    <s v="United States"/>
    <s v="Fayetteville"/>
    <x v="3"/>
    <n v="28314"/>
    <x v="0"/>
    <x v="778"/>
    <x v="1"/>
    <x v="10"/>
    <s v="Xerox 2"/>
    <n v="10.368000000000002"/>
    <n v="2"/>
    <n v="0.2"/>
    <n v="3.6288"/>
  </r>
  <r>
    <n v="9419"/>
    <x v="4709"/>
    <x v="2"/>
    <x v="1220"/>
    <d v="2011-11-01T00:00:00"/>
    <s v="Standard Class"/>
    <s v="RD-19810"/>
    <s v="Ross DeVincentis"/>
    <x v="2"/>
    <s v="United States"/>
    <s v="Fayetteville"/>
    <x v="3"/>
    <n v="28314"/>
    <x v="0"/>
    <x v="811"/>
    <x v="1"/>
    <x v="10"/>
    <s v="Staples"/>
    <n v="11.952000000000002"/>
    <n v="3"/>
    <n v="0.2"/>
    <n v="4.0338000000000003"/>
  </r>
  <r>
    <n v="9420"/>
    <x v="4710"/>
    <x v="3"/>
    <x v="280"/>
    <d v="2014-10-05T00:00:00"/>
    <s v="Second Class"/>
    <s v="SC-20695"/>
    <s v="Steve Chapman"/>
    <x v="1"/>
    <s v="United States"/>
    <s v="Houston"/>
    <x v="5"/>
    <n v="77041"/>
    <x v="2"/>
    <x v="513"/>
    <x v="1"/>
    <x v="9"/>
    <s v="Fellowes Superior 10 Outlet Split Surge Protector"/>
    <n v="15.223999999999997"/>
    <n v="2"/>
    <n v="0.8"/>
    <n v="-38.821200000000012"/>
  </r>
  <r>
    <n v="9421"/>
    <x v="4710"/>
    <x v="3"/>
    <x v="280"/>
    <d v="2014-10-05T00:00:00"/>
    <s v="Second Class"/>
    <s v="SC-20695"/>
    <s v="Steve Chapman"/>
    <x v="1"/>
    <s v="United States"/>
    <s v="Houston"/>
    <x v="5"/>
    <n v="77041"/>
    <x v="2"/>
    <x v="1549"/>
    <x v="1"/>
    <x v="9"/>
    <s v="Acco 6 Outlet Guardian Premium Plus Surge Suppressor"/>
    <n v="21.983999999999995"/>
    <n v="6"/>
    <n v="0.8"/>
    <n v="-56.059200000000011"/>
  </r>
  <r>
    <n v="9422"/>
    <x v="4711"/>
    <x v="2"/>
    <x v="149"/>
    <d v="2011-07-27T00:00:00"/>
    <s v="Standard Class"/>
    <s v="NC-18535"/>
    <s v="Nick Crebassa"/>
    <x v="1"/>
    <s v="United States"/>
    <s v="San Francisco"/>
    <x v="1"/>
    <n v="94122"/>
    <x v="1"/>
    <x v="1066"/>
    <x v="2"/>
    <x v="7"/>
    <s v="VTech DS6151"/>
    <n v="604.75199999999995"/>
    <n v="6"/>
    <n v="0.2"/>
    <n v="60.475200000000058"/>
  </r>
  <r>
    <n v="9423"/>
    <x v="4711"/>
    <x v="2"/>
    <x v="149"/>
    <d v="2011-07-27T00:00:00"/>
    <s v="Standard Class"/>
    <s v="NC-18535"/>
    <s v="Nick Crebassa"/>
    <x v="1"/>
    <s v="United States"/>
    <s v="San Francisco"/>
    <x v="1"/>
    <n v="94122"/>
    <x v="1"/>
    <x v="597"/>
    <x v="1"/>
    <x v="14"/>
    <s v="Acme Softgrip Scissors"/>
    <n v="40.700000000000003"/>
    <n v="5"/>
    <n v="0"/>
    <n v="11.802999999999999"/>
  </r>
  <r>
    <n v="9424"/>
    <x v="4711"/>
    <x v="2"/>
    <x v="149"/>
    <d v="2011-07-27T00:00:00"/>
    <s v="Standard Class"/>
    <s v="NC-18535"/>
    <s v="Nick Crebassa"/>
    <x v="1"/>
    <s v="United States"/>
    <s v="San Francisco"/>
    <x v="1"/>
    <n v="94122"/>
    <x v="1"/>
    <x v="722"/>
    <x v="2"/>
    <x v="7"/>
    <s v="AT&amp;T CL2909"/>
    <n v="302.37599999999998"/>
    <n v="3"/>
    <n v="0.2"/>
    <n v="37.796999999999997"/>
  </r>
  <r>
    <n v="9425"/>
    <x v="4711"/>
    <x v="2"/>
    <x v="149"/>
    <d v="2011-07-27T00:00:00"/>
    <s v="Standard Class"/>
    <s v="NC-18535"/>
    <s v="Nick Crebassa"/>
    <x v="1"/>
    <s v="United States"/>
    <s v="San Francisco"/>
    <x v="1"/>
    <n v="94122"/>
    <x v="1"/>
    <x v="46"/>
    <x v="2"/>
    <x v="11"/>
    <s v="Imation 8gb Micro Traveldrive Usb 2.0 Flash Drive"/>
    <n v="45"/>
    <n v="3"/>
    <n v="0"/>
    <n v="4.9500000000000011"/>
  </r>
  <r>
    <n v="9426"/>
    <x v="4712"/>
    <x v="2"/>
    <x v="171"/>
    <d v="2011-09-17T00:00:00"/>
    <s v="Second Class"/>
    <s v="LW-17215"/>
    <s v="Luke Weiss"/>
    <x v="0"/>
    <s v="United States"/>
    <s v="New York City"/>
    <x v="15"/>
    <n v="10035"/>
    <x v="3"/>
    <x v="483"/>
    <x v="0"/>
    <x v="1"/>
    <s v="HON 5400 Series Task Chairs for Big and Tall"/>
    <n v="3785.2920000000004"/>
    <n v="6"/>
    <n v="0.1"/>
    <n v="420.58800000000019"/>
  </r>
  <r>
    <n v="9427"/>
    <x v="4713"/>
    <x v="0"/>
    <x v="306"/>
    <d v="2013-09-21T00:00:00"/>
    <s v="Standard Class"/>
    <s v="AH-10585"/>
    <s v="Angele Hood"/>
    <x v="0"/>
    <s v="United States"/>
    <s v="Seattle"/>
    <x v="4"/>
    <n v="98105"/>
    <x v="1"/>
    <x v="1658"/>
    <x v="1"/>
    <x v="6"/>
    <s v="SANFORD Major Accent Highlighters"/>
    <n v="35.4"/>
    <n v="5"/>
    <n v="0"/>
    <n v="13.452000000000002"/>
  </r>
  <r>
    <n v="9428"/>
    <x v="4714"/>
    <x v="2"/>
    <x v="501"/>
    <d v="2011-12-01T00:00:00"/>
    <s v="Standard Class"/>
    <s v="JO-15145"/>
    <s v="Jack O'Briant"/>
    <x v="1"/>
    <s v="United States"/>
    <s v="Buffalo"/>
    <x v="15"/>
    <n v="14215"/>
    <x v="3"/>
    <x v="892"/>
    <x v="0"/>
    <x v="5"/>
    <s v="Eldon Radial Chair Mat for Low to Medium Pile Carpets"/>
    <n v="199.89999999999998"/>
    <n v="5"/>
    <n v="0"/>
    <n v="39.97999999999999"/>
  </r>
  <r>
    <n v="9429"/>
    <x v="4715"/>
    <x v="2"/>
    <x v="218"/>
    <d v="2011-05-16T00:00:00"/>
    <s v="Standard Class"/>
    <s v="VW-21775"/>
    <s v="Victoria Wilson"/>
    <x v="1"/>
    <s v="United States"/>
    <s v="Huntsville"/>
    <x v="5"/>
    <n v="77340"/>
    <x v="2"/>
    <x v="377"/>
    <x v="0"/>
    <x v="1"/>
    <s v="Hon Multipurpose Stacking Arm Chairs"/>
    <n v="1212.9599999999998"/>
    <n v="8"/>
    <n v="0.3"/>
    <n v="-69.311999999999898"/>
  </r>
  <r>
    <n v="9430"/>
    <x v="4716"/>
    <x v="1"/>
    <x v="834"/>
    <d v="2012-09-01T00:00:00"/>
    <s v="Standard Class"/>
    <s v="BP-11185"/>
    <s v="Ben Peterman"/>
    <x v="1"/>
    <s v="United States"/>
    <s v="Dallas"/>
    <x v="5"/>
    <n v="75081"/>
    <x v="2"/>
    <x v="903"/>
    <x v="2"/>
    <x v="7"/>
    <s v="Mitel MiVoice 5330e IP Phone"/>
    <n v="1099.96"/>
    <n v="5"/>
    <n v="0.2"/>
    <n v="82.496999999999957"/>
  </r>
  <r>
    <n v="9431"/>
    <x v="4716"/>
    <x v="1"/>
    <x v="834"/>
    <d v="2012-09-01T00:00:00"/>
    <s v="Standard Class"/>
    <s v="BP-11185"/>
    <s v="Ben Peterman"/>
    <x v="1"/>
    <s v="United States"/>
    <s v="Dallas"/>
    <x v="5"/>
    <n v="75081"/>
    <x v="2"/>
    <x v="1116"/>
    <x v="0"/>
    <x v="3"/>
    <s v="Hon 2111 Invitation Series Straight Table"/>
    <n v="103.48100000000001"/>
    <n v="1"/>
    <n v="0.3"/>
    <n v="-16.261300000000006"/>
  </r>
  <r>
    <n v="9432"/>
    <x v="4717"/>
    <x v="1"/>
    <x v="974"/>
    <d v="2012-06-19T00:00:00"/>
    <s v="Same Day"/>
    <s v="PP-18955"/>
    <s v="Paul Prost"/>
    <x v="2"/>
    <s v="United States"/>
    <s v="Philadelphia"/>
    <x v="9"/>
    <n v="19134"/>
    <x v="3"/>
    <x v="1852"/>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x v="1202"/>
    <x v="2"/>
    <x v="11"/>
    <s v="Imation Clip USB flash drive - 8 GB"/>
    <n v="30.080000000000002"/>
    <n v="2"/>
    <n v="0.2"/>
    <n v="-5.2640000000000002"/>
  </r>
  <r>
    <n v="9434"/>
    <x v="4718"/>
    <x v="1"/>
    <x v="493"/>
    <d v="2012-08-23T00:00:00"/>
    <s v="Standard Class"/>
    <s v="SC-20725"/>
    <s v="Steven Cartwright"/>
    <x v="0"/>
    <s v="United States"/>
    <s v="Peoria"/>
    <x v="16"/>
    <n v="85345"/>
    <x v="1"/>
    <x v="289"/>
    <x v="1"/>
    <x v="10"/>
    <s v="Xerox 21"/>
    <n v="36.288000000000011"/>
    <n v="7"/>
    <n v="0.2"/>
    <n v="12.700800000000001"/>
  </r>
  <r>
    <n v="9435"/>
    <x v="4718"/>
    <x v="1"/>
    <x v="493"/>
    <d v="2012-08-23T00:00:00"/>
    <s v="Standard Class"/>
    <s v="SC-20725"/>
    <s v="Steven Cartwright"/>
    <x v="0"/>
    <s v="United States"/>
    <s v="Peoria"/>
    <x v="16"/>
    <n v="85345"/>
    <x v="1"/>
    <x v="786"/>
    <x v="1"/>
    <x v="6"/>
    <s v="Newell 336"/>
    <n v="10.272000000000002"/>
    <n v="3"/>
    <n v="0.2"/>
    <n v="1.1555999999999984"/>
  </r>
  <r>
    <n v="9436"/>
    <x v="4718"/>
    <x v="1"/>
    <x v="493"/>
    <d v="2012-08-23T00:00:00"/>
    <s v="Standard Class"/>
    <s v="SC-20725"/>
    <s v="Steven Cartwright"/>
    <x v="0"/>
    <s v="United States"/>
    <s v="Peoria"/>
    <x v="16"/>
    <n v="85345"/>
    <x v="1"/>
    <x v="552"/>
    <x v="2"/>
    <x v="11"/>
    <s v="First Data FD10 PIN Pad"/>
    <n v="252.8"/>
    <n v="4"/>
    <n v="0.2"/>
    <n v="-31.600000000000037"/>
  </r>
  <r>
    <n v="9437"/>
    <x v="4719"/>
    <x v="1"/>
    <x v="12"/>
    <d v="2012-09-25T00:00:00"/>
    <s v="Same Day"/>
    <s v="BM-11785"/>
    <s v="Bryan Mills"/>
    <x v="0"/>
    <s v="United States"/>
    <s v="Philadelphia"/>
    <x v="9"/>
    <n v="19143"/>
    <x v="3"/>
    <x v="696"/>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x v="1440"/>
    <x v="1"/>
    <x v="10"/>
    <s v="Xerox 201"/>
    <n v="12.96"/>
    <n v="2"/>
    <n v="0"/>
    <n v="6.2208000000000006"/>
  </r>
  <r>
    <n v="9439"/>
    <x v="4721"/>
    <x v="3"/>
    <x v="689"/>
    <d v="2014-08-06T00:00:00"/>
    <s v="Standard Class"/>
    <s v="GM-14680"/>
    <s v="Greg Matthias"/>
    <x v="0"/>
    <s v="United States"/>
    <s v="Philadelphia"/>
    <x v="9"/>
    <n v="19134"/>
    <x v="3"/>
    <x v="1270"/>
    <x v="2"/>
    <x v="7"/>
    <s v="Polycom SoundPoint Pro SE-225 Corded phone"/>
    <n v="285.57599999999996"/>
    <n v="4"/>
    <n v="0.4"/>
    <n v="-57.115200000000016"/>
  </r>
  <r>
    <n v="9440"/>
    <x v="4722"/>
    <x v="2"/>
    <x v="36"/>
    <d v="2011-10-17T00:00:00"/>
    <s v="Standard Class"/>
    <s v="BP-11050"/>
    <s v="Barry Pond"/>
    <x v="1"/>
    <s v="United States"/>
    <s v="Chicago"/>
    <x v="10"/>
    <n v="60623"/>
    <x v="2"/>
    <x v="1205"/>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x v="1490"/>
    <x v="1"/>
    <x v="10"/>
    <s v="Strathmore Photo Frame Cards"/>
    <n v="14.62"/>
    <n v="2"/>
    <n v="0"/>
    <n v="6.7251999999999992"/>
  </r>
  <r>
    <n v="9442"/>
    <x v="4724"/>
    <x v="2"/>
    <x v="282"/>
    <d v="2011-12-31T00:00:00"/>
    <s v="Second Class"/>
    <s v="RE-19405"/>
    <s v="Ricardo Emerson"/>
    <x v="0"/>
    <s v="United States"/>
    <s v="Kent"/>
    <x v="24"/>
    <n v="44240"/>
    <x v="3"/>
    <x v="1204"/>
    <x v="1"/>
    <x v="9"/>
    <s v="Acco 6 Outlet Guardian Standard Surge Suppressor"/>
    <n v="48.36"/>
    <n v="5"/>
    <n v="0.2"/>
    <n v="6.0449999999999946"/>
  </r>
  <r>
    <n v="9443"/>
    <x v="4725"/>
    <x v="3"/>
    <x v="104"/>
    <d v="2014-04-12T00:00:00"/>
    <s v="Standard Class"/>
    <s v="HR-14770"/>
    <s v="Hallie Redmond"/>
    <x v="2"/>
    <s v="United States"/>
    <s v="Jacksonville"/>
    <x v="2"/>
    <n v="32216"/>
    <x v="0"/>
    <x v="400"/>
    <x v="1"/>
    <x v="6"/>
    <s v="50 Colored Long Pencils"/>
    <n v="16.256"/>
    <n v="2"/>
    <n v="0.2"/>
    <n v="1.2192000000000007"/>
  </r>
  <r>
    <n v="9444"/>
    <x v="4725"/>
    <x v="3"/>
    <x v="104"/>
    <d v="2014-04-12T00:00:00"/>
    <s v="Standard Class"/>
    <s v="HR-14770"/>
    <s v="Hallie Redmond"/>
    <x v="2"/>
    <s v="United States"/>
    <s v="Jacksonville"/>
    <x v="2"/>
    <n v="32216"/>
    <x v="0"/>
    <x v="819"/>
    <x v="2"/>
    <x v="7"/>
    <s v="AT&amp;T 1080 Corded phone"/>
    <n v="219.18400000000003"/>
    <n v="2"/>
    <n v="0.2"/>
    <n v="19.178600000000003"/>
  </r>
  <r>
    <n v="9445"/>
    <x v="4726"/>
    <x v="1"/>
    <x v="1201"/>
    <d v="2012-03-02T00:00:00"/>
    <s v="First Class"/>
    <s v="TP-21565"/>
    <s v="Tracy Poddar"/>
    <x v="1"/>
    <s v="United States"/>
    <s v="Coppell"/>
    <x v="5"/>
    <n v="75019"/>
    <x v="2"/>
    <x v="1620"/>
    <x v="2"/>
    <x v="7"/>
    <s v="Jackery Bar Premium Fast-charging Portable Charger"/>
    <n v="95.84"/>
    <n v="4"/>
    <n v="0.2"/>
    <n v="34.741999999999997"/>
  </r>
  <r>
    <n v="9446"/>
    <x v="4727"/>
    <x v="1"/>
    <x v="352"/>
    <d v="2012-06-03T00:00:00"/>
    <s v="Standard Class"/>
    <s v="KB-16315"/>
    <s v="Karl Braun"/>
    <x v="0"/>
    <s v="United States"/>
    <s v="Indianapolis"/>
    <x v="14"/>
    <n v="46203"/>
    <x v="2"/>
    <x v="617"/>
    <x v="1"/>
    <x v="2"/>
    <s v="Avery 476"/>
    <n v="12.39"/>
    <n v="3"/>
    <n v="0"/>
    <n v="5.6993999999999998"/>
  </r>
  <r>
    <n v="9447"/>
    <x v="4728"/>
    <x v="0"/>
    <x v="897"/>
    <d v="2013-09-29T00:00:00"/>
    <s v="Standard Class"/>
    <s v="AC-10660"/>
    <s v="Anna Chung"/>
    <x v="0"/>
    <s v="United States"/>
    <s v="Lawrence"/>
    <x v="14"/>
    <n v="46226"/>
    <x v="2"/>
    <x v="1357"/>
    <x v="1"/>
    <x v="10"/>
    <s v="Xerox 1895"/>
    <n v="35.880000000000003"/>
    <n v="6"/>
    <n v="0"/>
    <n v="16.146000000000001"/>
  </r>
  <r>
    <n v="9448"/>
    <x v="4729"/>
    <x v="3"/>
    <x v="837"/>
    <d v="2014-06-04T00:00:00"/>
    <s v="Standard Class"/>
    <s v="DN-13690"/>
    <s v="Duane Noonan"/>
    <x v="0"/>
    <s v="United States"/>
    <s v="Tulsa"/>
    <x v="26"/>
    <n v="74133"/>
    <x v="2"/>
    <x v="35"/>
    <x v="0"/>
    <x v="5"/>
    <s v="Electrix Architect's Clamp-On Swing Arm Lamp, Black"/>
    <n v="477.29999999999995"/>
    <n v="5"/>
    <n v="0"/>
    <n v="138.41699999999997"/>
  </r>
  <r>
    <n v="9449"/>
    <x v="4730"/>
    <x v="0"/>
    <x v="42"/>
    <d v="2013-09-24T00:00:00"/>
    <s v="Standard Class"/>
    <s v="CC-12430"/>
    <s v="Chuck Clark"/>
    <x v="2"/>
    <s v="United States"/>
    <s v="Redmond"/>
    <x v="4"/>
    <n v="98052"/>
    <x v="1"/>
    <x v="1038"/>
    <x v="1"/>
    <x v="2"/>
    <s v="Avery 481"/>
    <n v="12.32"/>
    <n v="4"/>
    <n v="0"/>
    <n v="5.9135999999999997"/>
  </r>
  <r>
    <n v="9450"/>
    <x v="4731"/>
    <x v="2"/>
    <x v="78"/>
    <d v="2011-09-13T00:00:00"/>
    <s v="Standard Class"/>
    <s v="TS-21340"/>
    <s v="Toby Swindell"/>
    <x v="0"/>
    <s v="United States"/>
    <s v="San Francisco"/>
    <x v="1"/>
    <n v="94109"/>
    <x v="1"/>
    <x v="973"/>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x v="464"/>
    <x v="1"/>
    <x v="4"/>
    <s v="Eldon Gobal File Keepers"/>
    <n v="136.26"/>
    <n v="9"/>
    <n v="0"/>
    <n v="5.4503999999999913"/>
  </r>
  <r>
    <n v="9452"/>
    <x v="4733"/>
    <x v="1"/>
    <x v="694"/>
    <d v="2012-10-05T00:00:00"/>
    <s v="Standard Class"/>
    <s v="RP-19855"/>
    <s v="Roy Phan"/>
    <x v="1"/>
    <s v="United States"/>
    <s v="Los Angeles"/>
    <x v="1"/>
    <n v="90032"/>
    <x v="1"/>
    <x v="1094"/>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x v="822"/>
    <x v="1"/>
    <x v="8"/>
    <s v="GBC Recycled VeloBinder Covers"/>
    <n v="81.792000000000002"/>
    <n v="6"/>
    <n v="0.2"/>
    <n v="26.582399999999986"/>
  </r>
  <r>
    <n v="9454"/>
    <x v="4733"/>
    <x v="1"/>
    <x v="694"/>
    <d v="2012-10-05T00:00:00"/>
    <s v="Standard Class"/>
    <s v="RP-19855"/>
    <s v="Roy Phan"/>
    <x v="1"/>
    <s v="United States"/>
    <s v="Los Angeles"/>
    <x v="1"/>
    <n v="90032"/>
    <x v="1"/>
    <x v="1799"/>
    <x v="1"/>
    <x v="14"/>
    <s v="Acme Galleria Hot Forged Steel Scissors with Colored Handles"/>
    <n v="47.19"/>
    <n v="3"/>
    <n v="0"/>
    <n v="13.685099999999995"/>
  </r>
  <r>
    <n v="9455"/>
    <x v="4733"/>
    <x v="1"/>
    <x v="694"/>
    <d v="2012-10-05T00:00:00"/>
    <s v="Standard Class"/>
    <s v="RP-19855"/>
    <s v="Roy Phan"/>
    <x v="1"/>
    <s v="United States"/>
    <s v="Los Angeles"/>
    <x v="1"/>
    <n v="90032"/>
    <x v="1"/>
    <x v="461"/>
    <x v="2"/>
    <x v="7"/>
    <s v="Motorola HK250 Universal Bluetooth Headset"/>
    <n v="36.783999999999999"/>
    <n v="2"/>
    <n v="0.2"/>
    <n v="-8.2763999999999971"/>
  </r>
  <r>
    <n v="9456"/>
    <x v="4734"/>
    <x v="0"/>
    <x v="950"/>
    <d v="2013-06-20T00:00:00"/>
    <s v="Second Class"/>
    <s v="JL-15175"/>
    <s v="James Lanier"/>
    <x v="2"/>
    <s v="United States"/>
    <s v="Chattanooga"/>
    <x v="18"/>
    <n v="37421"/>
    <x v="0"/>
    <x v="1855"/>
    <x v="2"/>
    <x v="15"/>
    <s v="Penpower WorldCard Pro Card Scanner"/>
    <n v="91.474999999999994"/>
    <n v="1"/>
    <n v="0.5"/>
    <n v="-1.8294999999999959"/>
  </r>
  <r>
    <n v="9457"/>
    <x v="4735"/>
    <x v="3"/>
    <x v="837"/>
    <d v="2014-06-04T00:00:00"/>
    <s v="Standard Class"/>
    <s v="BW-11110"/>
    <s v="Bart Watters"/>
    <x v="1"/>
    <s v="United States"/>
    <s v="Greensboro"/>
    <x v="3"/>
    <n v="27405"/>
    <x v="0"/>
    <x v="1856"/>
    <x v="2"/>
    <x v="11"/>
    <s v="Sony 8GB Class 10 Micro SDHC R40 Memory Card"/>
    <n v="27.192"/>
    <n v="3"/>
    <n v="0.2"/>
    <n v="0.33989999999999654"/>
  </r>
  <r>
    <n v="9458"/>
    <x v="4735"/>
    <x v="3"/>
    <x v="837"/>
    <d v="2014-06-04T00:00:00"/>
    <s v="Standard Class"/>
    <s v="BW-11110"/>
    <s v="Bart Watters"/>
    <x v="1"/>
    <s v="United States"/>
    <s v="Greensboro"/>
    <x v="3"/>
    <n v="27405"/>
    <x v="0"/>
    <x v="1232"/>
    <x v="1"/>
    <x v="8"/>
    <s v="Fellowes Twister Kit, Gray/Clear, 3/pkg"/>
    <n v="12.059999999999999"/>
    <n v="5"/>
    <n v="0.7"/>
    <n v="-10.050000000000001"/>
  </r>
  <r>
    <n v="9459"/>
    <x v="4736"/>
    <x v="2"/>
    <x v="1148"/>
    <d v="2011-10-14T00:00:00"/>
    <s v="Standard Class"/>
    <s v="SJ-20500"/>
    <s v="Shirley Jackson"/>
    <x v="0"/>
    <s v="United States"/>
    <s v="San Francisco"/>
    <x v="1"/>
    <n v="94122"/>
    <x v="1"/>
    <x v="281"/>
    <x v="1"/>
    <x v="6"/>
    <s v="Boston Heavy-Duty Trimline Electric Pencil Sharpeners"/>
    <n v="144.60000000000002"/>
    <n v="3"/>
    <n v="0"/>
    <n v="41.933999999999983"/>
  </r>
  <r>
    <n v="9460"/>
    <x v="4736"/>
    <x v="2"/>
    <x v="1148"/>
    <d v="2011-10-14T00:00:00"/>
    <s v="Standard Class"/>
    <s v="SJ-20500"/>
    <s v="Shirley Jackson"/>
    <x v="0"/>
    <s v="United States"/>
    <s v="San Francisco"/>
    <x v="1"/>
    <n v="94122"/>
    <x v="1"/>
    <x v="1730"/>
    <x v="2"/>
    <x v="7"/>
    <s v="iOttie HLCRIO102 Car Mount"/>
    <n v="15.991999999999999"/>
    <n v="1"/>
    <n v="0.2"/>
    <n v="-2.9985000000000022"/>
  </r>
  <r>
    <n v="9461"/>
    <x v="4737"/>
    <x v="2"/>
    <x v="664"/>
    <d v="2011-11-22T00:00:00"/>
    <s v="Second Class"/>
    <s v="FG-14260"/>
    <s v="Frank Gastineau"/>
    <x v="2"/>
    <s v="United States"/>
    <s v="New York City"/>
    <x v="15"/>
    <n v="10024"/>
    <x v="3"/>
    <x v="693"/>
    <x v="1"/>
    <x v="10"/>
    <s v="Southworth 100% Cotton The Best Paper"/>
    <n v="34.44"/>
    <n v="3"/>
    <n v="0"/>
    <n v="17.22"/>
  </r>
  <r>
    <n v="9462"/>
    <x v="4738"/>
    <x v="2"/>
    <x v="538"/>
    <d v="2011-10-24T00:00:00"/>
    <s v="Standard Class"/>
    <s v="EH-14125"/>
    <s v="Eugene Hildebrand"/>
    <x v="2"/>
    <s v="United States"/>
    <s v="Lakewood"/>
    <x v="1"/>
    <n v="90712"/>
    <x v="1"/>
    <x v="1086"/>
    <x v="2"/>
    <x v="7"/>
    <s v="RCA Visys Integrated PBX 8-Line Router"/>
    <n v="321.55200000000002"/>
    <n v="6"/>
    <n v="0.2"/>
    <n v="20.097000000000008"/>
  </r>
  <r>
    <n v="9463"/>
    <x v="4739"/>
    <x v="3"/>
    <x v="920"/>
    <d v="2014-12-01T00:00:00"/>
    <s v="Second Class"/>
    <s v="BS-11590"/>
    <s v="Brendan Sweed"/>
    <x v="1"/>
    <s v="United States"/>
    <s v="Louisville"/>
    <x v="0"/>
    <n v="40214"/>
    <x v="0"/>
    <x v="1131"/>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x v="487"/>
    <x v="1"/>
    <x v="6"/>
    <s v="Zebra Zazzle Fluorescent Highlighters"/>
    <n v="19.456000000000003"/>
    <n v="4"/>
    <n v="0.2"/>
    <n v="3.4047999999999981"/>
  </r>
  <r>
    <n v="9465"/>
    <x v="4741"/>
    <x v="2"/>
    <x v="1059"/>
    <d v="2011-12-25T00:00:00"/>
    <s v="Standard Class"/>
    <s v="JC-15775"/>
    <s v="John Castell"/>
    <x v="0"/>
    <s v="United States"/>
    <s v="Newark"/>
    <x v="13"/>
    <n v="19711"/>
    <x v="3"/>
    <x v="1568"/>
    <x v="1"/>
    <x v="2"/>
    <s v="Avery 492"/>
    <n v="17.28"/>
    <n v="6"/>
    <n v="0"/>
    <n v="7.9487999999999985"/>
  </r>
  <r>
    <n v="9466"/>
    <x v="4742"/>
    <x v="0"/>
    <x v="258"/>
    <d v="2013-11-24T00:00:00"/>
    <s v="Standard Class"/>
    <s v="JM-15265"/>
    <s v="Janet Molinari"/>
    <x v="1"/>
    <s v="United States"/>
    <s v="Seattle"/>
    <x v="4"/>
    <n v="98115"/>
    <x v="1"/>
    <x v="468"/>
    <x v="0"/>
    <x v="5"/>
    <s v="Tenex Chairmats For Use With Carpeted Floors"/>
    <n v="31.96"/>
    <n v="2"/>
    <n v="0"/>
    <n v="1.597999999999999"/>
  </r>
  <r>
    <n v="9467"/>
    <x v="4743"/>
    <x v="3"/>
    <x v="60"/>
    <d v="2014-11-11T00:00:00"/>
    <s v="Second Class"/>
    <s v="CD-12280"/>
    <s v="Christina DeMoss"/>
    <x v="0"/>
    <s v="United States"/>
    <s v="New York City"/>
    <x v="15"/>
    <n v="10024"/>
    <x v="3"/>
    <x v="141"/>
    <x v="1"/>
    <x v="8"/>
    <s v="GBC Prestige Therm-A-Bind Covers"/>
    <n v="164.68800000000002"/>
    <n v="6"/>
    <n v="0.2"/>
    <n v="55.582200000000007"/>
  </r>
  <r>
    <n v="9468"/>
    <x v="4743"/>
    <x v="3"/>
    <x v="60"/>
    <d v="2014-11-11T00:00:00"/>
    <s v="Second Class"/>
    <s v="CD-12280"/>
    <s v="Christina DeMoss"/>
    <x v="0"/>
    <s v="United States"/>
    <s v="New York City"/>
    <x v="15"/>
    <n v="10024"/>
    <x v="3"/>
    <x v="1582"/>
    <x v="0"/>
    <x v="3"/>
    <s v="Balt Split Level Computer Training Table"/>
    <n v="166.5"/>
    <n v="2"/>
    <n v="0.4"/>
    <n v="-66.599999999999994"/>
  </r>
  <r>
    <n v="9469"/>
    <x v="4743"/>
    <x v="3"/>
    <x v="60"/>
    <d v="2014-11-11T00:00:00"/>
    <s v="Second Class"/>
    <s v="CD-12280"/>
    <s v="Christina DeMoss"/>
    <x v="0"/>
    <s v="United States"/>
    <s v="New York City"/>
    <x v="15"/>
    <n v="10024"/>
    <x v="3"/>
    <x v="680"/>
    <x v="1"/>
    <x v="10"/>
    <s v="Xerox 202"/>
    <n v="12.96"/>
    <n v="2"/>
    <n v="0"/>
    <n v="6.2208000000000006"/>
  </r>
  <r>
    <n v="9470"/>
    <x v="4743"/>
    <x v="3"/>
    <x v="60"/>
    <d v="2014-11-11T00:00:00"/>
    <s v="Second Class"/>
    <s v="CD-12280"/>
    <s v="Christina DeMoss"/>
    <x v="0"/>
    <s v="United States"/>
    <s v="New York City"/>
    <x v="15"/>
    <n v="10024"/>
    <x v="3"/>
    <x v="417"/>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x v="140"/>
    <x v="2"/>
    <x v="7"/>
    <s v="Anker Astro 15000mAh USB Portable Charger"/>
    <n v="99.98"/>
    <n v="2"/>
    <n v="0"/>
    <n v="3.9991999999999877"/>
  </r>
  <r>
    <n v="9472"/>
    <x v="4743"/>
    <x v="3"/>
    <x v="60"/>
    <d v="2014-11-11T00:00:00"/>
    <s v="Second Class"/>
    <s v="CD-12280"/>
    <s v="Christina DeMoss"/>
    <x v="0"/>
    <s v="United States"/>
    <s v="New York City"/>
    <x v="15"/>
    <n v="10024"/>
    <x v="3"/>
    <x v="27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x v="1459"/>
    <x v="0"/>
    <x v="1"/>
    <s v="Harbour Creations 67200 Series Stacking Chairs"/>
    <n v="128.12400000000002"/>
    <n v="2"/>
    <n v="0.1"/>
    <n v="24.2012"/>
  </r>
  <r>
    <n v="9474"/>
    <x v="4743"/>
    <x v="3"/>
    <x v="60"/>
    <d v="2014-11-11T00:00:00"/>
    <s v="Second Class"/>
    <s v="CD-12280"/>
    <s v="Christina DeMoss"/>
    <x v="0"/>
    <s v="United States"/>
    <s v="New York City"/>
    <x v="15"/>
    <n v="10024"/>
    <x v="3"/>
    <x v="1757"/>
    <x v="0"/>
    <x v="5"/>
    <s v="Career Cubicle Clock, 8 1/4&quot;, Black"/>
    <n v="101.4"/>
    <n v="5"/>
    <n v="0"/>
    <n v="38.532000000000004"/>
  </r>
  <r>
    <n v="9475"/>
    <x v="4744"/>
    <x v="1"/>
    <x v="70"/>
    <d v="2012-06-05T00:00:00"/>
    <s v="Second Class"/>
    <s v="JM-15265"/>
    <s v="Janet Molinari"/>
    <x v="1"/>
    <s v="United States"/>
    <s v="Chicago"/>
    <x v="10"/>
    <n v="60653"/>
    <x v="2"/>
    <x v="1139"/>
    <x v="1"/>
    <x v="2"/>
    <s v="Avery 501"/>
    <n v="5.9039999999999999"/>
    <n v="2"/>
    <n v="0.2"/>
    <n v="1.9925999999999999"/>
  </r>
  <r>
    <n v="9476"/>
    <x v="4744"/>
    <x v="1"/>
    <x v="70"/>
    <d v="2012-06-05T00:00:00"/>
    <s v="Second Class"/>
    <s v="JM-15265"/>
    <s v="Janet Molinari"/>
    <x v="1"/>
    <s v="United States"/>
    <s v="Chicago"/>
    <x v="10"/>
    <n v="60653"/>
    <x v="2"/>
    <x v="1030"/>
    <x v="1"/>
    <x v="10"/>
    <s v="Xerox 1988"/>
    <n v="173.48800000000003"/>
    <n v="7"/>
    <n v="0.2"/>
    <n v="54.214999999999982"/>
  </r>
  <r>
    <n v="9477"/>
    <x v="4744"/>
    <x v="1"/>
    <x v="70"/>
    <d v="2012-06-05T00:00:00"/>
    <s v="Second Class"/>
    <s v="JM-15265"/>
    <s v="Janet Molinari"/>
    <x v="1"/>
    <s v="United States"/>
    <s v="Chicago"/>
    <x v="10"/>
    <n v="60653"/>
    <x v="2"/>
    <x v="1537"/>
    <x v="0"/>
    <x v="5"/>
    <s v="Tenex Traditional Chairmats for Hard Floors, Average Lip, 36&quot; x 48&quot;"/>
    <n v="51.56"/>
    <n v="2"/>
    <n v="0.6"/>
    <n v="-61.872"/>
  </r>
  <r>
    <n v="9478"/>
    <x v="4744"/>
    <x v="1"/>
    <x v="70"/>
    <d v="2012-06-05T00:00:00"/>
    <s v="Second Class"/>
    <s v="JM-15265"/>
    <s v="Janet Molinari"/>
    <x v="1"/>
    <s v="United States"/>
    <s v="Chicago"/>
    <x v="10"/>
    <n v="60653"/>
    <x v="2"/>
    <x v="990"/>
    <x v="1"/>
    <x v="8"/>
    <s v="Storex Dura Pro Binders"/>
    <n v="3.5639999999999992"/>
    <n v="3"/>
    <n v="0.8"/>
    <n v="-6.2370000000000019"/>
  </r>
  <r>
    <n v="9479"/>
    <x v="4745"/>
    <x v="2"/>
    <x v="557"/>
    <d v="2011-09-14T00:00:00"/>
    <s v="Standard Class"/>
    <s v="SS-20410"/>
    <s v="Shahid Shariari"/>
    <x v="0"/>
    <s v="United States"/>
    <s v="Oswego"/>
    <x v="10"/>
    <n v="60543"/>
    <x v="2"/>
    <x v="1321"/>
    <x v="1"/>
    <x v="13"/>
    <s v="Acco Hot Clips Clips to Go"/>
    <n v="13.16"/>
    <n v="5"/>
    <n v="0.2"/>
    <n v="4.1124999999999998"/>
  </r>
  <r>
    <n v="9480"/>
    <x v="4745"/>
    <x v="2"/>
    <x v="557"/>
    <d v="2011-09-14T00:00:00"/>
    <s v="Standard Class"/>
    <s v="SS-20410"/>
    <s v="Shahid Shariari"/>
    <x v="0"/>
    <s v="United States"/>
    <s v="Oswego"/>
    <x v="10"/>
    <n v="60543"/>
    <x v="2"/>
    <x v="1206"/>
    <x v="1"/>
    <x v="8"/>
    <s v="Avery Heavy-Duty EZD View Binder with Locking Rings"/>
    <n v="3.8279999999999994"/>
    <n v="3"/>
    <n v="0.8"/>
    <n v="-6.5076000000000018"/>
  </r>
  <r>
    <n v="9481"/>
    <x v="4745"/>
    <x v="2"/>
    <x v="557"/>
    <d v="2011-09-14T00:00:00"/>
    <s v="Standard Class"/>
    <s v="SS-20410"/>
    <s v="Shahid Shariari"/>
    <x v="0"/>
    <s v="United States"/>
    <s v="Oswego"/>
    <x v="10"/>
    <n v="60543"/>
    <x v="2"/>
    <x v="569"/>
    <x v="1"/>
    <x v="8"/>
    <s v="Ibico Hi-Tech Manual Binding System"/>
    <n v="304.98999999999995"/>
    <n v="5"/>
    <n v="0.8"/>
    <n v="-533.73250000000007"/>
  </r>
  <r>
    <n v="9482"/>
    <x v="4746"/>
    <x v="3"/>
    <x v="44"/>
    <d v="2014-11-13T00:00:00"/>
    <s v="Standard Class"/>
    <s v="HG-14845"/>
    <s v="Harry Greene"/>
    <x v="0"/>
    <s v="United States"/>
    <s v="Dallas"/>
    <x v="5"/>
    <n v="75220"/>
    <x v="2"/>
    <x v="75"/>
    <x v="1"/>
    <x v="4"/>
    <s v="SimpliFile Personal File, Black Granite, 15w x 6-15/16d x 11-1/4h"/>
    <n v="18.16"/>
    <n v="2"/>
    <n v="0.2"/>
    <n v="1.8160000000000016"/>
  </r>
  <r>
    <n v="9483"/>
    <x v="4747"/>
    <x v="1"/>
    <x v="782"/>
    <d v="2012-06-24T00:00:00"/>
    <s v="Second Class"/>
    <s v="BC-11125"/>
    <s v="Becky Castell"/>
    <x v="2"/>
    <s v="United States"/>
    <s v="Philadelphia"/>
    <x v="9"/>
    <n v="19134"/>
    <x v="3"/>
    <x v="651"/>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x v="346"/>
    <x v="1"/>
    <x v="6"/>
    <s v="Crayola Colored Pencils"/>
    <n v="19.68"/>
    <n v="6"/>
    <n v="0"/>
    <n v="6.4943999999999988"/>
  </r>
  <r>
    <n v="9485"/>
    <x v="4749"/>
    <x v="0"/>
    <x v="499"/>
    <d v="2013-12-05T00:00:00"/>
    <s v="Second Class"/>
    <s v="MY-18295"/>
    <s v="Muhammed Yedwab"/>
    <x v="1"/>
    <s v="United States"/>
    <s v="Houston"/>
    <x v="5"/>
    <n v="77036"/>
    <x v="2"/>
    <x v="1686"/>
    <x v="0"/>
    <x v="0"/>
    <s v="Sauder Camden County Collection Library"/>
    <n v="781.86399999999992"/>
    <n v="10"/>
    <n v="0.32"/>
    <n v="-137.97600000000008"/>
  </r>
  <r>
    <n v="9486"/>
    <x v="4749"/>
    <x v="0"/>
    <x v="499"/>
    <d v="2013-12-05T00:00:00"/>
    <s v="Second Class"/>
    <s v="MY-18295"/>
    <s v="Muhammed Yedwab"/>
    <x v="1"/>
    <s v="United States"/>
    <s v="Houston"/>
    <x v="5"/>
    <n v="77036"/>
    <x v="2"/>
    <x v="1117"/>
    <x v="1"/>
    <x v="10"/>
    <s v="Xerox 1962"/>
    <n v="30.816000000000003"/>
    <n v="9"/>
    <n v="0.2"/>
    <n v="9.6299999999999955"/>
  </r>
  <r>
    <n v="9487"/>
    <x v="4750"/>
    <x v="3"/>
    <x v="386"/>
    <d v="2014-10-13T00:00:00"/>
    <s v="Same Day"/>
    <s v="NF-18385"/>
    <s v="Natalie Fritzler"/>
    <x v="0"/>
    <s v="United States"/>
    <s v="Wheeling"/>
    <x v="48"/>
    <n v="26003"/>
    <x v="3"/>
    <x v="855"/>
    <x v="0"/>
    <x v="3"/>
    <s v="Chromcraft 48&quot; x 96&quot; Racetrack Double Pedestal Table"/>
    <n v="673.34399999999994"/>
    <n v="3"/>
    <n v="0.3"/>
    <n v="-76.953599999999994"/>
  </r>
  <r>
    <n v="9488"/>
    <x v="4751"/>
    <x v="3"/>
    <x v="157"/>
    <d v="2014-12-14T00:00:00"/>
    <s v="First Class"/>
    <s v="NB-18655"/>
    <s v="Nona Balk"/>
    <x v="1"/>
    <s v="United States"/>
    <s v="Paterson"/>
    <x v="30"/>
    <n v="7501"/>
    <x v="3"/>
    <x v="845"/>
    <x v="1"/>
    <x v="13"/>
    <s v="Stockwell Push Pins"/>
    <n v="6.5400000000000009"/>
    <n v="3"/>
    <n v="0"/>
    <n v="2.1581999999999999"/>
  </r>
  <r>
    <n v="9489"/>
    <x v="4752"/>
    <x v="1"/>
    <x v="486"/>
    <d v="2012-10-04T00:00:00"/>
    <s v="First Class"/>
    <s v="EM-13960"/>
    <s v="Eric Murdock"/>
    <x v="0"/>
    <s v="United States"/>
    <s v="Portland"/>
    <x v="21"/>
    <n v="97206"/>
    <x v="1"/>
    <x v="1118"/>
    <x v="2"/>
    <x v="7"/>
    <s v="Wilson Electronics DB Pro Signal Booster"/>
    <n v="572.80000000000007"/>
    <n v="2"/>
    <n v="0.2"/>
    <n v="50.120000000000033"/>
  </r>
  <r>
    <n v="9490"/>
    <x v="4753"/>
    <x v="0"/>
    <x v="1222"/>
    <d v="2013-08-12T00:00:00"/>
    <s v="Standard Class"/>
    <s v="MF-17665"/>
    <s v="Maureen Fritzler"/>
    <x v="1"/>
    <s v="United States"/>
    <s v="Huntsville"/>
    <x v="19"/>
    <n v="35810"/>
    <x v="0"/>
    <x v="1269"/>
    <x v="1"/>
    <x v="6"/>
    <s v="Boston Model 1800 Electric Pencil Sharpener, Gray"/>
    <n v="197.04999999999998"/>
    <n v="7"/>
    <n v="0"/>
    <n v="59.114999999999981"/>
  </r>
  <r>
    <n v="9491"/>
    <x v="4754"/>
    <x v="3"/>
    <x v="1032"/>
    <d v="2014-01-08T00:00:00"/>
    <s v="Standard Class"/>
    <s v="CM-12385"/>
    <s v="Christopher Martinez"/>
    <x v="0"/>
    <s v="United States"/>
    <s v="San Francisco"/>
    <x v="1"/>
    <n v="94110"/>
    <x v="1"/>
    <x v="382"/>
    <x v="1"/>
    <x v="8"/>
    <s v="GBC ProClick 150 Presentation Binding System"/>
    <n v="2022.2720000000002"/>
    <n v="8"/>
    <n v="0.2"/>
    <n v="682.5168000000001"/>
  </r>
  <r>
    <n v="9492"/>
    <x v="4754"/>
    <x v="3"/>
    <x v="1032"/>
    <d v="2014-01-08T00:00:00"/>
    <s v="Standard Class"/>
    <s v="CM-12385"/>
    <s v="Christopher Martinez"/>
    <x v="0"/>
    <s v="United States"/>
    <s v="San Francisco"/>
    <x v="1"/>
    <n v="94110"/>
    <x v="1"/>
    <x v="1279"/>
    <x v="1"/>
    <x v="6"/>
    <s v="Manco Dry-Lighter Erasable Highlighter"/>
    <n v="9.120000000000001"/>
    <n v="3"/>
    <n v="0"/>
    <n v="3.1007999999999996"/>
  </r>
  <r>
    <n v="9493"/>
    <x v="4755"/>
    <x v="3"/>
    <x v="659"/>
    <d v="2014-11-08T00:00:00"/>
    <s v="Same Day"/>
    <s v="EC-14050"/>
    <s v="Erin Creighton"/>
    <x v="0"/>
    <s v="United States"/>
    <s v="Oklahoma City"/>
    <x v="26"/>
    <n v="73120"/>
    <x v="2"/>
    <x v="15"/>
    <x v="1"/>
    <x v="8"/>
    <s v="Storex DuraTech Recycled Plastic Frosted Binders"/>
    <n v="38.160000000000004"/>
    <n v="9"/>
    <n v="0"/>
    <n v="19.080000000000002"/>
  </r>
  <r>
    <n v="9494"/>
    <x v="4756"/>
    <x v="0"/>
    <x v="835"/>
    <d v="2013-01-08T00:00:00"/>
    <s v="Standard Class"/>
    <s v="BO-11350"/>
    <s v="Bill Overfelt"/>
    <x v="1"/>
    <s v="United States"/>
    <s v="Broken Arrow"/>
    <x v="26"/>
    <n v="74012"/>
    <x v="2"/>
    <x v="342"/>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x v="990"/>
    <x v="1"/>
    <x v="8"/>
    <s v="Storex Dura Pro Binders"/>
    <n v="11.88"/>
    <n v="2"/>
    <n v="0"/>
    <n v="5.3460000000000001"/>
  </r>
  <r>
    <n v="9496"/>
    <x v="4757"/>
    <x v="0"/>
    <x v="536"/>
    <d v="2013-05-17T00:00:00"/>
    <s v="Standard Class"/>
    <s v="VM-21835"/>
    <s v="Vivian Mathis"/>
    <x v="0"/>
    <s v="United States"/>
    <s v="Mission Viejo"/>
    <x v="1"/>
    <n v="92691"/>
    <x v="1"/>
    <x v="1824"/>
    <x v="2"/>
    <x v="11"/>
    <s v="Memorex Mini Travel Drive 32 GB USB 2.0 Flash Drive"/>
    <n v="120"/>
    <n v="6"/>
    <n v="0"/>
    <n v="46.800000000000004"/>
  </r>
  <r>
    <n v="9497"/>
    <x v="4757"/>
    <x v="0"/>
    <x v="536"/>
    <d v="2013-05-17T00:00:00"/>
    <s v="Standard Class"/>
    <s v="VM-21835"/>
    <s v="Vivian Mathis"/>
    <x v="0"/>
    <s v="United States"/>
    <s v="Mission Viejo"/>
    <x v="1"/>
    <n v="92691"/>
    <x v="1"/>
    <x v="1295"/>
    <x v="1"/>
    <x v="9"/>
    <s v="Staples"/>
    <n v="8.67"/>
    <n v="1"/>
    <n v="0"/>
    <n v="2.3409000000000004"/>
  </r>
  <r>
    <n v="9498"/>
    <x v="4758"/>
    <x v="3"/>
    <x v="60"/>
    <d v="2014-11-08T00:00:00"/>
    <s v="First Class"/>
    <s v="AB-10060"/>
    <s v="Adam Bellavance"/>
    <x v="2"/>
    <s v="United States"/>
    <s v="Greenwood"/>
    <x v="14"/>
    <n v="46142"/>
    <x v="2"/>
    <x v="249"/>
    <x v="1"/>
    <x v="10"/>
    <s v="Ampad Gold Fibre Wirebound Steno Books, 6&quot; x 9&quot;, Gregg Ruled"/>
    <n v="4.41"/>
    <n v="1"/>
    <n v="0"/>
    <n v="2.0286"/>
  </r>
  <r>
    <n v="9499"/>
    <x v="4758"/>
    <x v="3"/>
    <x v="60"/>
    <d v="2014-11-08T00:00:00"/>
    <s v="First Class"/>
    <s v="AB-10060"/>
    <s v="Adam Bellavance"/>
    <x v="2"/>
    <s v="United States"/>
    <s v="Greenwood"/>
    <x v="14"/>
    <n v="46142"/>
    <x v="2"/>
    <x v="1654"/>
    <x v="1"/>
    <x v="10"/>
    <s v="Staples"/>
    <n v="167.94"/>
    <n v="3"/>
    <n v="0"/>
    <n v="82.290599999999998"/>
  </r>
  <r>
    <n v="9500"/>
    <x v="4758"/>
    <x v="3"/>
    <x v="60"/>
    <d v="2014-11-08T00:00:00"/>
    <s v="First Class"/>
    <s v="AB-10060"/>
    <s v="Adam Bellavance"/>
    <x v="2"/>
    <s v="United States"/>
    <s v="Greenwood"/>
    <x v="14"/>
    <n v="46142"/>
    <x v="2"/>
    <x v="987"/>
    <x v="1"/>
    <x v="10"/>
    <s v="Strathmore Photo Mount Cards"/>
    <n v="67.8"/>
    <n v="10"/>
    <n v="0"/>
    <n v="31.187999999999999"/>
  </r>
  <r>
    <n v="9501"/>
    <x v="4759"/>
    <x v="0"/>
    <x v="439"/>
    <d v="2013-05-31T00:00:00"/>
    <s v="Standard Class"/>
    <s v="CM-12235"/>
    <s v="Chris McAfee"/>
    <x v="0"/>
    <s v="United States"/>
    <s v="Milwaukee"/>
    <x v="6"/>
    <n v="53209"/>
    <x v="2"/>
    <x v="1104"/>
    <x v="0"/>
    <x v="5"/>
    <s v="Nu-Dell Float Frame 11 x 14 1/2"/>
    <n v="26.94"/>
    <n v="3"/>
    <n v="0"/>
    <n v="11.314800000000002"/>
  </r>
  <r>
    <n v="9502"/>
    <x v="4760"/>
    <x v="1"/>
    <x v="312"/>
    <d v="2012-11-24T00:00:00"/>
    <s v="Standard Class"/>
    <s v="KW-16570"/>
    <s v="Kelly Williams"/>
    <x v="0"/>
    <s v="United States"/>
    <s v="San Francisco"/>
    <x v="1"/>
    <n v="94109"/>
    <x v="1"/>
    <x v="1445"/>
    <x v="0"/>
    <x v="5"/>
    <s v="Dana Swing-Arm Lamps"/>
    <n v="32.04"/>
    <n v="3"/>
    <n v="0"/>
    <n v="8.01"/>
  </r>
  <r>
    <n v="9503"/>
    <x v="4761"/>
    <x v="0"/>
    <x v="183"/>
    <d v="2013-04-30T00:00:00"/>
    <s v="Standard Class"/>
    <s v="MM-17920"/>
    <s v="Michael Moore"/>
    <x v="0"/>
    <s v="United States"/>
    <s v="Rome"/>
    <x v="15"/>
    <n v="13440"/>
    <x v="3"/>
    <x v="1742"/>
    <x v="1"/>
    <x v="6"/>
    <s v="Barrel Sharpener"/>
    <n v="32.129999999999995"/>
    <n v="9"/>
    <n v="0"/>
    <n v="8.3537999999999997"/>
  </r>
  <r>
    <n v="9504"/>
    <x v="4761"/>
    <x v="0"/>
    <x v="183"/>
    <d v="2013-04-30T00:00:00"/>
    <s v="Standard Class"/>
    <s v="MM-17920"/>
    <s v="Michael Moore"/>
    <x v="0"/>
    <s v="United States"/>
    <s v="Rome"/>
    <x v="15"/>
    <n v="13440"/>
    <x v="3"/>
    <x v="649"/>
    <x v="1"/>
    <x v="6"/>
    <s v="Newell 32"/>
    <n v="2.88"/>
    <n v="1"/>
    <n v="0"/>
    <n v="0.80640000000000001"/>
  </r>
  <r>
    <n v="9505"/>
    <x v="4762"/>
    <x v="0"/>
    <x v="500"/>
    <d v="2013-10-19T00:00:00"/>
    <s v="Standard Class"/>
    <s v="PW-19030"/>
    <s v="Pauline Webber"/>
    <x v="1"/>
    <s v="United States"/>
    <s v="New York City"/>
    <x v="15"/>
    <n v="10009"/>
    <x v="3"/>
    <x v="1807"/>
    <x v="2"/>
    <x v="7"/>
    <s v="Motorola L703CM"/>
    <n v="1091.93"/>
    <n v="7"/>
    <n v="0"/>
    <n v="272.98250000000002"/>
  </r>
  <r>
    <n v="9506"/>
    <x v="4762"/>
    <x v="0"/>
    <x v="500"/>
    <d v="2013-10-19T00:00:00"/>
    <s v="Standard Class"/>
    <s v="PW-19030"/>
    <s v="Pauline Webber"/>
    <x v="1"/>
    <s v="United States"/>
    <s v="New York City"/>
    <x v="15"/>
    <n v="10009"/>
    <x v="3"/>
    <x v="314"/>
    <x v="1"/>
    <x v="10"/>
    <s v="Xerox 1908"/>
    <n v="111.96"/>
    <n v="2"/>
    <n v="0"/>
    <n v="54.860399999999998"/>
  </r>
  <r>
    <n v="9507"/>
    <x v="4763"/>
    <x v="2"/>
    <x v="267"/>
    <d v="2011-04-07T00:00:00"/>
    <s v="Second Class"/>
    <s v="RD-19900"/>
    <s v="Ruben Dartt"/>
    <x v="0"/>
    <s v="United States"/>
    <s v="Dearborn Heights"/>
    <x v="12"/>
    <n v="48127"/>
    <x v="2"/>
    <x v="818"/>
    <x v="1"/>
    <x v="6"/>
    <s v="Stanley Contemporary Battery Pencil Sharpeners"/>
    <n v="26.7"/>
    <n v="2"/>
    <n v="0"/>
    <n v="7.4759999999999991"/>
  </r>
  <r>
    <n v="9508"/>
    <x v="4763"/>
    <x v="2"/>
    <x v="267"/>
    <d v="2011-04-07T00:00:00"/>
    <s v="Second Class"/>
    <s v="RD-19900"/>
    <s v="Ruben Dartt"/>
    <x v="0"/>
    <s v="United States"/>
    <s v="Dearborn Heights"/>
    <x v="12"/>
    <n v="48127"/>
    <x v="2"/>
    <x v="1232"/>
    <x v="1"/>
    <x v="8"/>
    <s v="Fellowes Twister Kit, Gray/Clear, 3/pkg"/>
    <n v="40.199999999999996"/>
    <n v="5"/>
    <n v="0"/>
    <n v="18.089999999999996"/>
  </r>
  <r>
    <n v="9509"/>
    <x v="4763"/>
    <x v="2"/>
    <x v="267"/>
    <d v="2011-04-07T00:00:00"/>
    <s v="Second Class"/>
    <s v="RD-19900"/>
    <s v="Ruben Dartt"/>
    <x v="0"/>
    <s v="United States"/>
    <s v="Dearborn Heights"/>
    <x v="12"/>
    <n v="48127"/>
    <x v="2"/>
    <x v="182"/>
    <x v="1"/>
    <x v="6"/>
    <s v="Binney &amp; Smith Crayola Metallic Colored Pencils, 8-Color Set"/>
    <n v="13.89"/>
    <n v="3"/>
    <n v="0"/>
    <n v="4.5836999999999994"/>
  </r>
  <r>
    <n v="9510"/>
    <x v="4763"/>
    <x v="2"/>
    <x v="267"/>
    <d v="2011-04-07T00:00:00"/>
    <s v="Second Class"/>
    <s v="RD-19900"/>
    <s v="Ruben Dartt"/>
    <x v="0"/>
    <s v="United States"/>
    <s v="Dearborn Heights"/>
    <x v="12"/>
    <n v="48127"/>
    <x v="2"/>
    <x v="156"/>
    <x v="1"/>
    <x v="4"/>
    <s v="Space Solutions HD Industrial Steel Shelving."/>
    <n v="689.81999999999994"/>
    <n v="6"/>
    <n v="0"/>
    <n v="20.694600000000008"/>
  </r>
  <r>
    <n v="9511"/>
    <x v="4764"/>
    <x v="0"/>
    <x v="876"/>
    <d v="2013-08-12T00:00:00"/>
    <s v="Standard Class"/>
    <s v="LM-17065"/>
    <s v="Liz MacKendrick"/>
    <x v="0"/>
    <s v="United States"/>
    <s v="New York City"/>
    <x v="15"/>
    <n v="10024"/>
    <x v="3"/>
    <x v="319"/>
    <x v="1"/>
    <x v="6"/>
    <s v="Dixon Prang Watercolor Pencils, 10-Color Set with Brush"/>
    <n v="38.339999999999996"/>
    <n v="9"/>
    <n v="0"/>
    <n v="15.7194"/>
  </r>
  <r>
    <n v="9512"/>
    <x v="4765"/>
    <x v="2"/>
    <x v="637"/>
    <d v="2011-12-16T00:00:00"/>
    <s v="First Class"/>
    <s v="CS-11845"/>
    <s v="Cari Sayre"/>
    <x v="1"/>
    <s v="United States"/>
    <s v="Chicago"/>
    <x v="10"/>
    <n v="60623"/>
    <x v="2"/>
    <x v="1087"/>
    <x v="1"/>
    <x v="8"/>
    <s v="GBC VeloBind Cover Sets"/>
    <n v="9.2639999999999976"/>
    <n v="3"/>
    <n v="0.8"/>
    <n v="-13.895999999999997"/>
  </r>
  <r>
    <n v="9513"/>
    <x v="4766"/>
    <x v="3"/>
    <x v="1109"/>
    <d v="2014-06-04T00:00:00"/>
    <s v="Second Class"/>
    <s v="KT-16480"/>
    <s v="Kean Thornton"/>
    <x v="0"/>
    <s v="United States"/>
    <s v="Dallas"/>
    <x v="5"/>
    <n v="75217"/>
    <x v="2"/>
    <x v="789"/>
    <x v="0"/>
    <x v="0"/>
    <s v="Atlantic Metals Mobile 5-Shelf Bookcases, Custom Colors"/>
    <n v="204.66639999999998"/>
    <n v="1"/>
    <n v="0.32"/>
    <n v="-6.0196000000000254"/>
  </r>
  <r>
    <n v="9514"/>
    <x v="4767"/>
    <x v="0"/>
    <x v="500"/>
    <d v="2013-10-20T00:00:00"/>
    <s v="Standard Class"/>
    <s v="BE-11410"/>
    <s v="Bobby Elias"/>
    <x v="0"/>
    <s v="United States"/>
    <s v="Appleton"/>
    <x v="6"/>
    <n v="54915"/>
    <x v="2"/>
    <x v="764"/>
    <x v="2"/>
    <x v="11"/>
    <s v="Plantronics CS510 - Over-the-Head monaural Wireless Headset System"/>
    <n v="1649.75"/>
    <n v="5"/>
    <n v="0"/>
    <n v="544.41749999999979"/>
  </r>
  <r>
    <n v="9515"/>
    <x v="4768"/>
    <x v="2"/>
    <x v="619"/>
    <d v="2011-03-18T00:00:00"/>
    <s v="Standard Class"/>
    <s v="NF-18475"/>
    <s v="Neil Französisch"/>
    <x v="2"/>
    <s v="United States"/>
    <s v="Jacksonville"/>
    <x v="2"/>
    <n v="32216"/>
    <x v="0"/>
    <x v="640"/>
    <x v="1"/>
    <x v="10"/>
    <s v="Xerox 1887"/>
    <n v="91.055999999999997"/>
    <n v="6"/>
    <n v="0.2"/>
    <n v="31.869599999999995"/>
  </r>
  <r>
    <n v="9516"/>
    <x v="4769"/>
    <x v="2"/>
    <x v="1223"/>
    <d v="2011-02-25T00:00:00"/>
    <s v="Standard Class"/>
    <s v="DL-13315"/>
    <s v="Delfina Latchford"/>
    <x v="0"/>
    <s v="United States"/>
    <s v="Chicago"/>
    <x v="10"/>
    <n v="60653"/>
    <x v="2"/>
    <x v="1159"/>
    <x v="1"/>
    <x v="6"/>
    <s v="Staples"/>
    <n v="54.207999999999998"/>
    <n v="14"/>
    <n v="0.2"/>
    <n v="8.808799999999998"/>
  </r>
  <r>
    <n v="9517"/>
    <x v="4770"/>
    <x v="1"/>
    <x v="252"/>
    <d v="2012-08-26T00:00:00"/>
    <s v="Second Class"/>
    <s v="MS-17710"/>
    <s v="Maurice Satty"/>
    <x v="0"/>
    <s v="United States"/>
    <s v="Bowling Green"/>
    <x v="24"/>
    <n v="43402"/>
    <x v="3"/>
    <x v="1250"/>
    <x v="2"/>
    <x v="7"/>
    <s v="Belkin SportFit Armband For iPhone 5s/5c, Fuchsia"/>
    <n v="26.981999999999999"/>
    <n v="3"/>
    <n v="0.4"/>
    <n v="4.0472999999999999"/>
  </r>
  <r>
    <n v="9518"/>
    <x v="4770"/>
    <x v="1"/>
    <x v="252"/>
    <d v="2012-08-26T00:00:00"/>
    <s v="Second Class"/>
    <s v="MS-17710"/>
    <s v="Maurice Satty"/>
    <x v="0"/>
    <s v="United States"/>
    <s v="Bowling Green"/>
    <x v="24"/>
    <n v="43402"/>
    <x v="3"/>
    <x v="1186"/>
    <x v="1"/>
    <x v="2"/>
    <s v="Avery 474"/>
    <n v="6.911999999999999"/>
    <n v="3"/>
    <n v="0.2"/>
    <n v="2.5056000000000003"/>
  </r>
  <r>
    <n v="9519"/>
    <x v="4770"/>
    <x v="1"/>
    <x v="252"/>
    <d v="2012-08-26T00:00:00"/>
    <s v="Second Class"/>
    <s v="MS-17710"/>
    <s v="Maurice Satty"/>
    <x v="0"/>
    <s v="United States"/>
    <s v="Bowling Green"/>
    <x v="24"/>
    <n v="43402"/>
    <x v="3"/>
    <x v="245"/>
    <x v="1"/>
    <x v="4"/>
    <s v="Adjustable Depth Letter/Legal Cart"/>
    <n v="435.50400000000002"/>
    <n v="3"/>
    <n v="0.2"/>
    <n v="48.994199999999921"/>
  </r>
  <r>
    <n v="9520"/>
    <x v="4771"/>
    <x v="3"/>
    <x v="540"/>
    <d v="2014-05-13T00:00:00"/>
    <s v="Second Class"/>
    <s v="MM-18055"/>
    <s v="Michelle Moray"/>
    <x v="0"/>
    <s v="United States"/>
    <s v="San Francisco"/>
    <x v="1"/>
    <n v="94110"/>
    <x v="1"/>
    <x v="1266"/>
    <x v="1"/>
    <x v="9"/>
    <s v="Fellowes Mighty 8 Compact Surge Protector"/>
    <n v="81.08"/>
    <n v="4"/>
    <n v="0"/>
    <n v="22.702400000000004"/>
  </r>
  <r>
    <n v="9521"/>
    <x v="4772"/>
    <x v="0"/>
    <x v="1084"/>
    <d v="2013-02-09T00:00:00"/>
    <s v="Standard Class"/>
    <s v="JB-15400"/>
    <s v="Jennifer Braxton"/>
    <x v="1"/>
    <s v="United States"/>
    <s v="Los Angeles"/>
    <x v="1"/>
    <n v="90049"/>
    <x v="1"/>
    <x v="243"/>
    <x v="1"/>
    <x v="4"/>
    <s v="Safco Commercial Shelving"/>
    <n v="93.02"/>
    <n v="2"/>
    <n v="0"/>
    <n v="3.720799999999997"/>
  </r>
  <r>
    <n v="9522"/>
    <x v="4773"/>
    <x v="2"/>
    <x v="174"/>
    <d v="2011-12-25T00:00:00"/>
    <s v="Standard Class"/>
    <s v="SG-20605"/>
    <s v="Speros Goranitis"/>
    <x v="0"/>
    <s v="United States"/>
    <s v="Chicago"/>
    <x v="10"/>
    <n v="60623"/>
    <x v="2"/>
    <x v="1857"/>
    <x v="2"/>
    <x v="7"/>
    <s v="RCA ViSYS 25425RE1 Corded phone"/>
    <n v="323.97600000000006"/>
    <n v="3"/>
    <n v="0.2"/>
    <n v="36.44729999999997"/>
  </r>
  <r>
    <n v="9523"/>
    <x v="4773"/>
    <x v="2"/>
    <x v="174"/>
    <d v="2011-12-25T00:00:00"/>
    <s v="Standard Class"/>
    <s v="SG-20605"/>
    <s v="Speros Goranitis"/>
    <x v="0"/>
    <s v="United States"/>
    <s v="Chicago"/>
    <x v="10"/>
    <n v="60623"/>
    <x v="2"/>
    <x v="1798"/>
    <x v="1"/>
    <x v="10"/>
    <s v="Xerox 229"/>
    <n v="15.552000000000003"/>
    <n v="3"/>
    <n v="0.2"/>
    <n v="5.4432"/>
  </r>
  <r>
    <n v="9524"/>
    <x v="4773"/>
    <x v="2"/>
    <x v="174"/>
    <d v="2011-12-25T00:00:00"/>
    <s v="Standard Class"/>
    <s v="SG-20605"/>
    <s v="Speros Goranitis"/>
    <x v="0"/>
    <s v="United States"/>
    <s v="Chicago"/>
    <x v="10"/>
    <n v="60623"/>
    <x v="2"/>
    <x v="1033"/>
    <x v="1"/>
    <x v="4"/>
    <s v="Rogers Jumbo File, Granite"/>
    <n v="32.591999999999999"/>
    <n v="3"/>
    <n v="0.2"/>
    <n v="-7.7406000000000006"/>
  </r>
  <r>
    <n v="9525"/>
    <x v="4774"/>
    <x v="3"/>
    <x v="256"/>
    <d v="2014-12-07T00:00:00"/>
    <s v="First Class"/>
    <s v="PB-18805"/>
    <s v="Patrick Bzostek"/>
    <x v="2"/>
    <s v="United States"/>
    <s v="Seattle"/>
    <x v="4"/>
    <n v="98115"/>
    <x v="1"/>
    <x v="301"/>
    <x v="1"/>
    <x v="8"/>
    <s v="GBC Premium Transparent Covers with Diagonal Lined Pattern"/>
    <n v="83.920000000000016"/>
    <n v="5"/>
    <n v="0.2"/>
    <n v="29.371999999999993"/>
  </r>
  <r>
    <n v="9526"/>
    <x v="4774"/>
    <x v="3"/>
    <x v="256"/>
    <d v="2014-12-07T00:00:00"/>
    <s v="First Class"/>
    <s v="PB-18805"/>
    <s v="Patrick Bzostek"/>
    <x v="2"/>
    <s v="United States"/>
    <s v="Seattle"/>
    <x v="4"/>
    <n v="98115"/>
    <x v="1"/>
    <x v="892"/>
    <x v="0"/>
    <x v="5"/>
    <s v="Eldon Radial Chair Mat for Low to Medium Pile Carpets"/>
    <n v="199.89999999999998"/>
    <n v="5"/>
    <n v="0"/>
    <n v="39.97999999999999"/>
  </r>
  <r>
    <n v="9527"/>
    <x v="4774"/>
    <x v="3"/>
    <x v="256"/>
    <d v="2014-12-07T00:00:00"/>
    <s v="First Class"/>
    <s v="PB-18805"/>
    <s v="Patrick Bzostek"/>
    <x v="2"/>
    <s v="United States"/>
    <s v="Seattle"/>
    <x v="4"/>
    <n v="98115"/>
    <x v="1"/>
    <x v="780"/>
    <x v="2"/>
    <x v="7"/>
    <s v="Cyber Acoustics AC-202b Speech Recognition Stereo Headset"/>
    <n v="31.176000000000002"/>
    <n v="3"/>
    <n v="0.2"/>
    <n v="-7.0145999999999997"/>
  </r>
  <r>
    <n v="9528"/>
    <x v="4774"/>
    <x v="3"/>
    <x v="256"/>
    <d v="2014-12-07T00:00:00"/>
    <s v="First Class"/>
    <s v="PB-18805"/>
    <s v="Patrick Bzostek"/>
    <x v="2"/>
    <s v="United States"/>
    <s v="Seattle"/>
    <x v="4"/>
    <n v="98115"/>
    <x v="1"/>
    <x v="379"/>
    <x v="1"/>
    <x v="8"/>
    <s v="GBC VeloBinder Manual Binding System"/>
    <n v="172.75200000000001"/>
    <n v="6"/>
    <n v="0.2"/>
    <n v="60.463200000000015"/>
  </r>
  <r>
    <n v="9529"/>
    <x v="4774"/>
    <x v="3"/>
    <x v="256"/>
    <d v="2014-12-07T00:00:00"/>
    <s v="First Class"/>
    <s v="PB-18805"/>
    <s v="Patrick Bzostek"/>
    <x v="2"/>
    <s v="United States"/>
    <s v="Seattle"/>
    <x v="4"/>
    <n v="98115"/>
    <x v="1"/>
    <x v="699"/>
    <x v="1"/>
    <x v="8"/>
    <s v="Fellowes Black Plastic Comb Bindings"/>
    <n v="9.2959999999999994"/>
    <n v="2"/>
    <n v="0.2"/>
    <n v="3.0211999999999994"/>
  </r>
  <r>
    <n v="9530"/>
    <x v="4775"/>
    <x v="3"/>
    <x v="668"/>
    <d v="2014-03-26T00:00:00"/>
    <s v="Same Day"/>
    <s v="AC-10615"/>
    <s v="Ann Chong"/>
    <x v="1"/>
    <s v="United States"/>
    <s v="Beaumont"/>
    <x v="5"/>
    <n v="77705"/>
    <x v="2"/>
    <x v="861"/>
    <x v="1"/>
    <x v="4"/>
    <s v="Iris Project Case"/>
    <n v="12.768000000000001"/>
    <n v="2"/>
    <n v="0.2"/>
    <n v="0.95759999999999934"/>
  </r>
  <r>
    <n v="9531"/>
    <x v="4776"/>
    <x v="3"/>
    <x v="141"/>
    <d v="2014-07-13T00:00:00"/>
    <s v="Standard Class"/>
    <s v="MR-17545"/>
    <s v="Mathew Reese"/>
    <x v="2"/>
    <s v="United States"/>
    <s v="Seattle"/>
    <x v="4"/>
    <n v="98103"/>
    <x v="1"/>
    <x v="813"/>
    <x v="1"/>
    <x v="10"/>
    <s v="Staples"/>
    <n v="52.76"/>
    <n v="2"/>
    <n v="0"/>
    <n v="24.269599999999997"/>
  </r>
  <r>
    <n v="9532"/>
    <x v="4777"/>
    <x v="3"/>
    <x v="40"/>
    <d v="2014-11-01T00:00:00"/>
    <s v="Standard Class"/>
    <s v="BF-11215"/>
    <s v="Benjamin Farhat"/>
    <x v="2"/>
    <s v="United States"/>
    <s v="Dallas"/>
    <x v="5"/>
    <n v="75217"/>
    <x v="2"/>
    <x v="1156"/>
    <x v="1"/>
    <x v="4"/>
    <s v="Multi-Use Personal File Cart and Caster Set, Three Stacking Bins"/>
    <n v="55.616"/>
    <n v="2"/>
    <n v="0.2"/>
    <n v="5.5616000000000021"/>
  </r>
  <r>
    <n v="9533"/>
    <x v="4778"/>
    <x v="0"/>
    <x v="189"/>
    <d v="2013-11-01T00:00:00"/>
    <s v="Standard Class"/>
    <s v="BW-11200"/>
    <s v="Ben Wallace"/>
    <x v="0"/>
    <s v="United States"/>
    <s v="New York City"/>
    <x v="15"/>
    <n v="10011"/>
    <x v="3"/>
    <x v="1272"/>
    <x v="0"/>
    <x v="1"/>
    <s v="Metal Folding Chairs, Beige, 4/Carton"/>
    <n v="427.64400000000001"/>
    <n v="14"/>
    <n v="0.1"/>
    <n v="80.777199999999979"/>
  </r>
  <r>
    <n v="9534"/>
    <x v="4778"/>
    <x v="0"/>
    <x v="189"/>
    <d v="2013-11-01T00:00:00"/>
    <s v="Standard Class"/>
    <s v="BW-11200"/>
    <s v="Ben Wallace"/>
    <x v="0"/>
    <s v="United States"/>
    <s v="New York City"/>
    <x v="15"/>
    <n v="10011"/>
    <x v="3"/>
    <x v="195"/>
    <x v="1"/>
    <x v="13"/>
    <s v="Advantus Push Pins, Aluminum Head"/>
    <n v="40.669999999999995"/>
    <n v="7"/>
    <n v="0"/>
    <n v="12.607699999999999"/>
  </r>
  <r>
    <n v="9535"/>
    <x v="4778"/>
    <x v="0"/>
    <x v="189"/>
    <d v="2013-11-01T00:00:00"/>
    <s v="Standard Class"/>
    <s v="BW-11200"/>
    <s v="Ben Wallace"/>
    <x v="0"/>
    <s v="United States"/>
    <s v="New York City"/>
    <x v="15"/>
    <n v="10011"/>
    <x v="3"/>
    <x v="1764"/>
    <x v="1"/>
    <x v="4"/>
    <s v="Rogers Profile Extra Capacity Storage Tub"/>
    <n v="33.479999999999997"/>
    <n v="2"/>
    <n v="0"/>
    <n v="1.3391999999999982"/>
  </r>
  <r>
    <n v="9536"/>
    <x v="4778"/>
    <x v="0"/>
    <x v="189"/>
    <d v="2013-11-01T00:00:00"/>
    <s v="Standard Class"/>
    <s v="BW-11200"/>
    <s v="Ben Wallace"/>
    <x v="0"/>
    <s v="United States"/>
    <s v="New York City"/>
    <x v="15"/>
    <n v="10011"/>
    <x v="3"/>
    <x v="525"/>
    <x v="1"/>
    <x v="8"/>
    <s v="Prestige Round Ring Binders"/>
    <n v="9.7280000000000015"/>
    <n v="2"/>
    <n v="0.2"/>
    <n v="3.283199999999999"/>
  </r>
  <r>
    <n v="9537"/>
    <x v="4779"/>
    <x v="3"/>
    <x v="492"/>
    <d v="2014-06-15T00:00:00"/>
    <s v="Second Class"/>
    <s v="TS-21610"/>
    <s v="Troy Staebel"/>
    <x v="0"/>
    <s v="United States"/>
    <s v="Chicago"/>
    <x v="10"/>
    <n v="60610"/>
    <x v="2"/>
    <x v="1256"/>
    <x v="0"/>
    <x v="5"/>
    <s v="Eldon Expressions Wood Desk Accessories, Oak"/>
    <n v="8.8559999999999999"/>
    <n v="3"/>
    <n v="0.6"/>
    <n v="-6.8634000000000013"/>
  </r>
  <r>
    <n v="9538"/>
    <x v="4780"/>
    <x v="0"/>
    <x v="477"/>
    <d v="2013-09-28T00:00:00"/>
    <s v="First Class"/>
    <s v="AS-10045"/>
    <s v="Aaron Smayling"/>
    <x v="1"/>
    <s v="United States"/>
    <s v="San Francisco"/>
    <x v="1"/>
    <n v="94110"/>
    <x v="1"/>
    <x v="178"/>
    <x v="0"/>
    <x v="0"/>
    <s v="Atlantic Metals Mobile 4-Shelf Bookcases, Custom Colors"/>
    <n v="477.666"/>
    <n v="2"/>
    <n v="0.15"/>
    <n v="84.293999999999969"/>
  </r>
  <r>
    <n v="9539"/>
    <x v="4781"/>
    <x v="3"/>
    <x v="210"/>
    <d v="2014-09-10T00:00:00"/>
    <s v="First Class"/>
    <s v="AA-10375"/>
    <s v="Allen Armold"/>
    <x v="0"/>
    <s v="United States"/>
    <s v="Providence"/>
    <x v="34"/>
    <n v="2908"/>
    <x v="3"/>
    <x v="938"/>
    <x v="1"/>
    <x v="10"/>
    <s v="Avoid Verbal Orders Carbonless Minifold Book"/>
    <n v="16.899999999999999"/>
    <n v="5"/>
    <n v="0"/>
    <n v="7.7739999999999991"/>
  </r>
  <r>
    <n v="9540"/>
    <x v="4781"/>
    <x v="3"/>
    <x v="210"/>
    <d v="2014-09-10T00:00:00"/>
    <s v="First Class"/>
    <s v="AA-10375"/>
    <s v="Allen Armold"/>
    <x v="0"/>
    <s v="United States"/>
    <s v="Providence"/>
    <x v="34"/>
    <n v="2908"/>
    <x v="3"/>
    <x v="368"/>
    <x v="1"/>
    <x v="10"/>
    <s v="Xerox 191"/>
    <n v="39.96"/>
    <n v="2"/>
    <n v="0"/>
    <n v="18.781199999999998"/>
  </r>
  <r>
    <n v="9541"/>
    <x v="4782"/>
    <x v="1"/>
    <x v="1224"/>
    <d v="2012-05-16T00:00:00"/>
    <s v="Second Class"/>
    <s v="PS-18970"/>
    <s v="Paul Stevenson"/>
    <x v="2"/>
    <s v="United States"/>
    <s v="Phoenix"/>
    <x v="16"/>
    <n v="85023"/>
    <x v="1"/>
    <x v="877"/>
    <x v="0"/>
    <x v="1"/>
    <s v="Global Chrome Stack Chair"/>
    <n v="191.96800000000002"/>
    <n v="7"/>
    <n v="0.2"/>
    <n v="16.797200000000004"/>
  </r>
  <r>
    <n v="9542"/>
    <x v="4783"/>
    <x v="1"/>
    <x v="705"/>
    <d v="2012-08-10T00:00:00"/>
    <s v="Standard Class"/>
    <s v="RP-19270"/>
    <s v="Rachel Payne"/>
    <x v="1"/>
    <s v="United States"/>
    <s v="Houston"/>
    <x v="5"/>
    <n v="77095"/>
    <x v="2"/>
    <x v="198"/>
    <x v="1"/>
    <x v="2"/>
    <s v="Avery 505"/>
    <n v="35.520000000000003"/>
    <n v="3"/>
    <n v="0.2"/>
    <n v="13.320000000000002"/>
  </r>
  <r>
    <n v="9543"/>
    <x v="4783"/>
    <x v="1"/>
    <x v="705"/>
    <d v="2012-08-10T00:00:00"/>
    <s v="Standard Class"/>
    <s v="RP-19270"/>
    <s v="Rachel Payne"/>
    <x v="1"/>
    <s v="United States"/>
    <s v="Houston"/>
    <x v="5"/>
    <n v="77095"/>
    <x v="2"/>
    <x v="799"/>
    <x v="1"/>
    <x v="8"/>
    <s v="Avery Hole Reinforcements"/>
    <n v="6.2299999999999986"/>
    <n v="5"/>
    <n v="0.8"/>
    <n v="-9.6565000000000047"/>
  </r>
  <r>
    <n v="9544"/>
    <x v="4783"/>
    <x v="1"/>
    <x v="705"/>
    <d v="2012-08-10T00:00:00"/>
    <s v="Standard Class"/>
    <s v="RP-19270"/>
    <s v="Rachel Payne"/>
    <x v="1"/>
    <s v="United States"/>
    <s v="Houston"/>
    <x v="5"/>
    <n v="77095"/>
    <x v="2"/>
    <x v="1733"/>
    <x v="1"/>
    <x v="10"/>
    <s v="Xerox 1906"/>
    <n v="56.704000000000001"/>
    <n v="2"/>
    <n v="0.2"/>
    <n v="19.137599999999992"/>
  </r>
  <r>
    <n v="9545"/>
    <x v="4783"/>
    <x v="1"/>
    <x v="705"/>
    <d v="2012-08-10T00:00:00"/>
    <s v="Standard Class"/>
    <s v="RP-19270"/>
    <s v="Rachel Payne"/>
    <x v="1"/>
    <s v="United States"/>
    <s v="Houston"/>
    <x v="5"/>
    <n v="77095"/>
    <x v="2"/>
    <x v="1103"/>
    <x v="0"/>
    <x v="0"/>
    <s v="O'Sullivan Manor Hill 2-Door Library in Brianna Oak"/>
    <n v="369.19919999999996"/>
    <n v="3"/>
    <n v="0.32"/>
    <n v="-114.01739999999995"/>
  </r>
  <r>
    <n v="9546"/>
    <x v="4784"/>
    <x v="2"/>
    <x v="194"/>
    <d v="2011-11-02T00:00:00"/>
    <s v="Standard Class"/>
    <s v="NC-18625"/>
    <s v="Noah Childs"/>
    <x v="1"/>
    <s v="United States"/>
    <s v="Columbus"/>
    <x v="14"/>
    <n v="47201"/>
    <x v="2"/>
    <x v="1430"/>
    <x v="2"/>
    <x v="11"/>
    <s v="Maxell 4.7GB DVD+R 5/Pack"/>
    <n v="1.98"/>
    <n v="2"/>
    <n v="0"/>
    <n v="0.89100000000000001"/>
  </r>
  <r>
    <n v="9547"/>
    <x v="4784"/>
    <x v="2"/>
    <x v="194"/>
    <d v="2011-11-02T00:00:00"/>
    <s v="Standard Class"/>
    <s v="NC-18625"/>
    <s v="Noah Childs"/>
    <x v="1"/>
    <s v="United States"/>
    <s v="Columbus"/>
    <x v="14"/>
    <n v="47201"/>
    <x v="2"/>
    <x v="67"/>
    <x v="1"/>
    <x v="10"/>
    <s v="Snap-A-Way Black Print Carbonless Ruled Speed Letter, Triplicate"/>
    <n v="75.88"/>
    <n v="2"/>
    <n v="0"/>
    <n v="35.663599999999995"/>
  </r>
  <r>
    <n v="9548"/>
    <x v="4785"/>
    <x v="0"/>
    <x v="1133"/>
    <d v="2013-06-21T00:00:00"/>
    <s v="Second Class"/>
    <s v="SC-20770"/>
    <s v="Stewart Carmichael"/>
    <x v="1"/>
    <s v="United States"/>
    <s v="Philadelphia"/>
    <x v="9"/>
    <n v="19134"/>
    <x v="3"/>
    <x v="1532"/>
    <x v="1"/>
    <x v="10"/>
    <s v="Xerox 1900"/>
    <n v="6.8480000000000008"/>
    <n v="2"/>
    <n v="0.2"/>
    <n v="2.1399999999999992"/>
  </r>
  <r>
    <n v="9549"/>
    <x v="4785"/>
    <x v="0"/>
    <x v="1133"/>
    <d v="2013-06-21T00:00:00"/>
    <s v="Second Class"/>
    <s v="SC-20770"/>
    <s v="Stewart Carmichael"/>
    <x v="1"/>
    <s v="United States"/>
    <s v="Philadelphia"/>
    <x v="9"/>
    <n v="19134"/>
    <x v="3"/>
    <x v="8"/>
    <x v="1"/>
    <x v="8"/>
    <s v="DXL Angle-View Binders with Locking Rings by Samsill"/>
    <n v="4.6260000000000003"/>
    <n v="2"/>
    <n v="0.7"/>
    <n v="-3.8549999999999986"/>
  </r>
  <r>
    <n v="9550"/>
    <x v="4785"/>
    <x v="0"/>
    <x v="1133"/>
    <d v="2013-06-21T00:00:00"/>
    <s v="Second Class"/>
    <s v="SC-20770"/>
    <s v="Stewart Carmichael"/>
    <x v="1"/>
    <s v="United States"/>
    <s v="Philadelphia"/>
    <x v="9"/>
    <n v="19134"/>
    <x v="3"/>
    <x v="1141"/>
    <x v="1"/>
    <x v="9"/>
    <s v="Harmony Air Purifier"/>
    <n v="453.6"/>
    <n v="3"/>
    <n v="0.2"/>
    <n v="90.71999999999997"/>
  </r>
  <r>
    <n v="9551"/>
    <x v="4786"/>
    <x v="1"/>
    <x v="910"/>
    <d v="2012-05-06T00:00:00"/>
    <s v="First Class"/>
    <s v="NF-18595"/>
    <s v="Nicole Fjeld"/>
    <x v="2"/>
    <s v="United States"/>
    <s v="San Jose"/>
    <x v="1"/>
    <n v="95123"/>
    <x v="1"/>
    <x v="68"/>
    <x v="1"/>
    <x v="8"/>
    <s v="Avery Binding System Hidden Tab Executive Style Index Sets"/>
    <n v="13.847999999999999"/>
    <n v="3"/>
    <n v="0.2"/>
    <n v="5.1929999999999996"/>
  </r>
  <r>
    <n v="9552"/>
    <x v="4787"/>
    <x v="1"/>
    <x v="113"/>
    <d v="2012-11-14T00:00:00"/>
    <s v="Standard Class"/>
    <s v="SC-20020"/>
    <s v="Sam Craven"/>
    <x v="0"/>
    <s v="United States"/>
    <s v="Philadelphia"/>
    <x v="9"/>
    <n v="19140"/>
    <x v="3"/>
    <x v="772"/>
    <x v="1"/>
    <x v="4"/>
    <s v="Iceberg Mobile Mega Data/Printer Cart "/>
    <n v="577.58400000000006"/>
    <n v="6"/>
    <n v="0.2"/>
    <n v="43.318799999999953"/>
  </r>
  <r>
    <n v="9553"/>
    <x v="4788"/>
    <x v="1"/>
    <x v="1051"/>
    <d v="2012-06-03T00:00:00"/>
    <s v="Standard Class"/>
    <s v="BD-11560"/>
    <s v="Brendan Dodson"/>
    <x v="2"/>
    <s v="United States"/>
    <s v="Springfield"/>
    <x v="17"/>
    <n v="22153"/>
    <x v="0"/>
    <x v="1302"/>
    <x v="2"/>
    <x v="11"/>
    <s v="Imation Secure Drive + Hardware Encrypted USB flash drive - 16 GB"/>
    <n v="151.96"/>
    <n v="4"/>
    <n v="0"/>
    <n v="36.470399999999998"/>
  </r>
  <r>
    <n v="9554"/>
    <x v="4789"/>
    <x v="0"/>
    <x v="897"/>
    <d v="2013-09-28T00:00:00"/>
    <s v="Standard Class"/>
    <s v="SM-20950"/>
    <s v="Suzanne McNair"/>
    <x v="1"/>
    <s v="United States"/>
    <s v="Broomfield"/>
    <x v="22"/>
    <n v="80020"/>
    <x v="1"/>
    <x v="390"/>
    <x v="0"/>
    <x v="5"/>
    <s v="Aluminum Document Frame"/>
    <n v="68.432000000000016"/>
    <n v="7"/>
    <n v="0.2"/>
    <n v="8.5539999999999878"/>
  </r>
  <r>
    <n v="9555"/>
    <x v="4790"/>
    <x v="1"/>
    <x v="109"/>
    <d v="2012-12-02T00:00:00"/>
    <s v="Standard Class"/>
    <s v="EB-14110"/>
    <s v="Eugene Barchas"/>
    <x v="0"/>
    <s v="United States"/>
    <s v="Columbus"/>
    <x v="24"/>
    <n v="43229"/>
    <x v="3"/>
    <x v="90"/>
    <x v="0"/>
    <x v="5"/>
    <s v="Seth Thomas 13 1/2&quot; Wall Clock"/>
    <n v="71.12"/>
    <n v="5"/>
    <n v="0.2"/>
    <n v="9.7789999999999964"/>
  </r>
  <r>
    <n v="9556"/>
    <x v="4790"/>
    <x v="1"/>
    <x v="109"/>
    <d v="2012-12-02T00:00:00"/>
    <s v="Standard Class"/>
    <s v="EB-14110"/>
    <s v="Eugene Barchas"/>
    <x v="0"/>
    <s v="United States"/>
    <s v="Columbus"/>
    <x v="24"/>
    <n v="43229"/>
    <x v="3"/>
    <x v="1014"/>
    <x v="1"/>
    <x v="13"/>
    <s v="Staples"/>
    <n v="3.008"/>
    <n v="2"/>
    <n v="0.2"/>
    <n v="0.56399999999999983"/>
  </r>
  <r>
    <n v="9557"/>
    <x v="4791"/>
    <x v="1"/>
    <x v="155"/>
    <d v="2012-12-05T00:00:00"/>
    <s v="Second Class"/>
    <s v="HP-14815"/>
    <s v="Harold Pawlan"/>
    <x v="2"/>
    <s v="United States"/>
    <s v="Concord"/>
    <x v="38"/>
    <n v="3301"/>
    <x v="3"/>
    <x v="779"/>
    <x v="1"/>
    <x v="10"/>
    <s v="Xerox 1935"/>
    <n v="184.66"/>
    <n v="7"/>
    <n v="0"/>
    <n v="84.943599999999989"/>
  </r>
  <r>
    <n v="9558"/>
    <x v="4792"/>
    <x v="2"/>
    <x v="1136"/>
    <d v="2011-10-19T00:00:00"/>
    <s v="Second Class"/>
    <s v="EB-14170"/>
    <s v="Evan Bailliet"/>
    <x v="0"/>
    <s v="United States"/>
    <s v="Houston"/>
    <x v="5"/>
    <n v="77095"/>
    <x v="2"/>
    <x v="1494"/>
    <x v="0"/>
    <x v="5"/>
    <s v="G.E. Longer-Life Indoor Recessed Floodlight Bulbs"/>
    <n v="5.3120000000000003"/>
    <n v="2"/>
    <n v="0.6"/>
    <n v="-1.5935999999999995"/>
  </r>
  <r>
    <n v="9559"/>
    <x v="4793"/>
    <x v="0"/>
    <x v="973"/>
    <d v="2013-05-06T00:00:00"/>
    <s v="First Class"/>
    <s v="SM-20905"/>
    <s v="Susan MacKendrick"/>
    <x v="0"/>
    <s v="United States"/>
    <s v="Newark"/>
    <x v="24"/>
    <n v="43055"/>
    <x v="3"/>
    <x v="217"/>
    <x v="2"/>
    <x v="11"/>
    <s v="Imation 16GB Mini TravelDrive USB 2.0 Flash Drive"/>
    <n v="132.52000000000004"/>
    <n v="5"/>
    <n v="0.2"/>
    <n v="34.786500000000004"/>
  </r>
  <r>
    <n v="9560"/>
    <x v="4793"/>
    <x v="0"/>
    <x v="973"/>
    <d v="2013-05-06T00:00:00"/>
    <s v="First Class"/>
    <s v="SM-20905"/>
    <s v="Susan MacKendrick"/>
    <x v="0"/>
    <s v="United States"/>
    <s v="Newark"/>
    <x v="24"/>
    <n v="43055"/>
    <x v="3"/>
    <x v="1166"/>
    <x v="1"/>
    <x v="4"/>
    <s v="Tennsco Industrial Shelving"/>
    <n v="195.64"/>
    <n v="5"/>
    <n v="0.2"/>
    <n v="-44.018999999999991"/>
  </r>
  <r>
    <n v="9561"/>
    <x v="4793"/>
    <x v="0"/>
    <x v="973"/>
    <d v="2013-05-06T00:00:00"/>
    <s v="First Class"/>
    <s v="SM-20905"/>
    <s v="Susan MacKendrick"/>
    <x v="0"/>
    <s v="United States"/>
    <s v="Newark"/>
    <x v="24"/>
    <n v="43055"/>
    <x v="3"/>
    <x v="1416"/>
    <x v="0"/>
    <x v="5"/>
    <s v="Computer Room Manger, 14&quot;"/>
    <n v="51.967999999999996"/>
    <n v="2"/>
    <n v="0.2"/>
    <n v="10.393599999999998"/>
  </r>
  <r>
    <n v="9562"/>
    <x v="4793"/>
    <x v="0"/>
    <x v="973"/>
    <d v="2013-05-06T00:00:00"/>
    <s v="First Class"/>
    <s v="SM-20905"/>
    <s v="Susan MacKendrick"/>
    <x v="0"/>
    <s v="United States"/>
    <s v="Newark"/>
    <x v="24"/>
    <n v="43055"/>
    <x v="3"/>
    <x v="1332"/>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x v="1858"/>
    <x v="2"/>
    <x v="15"/>
    <s v="Cisco 8961 IP Phone Charcoal"/>
    <n v="224.93700000000004"/>
    <n v="3"/>
    <n v="0.7"/>
    <n v="-164.9538"/>
  </r>
  <r>
    <n v="9564"/>
    <x v="4793"/>
    <x v="0"/>
    <x v="973"/>
    <d v="2013-05-06T00:00:00"/>
    <s v="First Class"/>
    <s v="SM-20905"/>
    <s v="Susan MacKendrick"/>
    <x v="0"/>
    <s v="United States"/>
    <s v="Newark"/>
    <x v="24"/>
    <n v="43055"/>
    <x v="3"/>
    <x v="1345"/>
    <x v="1"/>
    <x v="2"/>
    <s v="Avery 496"/>
    <n v="6"/>
    <n v="2"/>
    <n v="0.2"/>
    <n v="2.0999999999999996"/>
  </r>
  <r>
    <n v="9565"/>
    <x v="4794"/>
    <x v="1"/>
    <x v="932"/>
    <d v="2012-06-08T00:00:00"/>
    <s v="Standard Class"/>
    <s v="CG-12040"/>
    <s v="Catherine Glotzbach"/>
    <x v="2"/>
    <s v="United States"/>
    <s v="Los Angeles"/>
    <x v="1"/>
    <n v="90045"/>
    <x v="1"/>
    <x v="1017"/>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x v="228"/>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x v="674"/>
    <x v="1"/>
    <x v="8"/>
    <s v="Ibico Plastic and Wire Spiral Binding Combs"/>
    <n v="12.645000000000001"/>
    <n v="5"/>
    <n v="0.7"/>
    <n v="-10.116"/>
  </r>
  <r>
    <n v="9568"/>
    <x v="4795"/>
    <x v="2"/>
    <x v="691"/>
    <d v="2011-03-31T00:00:00"/>
    <s v="Same Day"/>
    <s v="TG-21640"/>
    <s v="Trudy Glocke"/>
    <x v="0"/>
    <s v="United States"/>
    <s v="Tampa"/>
    <x v="2"/>
    <n v="33614"/>
    <x v="0"/>
    <x v="183"/>
    <x v="1"/>
    <x v="6"/>
    <s v="Binney &amp; Smith inkTank Erasable Desk Highlighter, Chisel Tip, Yellow, 12/Box"/>
    <n v="4.032"/>
    <n v="2"/>
    <n v="0.2"/>
    <n v="1.0584000000000002"/>
  </r>
  <r>
    <n v="9569"/>
    <x v="4796"/>
    <x v="3"/>
    <x v="957"/>
    <d v="2014-07-08T00:00:00"/>
    <s v="First Class"/>
    <s v="DK-12835"/>
    <s v="Damala Kotsonis"/>
    <x v="1"/>
    <s v="United States"/>
    <s v="Fremont"/>
    <x v="8"/>
    <n v="68025"/>
    <x v="2"/>
    <x v="125"/>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x v="1390"/>
    <x v="1"/>
    <x v="8"/>
    <s v="Accohide Poly Flexible Ring Binders"/>
    <n v="6.732000000000002"/>
    <n v="6"/>
    <n v="0.7"/>
    <n v="-4.4879999999999978"/>
  </r>
  <r>
    <n v="9571"/>
    <x v="4797"/>
    <x v="1"/>
    <x v="496"/>
    <d v="2012-09-24T00:00:00"/>
    <s v="Same Day"/>
    <s v="MB-17305"/>
    <s v="Maria Bertelson"/>
    <x v="0"/>
    <s v="United States"/>
    <s v="Columbus"/>
    <x v="24"/>
    <n v="43229"/>
    <x v="3"/>
    <x v="1222"/>
    <x v="1"/>
    <x v="4"/>
    <s v="Tennsco Lockers, Sand"/>
    <n v="33.568000000000005"/>
    <n v="2"/>
    <n v="0.2"/>
    <n v="1.6783999999999981"/>
  </r>
  <r>
    <n v="9572"/>
    <x v="4797"/>
    <x v="1"/>
    <x v="496"/>
    <d v="2012-09-24T00:00:00"/>
    <s v="Same Day"/>
    <s v="MB-17305"/>
    <s v="Maria Bertelson"/>
    <x v="0"/>
    <s v="United States"/>
    <s v="Columbus"/>
    <x v="24"/>
    <n v="43229"/>
    <x v="3"/>
    <x v="1652"/>
    <x v="1"/>
    <x v="12"/>
    <s v="#6 3/4 Gummed Flap White Envelopes"/>
    <n v="15.840000000000002"/>
    <n v="2"/>
    <n v="0.2"/>
    <n v="5.5439999999999987"/>
  </r>
  <r>
    <n v="9573"/>
    <x v="4797"/>
    <x v="1"/>
    <x v="496"/>
    <d v="2012-09-24T00:00:00"/>
    <s v="Same Day"/>
    <s v="MB-17305"/>
    <s v="Maria Bertelson"/>
    <x v="0"/>
    <s v="United States"/>
    <s v="Columbus"/>
    <x v="24"/>
    <n v="43229"/>
    <x v="3"/>
    <x v="58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x v="1046"/>
    <x v="1"/>
    <x v="6"/>
    <s v="Newell 347"/>
    <n v="17.12"/>
    <n v="5"/>
    <n v="0.2"/>
    <n v="1.9259999999999975"/>
  </r>
  <r>
    <n v="9575"/>
    <x v="4798"/>
    <x v="1"/>
    <x v="863"/>
    <d v="2012-08-13T00:00:00"/>
    <s v="Same Day"/>
    <s v="SF-20065"/>
    <s v="Sandra Flanagan"/>
    <x v="0"/>
    <s v="United States"/>
    <s v="Pomona"/>
    <x v="1"/>
    <n v="91767"/>
    <x v="1"/>
    <x v="1172"/>
    <x v="0"/>
    <x v="5"/>
    <s v="Ultra Door Pull Handle"/>
    <n v="31.56"/>
    <n v="3"/>
    <n v="0"/>
    <n v="10.4148"/>
  </r>
  <r>
    <n v="9576"/>
    <x v="4799"/>
    <x v="1"/>
    <x v="989"/>
    <d v="2012-05-28T00:00:00"/>
    <s v="Second Class"/>
    <s v="PS-18760"/>
    <s v="Pamela Stobb"/>
    <x v="0"/>
    <s v="United States"/>
    <s v="San Antonio"/>
    <x v="5"/>
    <n v="78207"/>
    <x v="2"/>
    <x v="83"/>
    <x v="0"/>
    <x v="1"/>
    <s v="Novimex Swivel Fabric Task Chair"/>
    <n v="105.68599999999999"/>
    <n v="1"/>
    <n v="0.3"/>
    <n v="-28.686199999999999"/>
  </r>
  <r>
    <n v="9577"/>
    <x v="4799"/>
    <x v="1"/>
    <x v="989"/>
    <d v="2012-05-28T00:00:00"/>
    <s v="Second Class"/>
    <s v="PS-18760"/>
    <s v="Pamela Stobb"/>
    <x v="0"/>
    <s v="United States"/>
    <s v="San Antonio"/>
    <x v="5"/>
    <n v="78207"/>
    <x v="2"/>
    <x v="1093"/>
    <x v="2"/>
    <x v="15"/>
    <s v="StarTech.com 10/100 VDSL2 Ethernet Extender Kit"/>
    <n v="399.53999999999996"/>
    <n v="2"/>
    <n v="0.4"/>
    <n v="-79.908000000000015"/>
  </r>
  <r>
    <n v="9578"/>
    <x v="4799"/>
    <x v="1"/>
    <x v="989"/>
    <d v="2012-05-28T00:00:00"/>
    <s v="Second Class"/>
    <s v="PS-18760"/>
    <s v="Pamela Stobb"/>
    <x v="0"/>
    <s v="United States"/>
    <s v="San Antonio"/>
    <x v="5"/>
    <n v="78207"/>
    <x v="2"/>
    <x v="1144"/>
    <x v="0"/>
    <x v="1"/>
    <s v="Global Stack Chair with Arms, Black"/>
    <n v="104.93"/>
    <n v="5"/>
    <n v="0.3"/>
    <n v="-4.4969999999999999"/>
  </r>
  <r>
    <n v="9579"/>
    <x v="4800"/>
    <x v="3"/>
    <x v="32"/>
    <d v="2014-09-17T00:00:00"/>
    <s v="First Class"/>
    <s v="RB-19705"/>
    <s v="Roger Barcio"/>
    <x v="2"/>
    <s v="United States"/>
    <s v="New York City"/>
    <x v="15"/>
    <n v="10035"/>
    <x v="3"/>
    <x v="907"/>
    <x v="2"/>
    <x v="7"/>
    <s v="Wilson SignalBoost 841262 DB PRO Amplifier Kit"/>
    <n v="1079.8499999999999"/>
    <n v="3"/>
    <n v="0"/>
    <n v="323.95499999999993"/>
  </r>
  <r>
    <n v="9580"/>
    <x v="4800"/>
    <x v="3"/>
    <x v="32"/>
    <d v="2014-09-17T00:00:00"/>
    <s v="First Class"/>
    <s v="RB-19705"/>
    <s v="Roger Barcio"/>
    <x v="2"/>
    <s v="United States"/>
    <s v="New York City"/>
    <x v="15"/>
    <n v="10035"/>
    <x v="3"/>
    <x v="1043"/>
    <x v="1"/>
    <x v="4"/>
    <s v="Sensible Storage WireTech Storage Systems"/>
    <n v="70.98"/>
    <n v="1"/>
    <n v="0"/>
    <n v="3.5489999999999924"/>
  </r>
  <r>
    <n v="9581"/>
    <x v="4800"/>
    <x v="3"/>
    <x v="32"/>
    <d v="2014-09-17T00:00:00"/>
    <s v="First Class"/>
    <s v="RB-19705"/>
    <s v="Roger Barcio"/>
    <x v="2"/>
    <s v="United States"/>
    <s v="New York City"/>
    <x v="15"/>
    <n v="10035"/>
    <x v="3"/>
    <x v="758"/>
    <x v="1"/>
    <x v="6"/>
    <s v="Bulldog Table or Wall-Mount Pencil Sharpener"/>
    <n v="29.950000000000003"/>
    <n v="5"/>
    <n v="0"/>
    <n v="8.6854999999999993"/>
  </r>
  <r>
    <n v="9582"/>
    <x v="4800"/>
    <x v="3"/>
    <x v="32"/>
    <d v="2014-09-17T00:00:00"/>
    <s v="First Class"/>
    <s v="RB-19705"/>
    <s v="Roger Barcio"/>
    <x v="2"/>
    <s v="United States"/>
    <s v="New York City"/>
    <x v="15"/>
    <n v="10035"/>
    <x v="3"/>
    <x v="1585"/>
    <x v="0"/>
    <x v="1"/>
    <s v="Office Star - Contemporary Task Swivel chair with Loop Arms, Charcoal"/>
    <n v="589.41"/>
    <n v="5"/>
    <n v="0.1"/>
    <n v="-6.5490000000000492"/>
  </r>
  <r>
    <n v="9583"/>
    <x v="4801"/>
    <x v="0"/>
    <x v="843"/>
    <d v="2013-06-12T00:00:00"/>
    <s v="Standard Class"/>
    <s v="RS-19870"/>
    <s v="Roy Skaria"/>
    <x v="2"/>
    <s v="United States"/>
    <s v="Philadelphia"/>
    <x v="9"/>
    <n v="19120"/>
    <x v="3"/>
    <x v="131"/>
    <x v="1"/>
    <x v="13"/>
    <s v="Ideal Clamps"/>
    <n v="9.6479999999999997"/>
    <n v="6"/>
    <n v="0.2"/>
    <n v="3.4973999999999998"/>
  </r>
  <r>
    <n v="9584"/>
    <x v="4802"/>
    <x v="3"/>
    <x v="643"/>
    <d v="2014-06-28T00:00:00"/>
    <s v="Second Class"/>
    <s v="SB-20185"/>
    <s v="Sarah Brown"/>
    <x v="0"/>
    <s v="United States"/>
    <s v="New York City"/>
    <x v="15"/>
    <n v="10024"/>
    <x v="3"/>
    <x v="1248"/>
    <x v="0"/>
    <x v="0"/>
    <s v="DMI Eclipse Executive Suite Bookcases"/>
    <n v="400.78400000000005"/>
    <n v="1"/>
    <n v="0.2"/>
    <n v="-5.0098000000000269"/>
  </r>
  <r>
    <n v="9585"/>
    <x v="4803"/>
    <x v="3"/>
    <x v="775"/>
    <d v="2014-08-28T00:00:00"/>
    <s v="First Class"/>
    <s v="HJ-14875"/>
    <s v="Heather Jas"/>
    <x v="2"/>
    <s v="United States"/>
    <s v="Detroit"/>
    <x v="12"/>
    <n v="48234"/>
    <x v="2"/>
    <x v="1031"/>
    <x v="1"/>
    <x v="4"/>
    <s v="Neat Ideas Personal Hanging Folder Files, Black"/>
    <n v="53.72"/>
    <n v="4"/>
    <n v="0"/>
    <n v="13.967199999999998"/>
  </r>
  <r>
    <n v="9586"/>
    <x v="4804"/>
    <x v="0"/>
    <x v="370"/>
    <d v="2013-08-29T00:00:00"/>
    <s v="First Class"/>
    <s v="SV-20815"/>
    <s v="Stuart Van"/>
    <x v="1"/>
    <s v="United States"/>
    <s v="Miami"/>
    <x v="2"/>
    <n v="33142"/>
    <x v="0"/>
    <x v="1413"/>
    <x v="1"/>
    <x v="10"/>
    <s v="Xerox 1944"/>
    <n v="31.007999999999999"/>
    <n v="1"/>
    <n v="0.2"/>
    <n v="11.240400000000001"/>
  </r>
  <r>
    <n v="9587"/>
    <x v="4805"/>
    <x v="0"/>
    <x v="741"/>
    <d v="2013-11-19T00:00:00"/>
    <s v="Same Day"/>
    <s v="BE-11410"/>
    <s v="Bobby Elias"/>
    <x v="0"/>
    <s v="United States"/>
    <s v="Concord"/>
    <x v="1"/>
    <n v="94521"/>
    <x v="1"/>
    <x v="1329"/>
    <x v="1"/>
    <x v="8"/>
    <s v="Recycled Premium Regency Composition Covers"/>
    <n v="61.120000000000005"/>
    <n v="5"/>
    <n v="0.2"/>
    <n v="22.155999999999999"/>
  </r>
  <r>
    <n v="9588"/>
    <x v="4806"/>
    <x v="3"/>
    <x v="827"/>
    <d v="2014-04-23T00:00:00"/>
    <s v="Standard Class"/>
    <s v="BM-11575"/>
    <s v="Brendan Murry"/>
    <x v="1"/>
    <s v="United States"/>
    <s v="Chicago"/>
    <x v="10"/>
    <n v="60653"/>
    <x v="2"/>
    <x v="886"/>
    <x v="1"/>
    <x v="4"/>
    <s v="Carina Media Storage Towers in Natural &amp; Black"/>
    <n v="195.136"/>
    <n v="4"/>
    <n v="0.2"/>
    <n v="-43.9056"/>
  </r>
  <r>
    <n v="9589"/>
    <x v="4807"/>
    <x v="3"/>
    <x v="283"/>
    <d v="2014-07-29T00:00:00"/>
    <s v="Standard Class"/>
    <s v="AZ-10750"/>
    <s v="Annie Zypern"/>
    <x v="0"/>
    <s v="United States"/>
    <s v="Wheeling"/>
    <x v="10"/>
    <n v="60090"/>
    <x v="2"/>
    <x v="108"/>
    <x v="1"/>
    <x v="6"/>
    <s v="Hunt PowerHouse Electric Pencil Sharpener, Blue"/>
    <n v="121.536"/>
    <n v="4"/>
    <n v="0.2"/>
    <n v="15.191999999999979"/>
  </r>
  <r>
    <n v="9590"/>
    <x v="4808"/>
    <x v="2"/>
    <x v="218"/>
    <d v="2011-05-15T00:00:00"/>
    <s v="Standard Class"/>
    <s v="HD-14785"/>
    <s v="Harold Dahlen"/>
    <x v="2"/>
    <s v="United States"/>
    <s v="Chicago"/>
    <x v="10"/>
    <n v="60610"/>
    <x v="2"/>
    <x v="1749"/>
    <x v="1"/>
    <x v="10"/>
    <s v="Black Print Carbonless 8 1/2&quot; x 8 1/4&quot; Rapid Memo Book"/>
    <n v="17.472000000000001"/>
    <n v="3"/>
    <n v="0.2"/>
    <n v="5.6783999999999981"/>
  </r>
  <r>
    <n v="9591"/>
    <x v="4808"/>
    <x v="2"/>
    <x v="218"/>
    <d v="2011-05-15T00:00:00"/>
    <s v="Standard Class"/>
    <s v="HD-14785"/>
    <s v="Harold Dahlen"/>
    <x v="2"/>
    <s v="United States"/>
    <s v="Chicago"/>
    <x v="10"/>
    <n v="60610"/>
    <x v="2"/>
    <x v="920"/>
    <x v="1"/>
    <x v="8"/>
    <s v="Avery Arch Ring Binders"/>
    <n v="104.57999999999998"/>
    <n v="9"/>
    <n v="0.8"/>
    <n v="-172.55700000000007"/>
  </r>
  <r>
    <n v="9592"/>
    <x v="4809"/>
    <x v="0"/>
    <x v="1062"/>
    <d v="2013-08-02T00:00:00"/>
    <s v="Standard Class"/>
    <s v="BF-11005"/>
    <s v="Barry Franz"/>
    <x v="2"/>
    <s v="United States"/>
    <s v="Pasadena"/>
    <x v="5"/>
    <n v="77506"/>
    <x v="2"/>
    <x v="893"/>
    <x v="0"/>
    <x v="5"/>
    <s v="Eldon Image Series Desk Accessories, Ebony"/>
    <n v="24.700000000000003"/>
    <n v="5"/>
    <n v="0.6"/>
    <n v="-9.8799999999999955"/>
  </r>
  <r>
    <n v="9593"/>
    <x v="4809"/>
    <x v="0"/>
    <x v="1062"/>
    <d v="2013-08-02T00:00:00"/>
    <s v="Standard Class"/>
    <s v="BF-11005"/>
    <s v="Barry Franz"/>
    <x v="2"/>
    <s v="United States"/>
    <s v="Pasadena"/>
    <x v="5"/>
    <n v="77506"/>
    <x v="2"/>
    <x v="1814"/>
    <x v="0"/>
    <x v="5"/>
    <s v="Tenex Chairmat w/ Average Lip, 45&quot; x 53&quot;"/>
    <n v="302.72000000000003"/>
    <n v="5"/>
    <n v="0.6"/>
    <n v="-378.40000000000009"/>
  </r>
  <r>
    <n v="9594"/>
    <x v="4810"/>
    <x v="3"/>
    <x v="32"/>
    <d v="2014-09-20T00:00:00"/>
    <s v="Standard Class"/>
    <s v="HZ-14950"/>
    <s v="Henia Zydlo"/>
    <x v="0"/>
    <s v="United States"/>
    <s v="New York City"/>
    <x v="15"/>
    <n v="10024"/>
    <x v="3"/>
    <x v="1489"/>
    <x v="1"/>
    <x v="10"/>
    <s v="Xerox 1980"/>
    <n v="8.56"/>
    <n v="2"/>
    <n v="0"/>
    <n v="3.8519999999999994"/>
  </r>
  <r>
    <n v="9595"/>
    <x v="4810"/>
    <x v="3"/>
    <x v="32"/>
    <d v="2014-09-20T00:00:00"/>
    <s v="Standard Class"/>
    <s v="HZ-14950"/>
    <s v="Henia Zydlo"/>
    <x v="0"/>
    <s v="United States"/>
    <s v="New York City"/>
    <x v="15"/>
    <n v="10024"/>
    <x v="3"/>
    <x v="371"/>
    <x v="1"/>
    <x v="10"/>
    <s v="Xerox 1987"/>
    <n v="11.56"/>
    <n v="2"/>
    <n v="0"/>
    <n v="5.6644000000000005"/>
  </r>
  <r>
    <n v="9596"/>
    <x v="4811"/>
    <x v="3"/>
    <x v="714"/>
    <d v="2014-01-30T00:00:00"/>
    <s v="Standard Class"/>
    <s v="KD-16495"/>
    <s v="Keith Dawkins"/>
    <x v="1"/>
    <s v="United States"/>
    <s v="San Jose"/>
    <x v="1"/>
    <n v="95123"/>
    <x v="1"/>
    <x v="22"/>
    <x v="1"/>
    <x v="9"/>
    <s v="Acco Six-Outlet Power Strip, 4' Cord Length"/>
    <n v="25.86"/>
    <n v="3"/>
    <n v="0"/>
    <n v="6.7236000000000002"/>
  </r>
  <r>
    <n v="9597"/>
    <x v="4811"/>
    <x v="3"/>
    <x v="714"/>
    <d v="2014-01-30T00:00:00"/>
    <s v="Standard Class"/>
    <s v="KD-16495"/>
    <s v="Keith Dawkins"/>
    <x v="1"/>
    <s v="United States"/>
    <s v="San Jose"/>
    <x v="1"/>
    <n v="95123"/>
    <x v="1"/>
    <x v="1591"/>
    <x v="1"/>
    <x v="8"/>
    <s v="Ibico EB-19 Dual Function Manual Binding System"/>
    <n v="276.78400000000005"/>
    <n v="2"/>
    <n v="0.2"/>
    <n v="89.954799999999992"/>
  </r>
  <r>
    <n v="9598"/>
    <x v="4811"/>
    <x v="3"/>
    <x v="714"/>
    <d v="2014-01-30T00:00:00"/>
    <s v="Standard Class"/>
    <s v="KD-16495"/>
    <s v="Keith Dawkins"/>
    <x v="1"/>
    <s v="United States"/>
    <s v="San Jose"/>
    <x v="1"/>
    <n v="95123"/>
    <x v="1"/>
    <x v="1676"/>
    <x v="2"/>
    <x v="7"/>
    <s v="Jensen SMPS-640 - speaker phone"/>
    <n v="110.352"/>
    <n v="3"/>
    <n v="0.2"/>
    <n v="8.2763999999999953"/>
  </r>
  <r>
    <n v="9599"/>
    <x v="4812"/>
    <x v="1"/>
    <x v="444"/>
    <d v="2012-09-23T00:00:00"/>
    <s v="Standard Class"/>
    <s v="FC-14245"/>
    <s v="Frank Carlisle"/>
    <x v="2"/>
    <s v="United States"/>
    <s v="Sacramento"/>
    <x v="1"/>
    <n v="95823"/>
    <x v="1"/>
    <x v="1492"/>
    <x v="0"/>
    <x v="5"/>
    <s v="Seth Thomas 8 1/2&quot; Cubicle Clock"/>
    <n v="60.84"/>
    <n v="3"/>
    <n v="0"/>
    <n v="19.468799999999998"/>
  </r>
  <r>
    <n v="9600"/>
    <x v="4813"/>
    <x v="1"/>
    <x v="1225"/>
    <d v="2012-04-18T00:00:00"/>
    <s v="Standard Class"/>
    <s v="TP-21130"/>
    <s v="Theone Pippenger"/>
    <x v="0"/>
    <s v="United States"/>
    <s v="Springfield"/>
    <x v="21"/>
    <n v="97477"/>
    <x v="1"/>
    <x v="1324"/>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x v="1465"/>
    <x v="1"/>
    <x v="10"/>
    <s v="Xerox 1997"/>
    <n v="41.472000000000008"/>
    <n v="8"/>
    <n v="0.2"/>
    <n v="14.5152"/>
  </r>
  <r>
    <n v="9602"/>
    <x v="4815"/>
    <x v="0"/>
    <x v="913"/>
    <d v="2013-09-10T00:00:00"/>
    <s v="Standard Class"/>
    <s v="JP-15520"/>
    <s v="Jeremy Pistek"/>
    <x v="0"/>
    <s v="United States"/>
    <s v="Jonesboro"/>
    <x v="36"/>
    <n v="72401"/>
    <x v="0"/>
    <x v="1052"/>
    <x v="1"/>
    <x v="10"/>
    <s v="Xerox 1886"/>
    <n v="239.5"/>
    <n v="5"/>
    <n v="0"/>
    <n v="114.95999999999998"/>
  </r>
  <r>
    <n v="9603"/>
    <x v="4816"/>
    <x v="2"/>
    <x v="946"/>
    <d v="2011-05-22T00:00:00"/>
    <s v="First Class"/>
    <s v="TD-20995"/>
    <s v="Tamara Dahlen"/>
    <x v="0"/>
    <s v="United States"/>
    <s v="Virginia Beach"/>
    <x v="17"/>
    <n v="23464"/>
    <x v="0"/>
    <x v="1726"/>
    <x v="1"/>
    <x v="14"/>
    <s v="Acme Design Stainless Steel Bent Scissors"/>
    <n v="34.200000000000003"/>
    <n v="5"/>
    <n v="0"/>
    <n v="9.234"/>
  </r>
  <r>
    <n v="9604"/>
    <x v="4817"/>
    <x v="0"/>
    <x v="26"/>
    <d v="2013-06-24T00:00:00"/>
    <s v="Standard Class"/>
    <s v="DM-13345"/>
    <s v="Denise Monton"/>
    <x v="1"/>
    <s v="United States"/>
    <s v="Rochester"/>
    <x v="15"/>
    <n v="14609"/>
    <x v="3"/>
    <x v="1021"/>
    <x v="0"/>
    <x v="3"/>
    <s v="Hon 2111 Invitation Series Corner Table"/>
    <n v="376.86599999999999"/>
    <n v="3"/>
    <n v="0.4"/>
    <n v="-213.55740000000006"/>
  </r>
  <r>
    <n v="9605"/>
    <x v="4818"/>
    <x v="1"/>
    <x v="121"/>
    <d v="2012-11-05T00:00:00"/>
    <s v="First Class"/>
    <s v="EG-13900"/>
    <s v="Emily Grady"/>
    <x v="0"/>
    <s v="United States"/>
    <s v="Chesapeake"/>
    <x v="17"/>
    <n v="23320"/>
    <x v="0"/>
    <x v="1859"/>
    <x v="1"/>
    <x v="9"/>
    <s v="Eureka Hand Vacuum, Bagless"/>
    <n v="197.72"/>
    <n v="4"/>
    <n v="0"/>
    <n v="55.36160000000001"/>
  </r>
  <r>
    <n v="9606"/>
    <x v="4819"/>
    <x v="3"/>
    <x v="259"/>
    <d v="2014-11-10T00:00:00"/>
    <s v="Standard Class"/>
    <s v="HG-14965"/>
    <s v="Henry Goldwyn"/>
    <x v="1"/>
    <s v="United States"/>
    <s v="Lancaster"/>
    <x v="24"/>
    <n v="43130"/>
    <x v="3"/>
    <x v="176"/>
    <x v="2"/>
    <x v="11"/>
    <s v="SanDisk Ultra 32 GB MicroSDHC Class 10 Memory Card"/>
    <n v="70.720000000000013"/>
    <n v="4"/>
    <n v="0.2"/>
    <n v="-6.1879999999999988"/>
  </r>
  <r>
    <n v="9607"/>
    <x v="4819"/>
    <x v="3"/>
    <x v="259"/>
    <d v="2014-11-10T00:00:00"/>
    <s v="Standard Class"/>
    <s v="HG-14965"/>
    <s v="Henry Goldwyn"/>
    <x v="1"/>
    <s v="United States"/>
    <s v="Lancaster"/>
    <x v="24"/>
    <n v="43130"/>
    <x v="3"/>
    <x v="871"/>
    <x v="1"/>
    <x v="4"/>
    <s v="Carina 42&quot;Hx23 3/4&quot;W Media Storage Unit"/>
    <n v="194.35200000000003"/>
    <n v="3"/>
    <n v="0.2"/>
    <n v="-43.729199999999992"/>
  </r>
  <r>
    <n v="9608"/>
    <x v="4820"/>
    <x v="3"/>
    <x v="256"/>
    <d v="2014-12-09T00:00:00"/>
    <s v="Second Class"/>
    <s v="BF-11080"/>
    <s v="Bart Folk"/>
    <x v="0"/>
    <s v="United States"/>
    <s v="New York City"/>
    <x v="15"/>
    <n v="10024"/>
    <x v="3"/>
    <x v="1552"/>
    <x v="1"/>
    <x v="10"/>
    <s v="Telephone Message Books with Fax/Mobile Section, 4 1/4&quot; x 6&quot;"/>
    <n v="21.6"/>
    <n v="6"/>
    <n v="0"/>
    <n v="9.9359999999999999"/>
  </r>
  <r>
    <n v="9609"/>
    <x v="4820"/>
    <x v="3"/>
    <x v="256"/>
    <d v="2014-12-09T00:00:00"/>
    <s v="Second Class"/>
    <s v="BF-11080"/>
    <s v="Bart Folk"/>
    <x v="0"/>
    <s v="United States"/>
    <s v="New York City"/>
    <x v="15"/>
    <n v="10024"/>
    <x v="3"/>
    <x v="1238"/>
    <x v="1"/>
    <x v="2"/>
    <s v="Avery 52"/>
    <n v="11.07"/>
    <n v="3"/>
    <n v="0"/>
    <n v="5.2028999999999996"/>
  </r>
  <r>
    <n v="9610"/>
    <x v="4821"/>
    <x v="0"/>
    <x v="458"/>
    <d v="2013-05-20T00:00:00"/>
    <s v="Second Class"/>
    <s v="SC-20095"/>
    <s v="Sanjit Chand"/>
    <x v="0"/>
    <s v="United States"/>
    <s v="Los Angeles"/>
    <x v="1"/>
    <n v="90045"/>
    <x v="1"/>
    <x v="1454"/>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x v="1038"/>
    <x v="1"/>
    <x v="2"/>
    <s v="Avery 481"/>
    <n v="27.72"/>
    <n v="9"/>
    <n v="0"/>
    <n v="13.3056"/>
  </r>
  <r>
    <n v="9612"/>
    <x v="4822"/>
    <x v="3"/>
    <x v="1200"/>
    <d v="2014-10-31T00:00:00"/>
    <s v="Standard Class"/>
    <s v="CS-11950"/>
    <s v="Carlos Soltero"/>
    <x v="0"/>
    <s v="United States"/>
    <s v="Jackson"/>
    <x v="35"/>
    <n v="39212"/>
    <x v="0"/>
    <x v="848"/>
    <x v="1"/>
    <x v="13"/>
    <s v="Staples"/>
    <n v="11.68"/>
    <n v="4"/>
    <n v="0"/>
    <n v="5.2559999999999993"/>
  </r>
  <r>
    <n v="9613"/>
    <x v="4823"/>
    <x v="0"/>
    <x v="31"/>
    <d v="2013-09-23T00:00:00"/>
    <s v="Standard Class"/>
    <s v="BD-11320"/>
    <s v="Bill Donatelli"/>
    <x v="0"/>
    <s v="United States"/>
    <s v="Woodland"/>
    <x v="1"/>
    <n v="95695"/>
    <x v="1"/>
    <x v="1501"/>
    <x v="2"/>
    <x v="7"/>
    <s v="Polycom CX300 Desktop Phone USB VoIP phone"/>
    <n v="239.98400000000004"/>
    <n v="2"/>
    <n v="0.2"/>
    <n v="23.998400000000004"/>
  </r>
  <r>
    <n v="9614"/>
    <x v="4824"/>
    <x v="2"/>
    <x v="7"/>
    <d v="2011-11-13T00:00:00"/>
    <s v="First Class"/>
    <s v="MZ-17515"/>
    <s v="Mary Zewe"/>
    <x v="1"/>
    <s v="United States"/>
    <s v="Seattle"/>
    <x v="4"/>
    <n v="98115"/>
    <x v="1"/>
    <x v="9"/>
    <x v="1"/>
    <x v="9"/>
    <s v="Belkin F5C206VTEL 6 Outlet Surge"/>
    <n v="22.98"/>
    <n v="1"/>
    <n v="0"/>
    <n v="6.8939999999999984"/>
  </r>
  <r>
    <n v="9615"/>
    <x v="4824"/>
    <x v="2"/>
    <x v="7"/>
    <d v="2011-11-13T00:00:00"/>
    <s v="First Class"/>
    <s v="MZ-17515"/>
    <s v="Mary Zewe"/>
    <x v="1"/>
    <s v="United States"/>
    <s v="Seattle"/>
    <x v="4"/>
    <n v="98115"/>
    <x v="1"/>
    <x v="1207"/>
    <x v="2"/>
    <x v="11"/>
    <s v="Belkin Standard 104 key USB Keyboard"/>
    <n v="102.13"/>
    <n v="7"/>
    <n v="0"/>
    <n v="15.319499999999996"/>
  </r>
  <r>
    <n v="9616"/>
    <x v="4824"/>
    <x v="2"/>
    <x v="7"/>
    <d v="2011-11-13T00:00:00"/>
    <s v="First Class"/>
    <s v="MZ-17515"/>
    <s v="Mary Zewe"/>
    <x v="1"/>
    <s v="United States"/>
    <s v="Seattle"/>
    <x v="4"/>
    <n v="98115"/>
    <x v="1"/>
    <x v="450"/>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x v="826"/>
    <x v="1"/>
    <x v="6"/>
    <s v="Newell 346"/>
    <n v="5.76"/>
    <n v="2"/>
    <n v="0"/>
    <n v="1.6703999999999999"/>
  </r>
  <r>
    <n v="9618"/>
    <x v="4826"/>
    <x v="3"/>
    <x v="673"/>
    <d v="2014-11-22T00:00:00"/>
    <s v="Standard Class"/>
    <s v="BS-11380"/>
    <s v="Bill Stewart"/>
    <x v="1"/>
    <s v="United States"/>
    <s v="Bowling Green"/>
    <x v="24"/>
    <n v="43402"/>
    <x v="3"/>
    <x v="615"/>
    <x v="2"/>
    <x v="16"/>
    <s v="Hewlett Packard 610 Color Digital Copier / Printer"/>
    <n v="899.98199999999997"/>
    <n v="3"/>
    <n v="0.4"/>
    <n v="74.998499999999922"/>
  </r>
  <r>
    <n v="9619"/>
    <x v="4826"/>
    <x v="3"/>
    <x v="673"/>
    <d v="2014-11-22T00:00:00"/>
    <s v="Standard Class"/>
    <s v="BS-11380"/>
    <s v="Bill Stewart"/>
    <x v="1"/>
    <s v="United States"/>
    <s v="Bowling Green"/>
    <x v="24"/>
    <n v="43402"/>
    <x v="3"/>
    <x v="915"/>
    <x v="1"/>
    <x v="6"/>
    <s v="Panasonic KP-380BK Classic Electric Pencil Sharpener"/>
    <n v="86.352000000000004"/>
    <n v="3"/>
    <n v="0.2"/>
    <n v="5.3969999999999914"/>
  </r>
  <r>
    <n v="9620"/>
    <x v="4826"/>
    <x v="3"/>
    <x v="673"/>
    <d v="2014-11-22T00:00:00"/>
    <s v="Standard Class"/>
    <s v="BS-11380"/>
    <s v="Bill Stewart"/>
    <x v="1"/>
    <s v="United States"/>
    <s v="Bowling Green"/>
    <x v="24"/>
    <n v="43402"/>
    <x v="3"/>
    <x v="343"/>
    <x v="2"/>
    <x v="11"/>
    <s v="Logitech Media Keyboard K200"/>
    <n v="139.96000000000004"/>
    <n v="5"/>
    <n v="0.2"/>
    <n v="-1.7495000000000118"/>
  </r>
  <r>
    <n v="9621"/>
    <x v="4827"/>
    <x v="2"/>
    <x v="467"/>
    <d v="2011-09-30T00:00:00"/>
    <s v="Standard Class"/>
    <s v="DA-13450"/>
    <s v="Dianna Arnett"/>
    <x v="2"/>
    <s v="United States"/>
    <s v="Lancaster"/>
    <x v="24"/>
    <n v="43130"/>
    <x v="3"/>
    <x v="1809"/>
    <x v="1"/>
    <x v="9"/>
    <s v="Hoover Commercial Lightweight Upright Vacuum"/>
    <n v="16.704000000000001"/>
    <n v="6"/>
    <n v="0.2"/>
    <n v="1.2527999999999988"/>
  </r>
  <r>
    <n v="9622"/>
    <x v="4827"/>
    <x v="2"/>
    <x v="467"/>
    <d v="2011-09-30T00:00:00"/>
    <s v="Standard Class"/>
    <s v="DA-13450"/>
    <s v="Dianna Arnett"/>
    <x v="2"/>
    <s v="United States"/>
    <s v="Lancaster"/>
    <x v="24"/>
    <n v="43130"/>
    <x v="3"/>
    <x v="1837"/>
    <x v="2"/>
    <x v="11"/>
    <s v="Maxell CD-R Discs"/>
    <n v="3.1520000000000001"/>
    <n v="2"/>
    <n v="0.2"/>
    <n v="0.47279999999999966"/>
  </r>
  <r>
    <n v="9623"/>
    <x v="4827"/>
    <x v="2"/>
    <x v="467"/>
    <d v="2011-09-30T00:00:00"/>
    <s v="Standard Class"/>
    <s v="DA-13450"/>
    <s v="Dianna Arnett"/>
    <x v="2"/>
    <s v="United States"/>
    <s v="Lancaster"/>
    <x v="24"/>
    <n v="43130"/>
    <x v="3"/>
    <x v="1536"/>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x v="650"/>
    <x v="1"/>
    <x v="9"/>
    <s v="Belkin F9G930V10-GRY 9 Outlet Surge"/>
    <n v="21.391999999999992"/>
    <n v="2"/>
    <n v="0.8"/>
    <n v="-54.549600000000012"/>
  </r>
  <r>
    <n v="9625"/>
    <x v="4828"/>
    <x v="3"/>
    <x v="222"/>
    <d v="2014-07-01T00:00:00"/>
    <s v="First Class"/>
    <s v="ME-17725"/>
    <s v="Max Engle"/>
    <x v="0"/>
    <s v="United States"/>
    <s v="Dallas"/>
    <x v="5"/>
    <n v="75220"/>
    <x v="2"/>
    <x v="1213"/>
    <x v="0"/>
    <x v="3"/>
    <s v="Bevis Round Conference Table Top &amp; Single Column Base"/>
    <n v="307.31400000000002"/>
    <n v="3"/>
    <n v="0.3"/>
    <n v="-39.511800000000036"/>
  </r>
  <r>
    <n v="9626"/>
    <x v="4828"/>
    <x v="3"/>
    <x v="222"/>
    <d v="2014-07-01T00:00:00"/>
    <s v="First Class"/>
    <s v="ME-17725"/>
    <s v="Max Engle"/>
    <x v="0"/>
    <s v="United States"/>
    <s v="Dallas"/>
    <x v="5"/>
    <n v="75220"/>
    <x v="2"/>
    <x v="1333"/>
    <x v="0"/>
    <x v="0"/>
    <s v="O'Sullivan Plantations 2-Door Library in Landvery Oak"/>
    <n v="409.99919999999997"/>
    <n v="3"/>
    <n v="0.32"/>
    <n v="-96.470399999999955"/>
  </r>
  <r>
    <n v="9627"/>
    <x v="4829"/>
    <x v="3"/>
    <x v="397"/>
    <d v="2014-09-26T00:00:00"/>
    <s v="First Class"/>
    <s v="MH-17785"/>
    <s v="Maya Herman"/>
    <x v="1"/>
    <s v="United States"/>
    <s v="Lubbock"/>
    <x v="5"/>
    <n v="79424"/>
    <x v="2"/>
    <x v="1828"/>
    <x v="1"/>
    <x v="10"/>
    <s v="Xerox 1899"/>
    <n v="9.2480000000000011"/>
    <n v="2"/>
    <n v="0.2"/>
    <n v="3.3524000000000003"/>
  </r>
  <r>
    <n v="9628"/>
    <x v="4830"/>
    <x v="2"/>
    <x v="533"/>
    <d v="2011-11-27T00:00:00"/>
    <s v="Standard Class"/>
    <s v="BT-11440"/>
    <s v="Bobby Trafton"/>
    <x v="0"/>
    <s v="United States"/>
    <s v="Detroit"/>
    <x v="12"/>
    <n v="48227"/>
    <x v="2"/>
    <x v="766"/>
    <x v="1"/>
    <x v="8"/>
    <s v="UniKeep View Case Binders"/>
    <n v="14.669999999999998"/>
    <n v="3"/>
    <n v="0"/>
    <n v="6.7481999999999989"/>
  </r>
  <r>
    <n v="9629"/>
    <x v="4831"/>
    <x v="2"/>
    <x v="286"/>
    <d v="2011-01-19T00:00:00"/>
    <s v="Standard Class"/>
    <s v="MM-17920"/>
    <s v="Michael Moore"/>
    <x v="0"/>
    <s v="United States"/>
    <s v="Newark"/>
    <x v="24"/>
    <n v="43055"/>
    <x v="3"/>
    <x v="711"/>
    <x v="1"/>
    <x v="10"/>
    <s v="Xerox 1923"/>
    <n v="37.408000000000001"/>
    <n v="7"/>
    <n v="0.2"/>
    <n v="13.0928"/>
  </r>
  <r>
    <n v="9630"/>
    <x v="4831"/>
    <x v="2"/>
    <x v="286"/>
    <d v="2011-01-19T00:00:00"/>
    <s v="Standard Class"/>
    <s v="MM-17920"/>
    <s v="Michael Moore"/>
    <x v="0"/>
    <s v="United States"/>
    <s v="Newark"/>
    <x v="24"/>
    <n v="43055"/>
    <x v="3"/>
    <x v="1547"/>
    <x v="1"/>
    <x v="8"/>
    <s v="Avery Metallic Poly Binders"/>
    <n v="3.4380000000000006"/>
    <n v="2"/>
    <n v="0.7"/>
    <n v="-2.5212000000000003"/>
  </r>
  <r>
    <n v="9631"/>
    <x v="4832"/>
    <x v="0"/>
    <x v="1207"/>
    <d v="2013-06-07T00:00:00"/>
    <s v="Standard Class"/>
    <s v="NM-18520"/>
    <s v="Neoma Murray"/>
    <x v="0"/>
    <s v="United States"/>
    <s v="New York City"/>
    <x v="15"/>
    <n v="10011"/>
    <x v="3"/>
    <x v="98"/>
    <x v="1"/>
    <x v="8"/>
    <s v="Avery Hidden Tab Dividers for Binding Systems"/>
    <n v="7.1519999999999992"/>
    <n v="3"/>
    <n v="0.2"/>
    <n v="2.3243999999999994"/>
  </r>
  <r>
    <n v="9632"/>
    <x v="4832"/>
    <x v="0"/>
    <x v="1207"/>
    <d v="2013-06-07T00:00:00"/>
    <s v="Standard Class"/>
    <s v="NM-18520"/>
    <s v="Neoma Murray"/>
    <x v="0"/>
    <s v="United States"/>
    <s v="New York City"/>
    <x v="15"/>
    <n v="10011"/>
    <x v="3"/>
    <x v="1620"/>
    <x v="2"/>
    <x v="7"/>
    <s v="Jackery Bar Premium Fast-charging Portable Charger"/>
    <n v="179.7"/>
    <n v="6"/>
    <n v="0"/>
    <n v="88.052999999999997"/>
  </r>
  <r>
    <n v="9633"/>
    <x v="4833"/>
    <x v="3"/>
    <x v="778"/>
    <d v="2014-02-18T00:00:00"/>
    <s v="Standard Class"/>
    <s v="MH-17455"/>
    <s v="Mark Hamilton"/>
    <x v="0"/>
    <s v="United States"/>
    <s v="Minneapolis"/>
    <x v="11"/>
    <n v="55407"/>
    <x v="2"/>
    <x v="1201"/>
    <x v="1"/>
    <x v="9"/>
    <s v="Holmes Replacement Filter for HEPA Air Cleaner, Medium Room"/>
    <n v="90.64"/>
    <n v="8"/>
    <n v="0"/>
    <n v="38.975200000000008"/>
  </r>
  <r>
    <n v="9634"/>
    <x v="4834"/>
    <x v="2"/>
    <x v="1005"/>
    <d v="2011-10-17T00:00:00"/>
    <s v="First Class"/>
    <s v="TC-21295"/>
    <s v="Toby Carlisle"/>
    <x v="0"/>
    <s v="United States"/>
    <s v="Everett"/>
    <x v="31"/>
    <n v="2149"/>
    <x v="3"/>
    <x v="1013"/>
    <x v="2"/>
    <x v="11"/>
    <s v="WD My Passport Ultra 500GB Portable External Hard Drive"/>
    <n v="177"/>
    <n v="3"/>
    <n v="0"/>
    <n v="30.089999999999982"/>
  </r>
  <r>
    <n v="9635"/>
    <x v="4834"/>
    <x v="2"/>
    <x v="1005"/>
    <d v="2011-10-17T00:00:00"/>
    <s v="First Class"/>
    <s v="TC-21295"/>
    <s v="Toby Carlisle"/>
    <x v="0"/>
    <s v="United States"/>
    <s v="Everett"/>
    <x v="31"/>
    <n v="2149"/>
    <x v="3"/>
    <x v="75"/>
    <x v="1"/>
    <x v="4"/>
    <s v="SimpliFile Personal File, Black Granite, 15w x 6-15/16d x 11-1/4h"/>
    <n v="79.45"/>
    <n v="7"/>
    <n v="0"/>
    <n v="22.246000000000006"/>
  </r>
  <r>
    <n v="9636"/>
    <x v="4834"/>
    <x v="2"/>
    <x v="1005"/>
    <d v="2011-10-17T00:00:00"/>
    <s v="First Class"/>
    <s v="TC-21295"/>
    <s v="Toby Carlisle"/>
    <x v="0"/>
    <s v="United States"/>
    <s v="Everett"/>
    <x v="31"/>
    <n v="2149"/>
    <x v="3"/>
    <x v="1688"/>
    <x v="0"/>
    <x v="1"/>
    <s v="Office Star - Ergonomic Mid Back Chair with 2-Way Adjustable Arms"/>
    <n v="1628.82"/>
    <n v="9"/>
    <n v="0"/>
    <n v="260.61120000000017"/>
  </r>
  <r>
    <n v="9637"/>
    <x v="4835"/>
    <x v="2"/>
    <x v="728"/>
    <d v="2011-11-25T00:00:00"/>
    <s v="Standard Class"/>
    <s v="MH-17785"/>
    <s v="Maya Herman"/>
    <x v="1"/>
    <s v="United States"/>
    <s v="Seattle"/>
    <x v="4"/>
    <n v="98105"/>
    <x v="1"/>
    <x v="568"/>
    <x v="0"/>
    <x v="5"/>
    <s v="Howard Miller 13-1/2&quot; Diameter Rosebrook Wall Clock"/>
    <n v="137.54"/>
    <n v="2"/>
    <n v="0"/>
    <n v="55.016000000000005"/>
  </r>
  <r>
    <n v="9638"/>
    <x v="4835"/>
    <x v="2"/>
    <x v="728"/>
    <d v="2011-11-25T00:00:00"/>
    <s v="Standard Class"/>
    <s v="MH-17785"/>
    <s v="Maya Herman"/>
    <x v="1"/>
    <s v="United States"/>
    <s v="Seattle"/>
    <x v="4"/>
    <n v="98105"/>
    <x v="1"/>
    <x v="962"/>
    <x v="0"/>
    <x v="3"/>
    <s v="Lesro Round Back Collection Coffee Table, End Table"/>
    <n v="730.2"/>
    <n v="4"/>
    <n v="0"/>
    <n v="94.926000000000045"/>
  </r>
  <r>
    <n v="9639"/>
    <x v="4836"/>
    <x v="3"/>
    <x v="105"/>
    <d v="2014-11-16T00:00:00"/>
    <s v="Second Class"/>
    <s v="EP-13915"/>
    <s v="Emily Phan"/>
    <x v="0"/>
    <s v="United States"/>
    <s v="Los Angeles"/>
    <x v="1"/>
    <n v="90032"/>
    <x v="1"/>
    <x v="1828"/>
    <x v="1"/>
    <x v="10"/>
    <s v="Xerox 1899"/>
    <n v="11.56"/>
    <n v="2"/>
    <n v="0"/>
    <n v="5.6644000000000005"/>
  </r>
  <r>
    <n v="9640"/>
    <x v="4837"/>
    <x v="1"/>
    <x v="1226"/>
    <d v="2012-01-31T00:00:00"/>
    <s v="Second Class"/>
    <s v="JH-15985"/>
    <s v="Joseph Holt"/>
    <x v="0"/>
    <s v="United States"/>
    <s v="Concord"/>
    <x v="3"/>
    <n v="28027"/>
    <x v="0"/>
    <x v="594"/>
    <x v="0"/>
    <x v="3"/>
    <s v="Chromcraft Bull-Nose Wood Oval Conference Tables &amp; Bases"/>
    <n v="4297.6440000000002"/>
    <n v="13"/>
    <n v="0.4"/>
    <n v="-1862.3124000000003"/>
  </r>
  <r>
    <n v="9641"/>
    <x v="4838"/>
    <x v="2"/>
    <x v="1009"/>
    <d v="2011-03-12T00:00:00"/>
    <s v="Standard Class"/>
    <s v="CM-12715"/>
    <s v="Craig Molinari"/>
    <x v="1"/>
    <s v="United States"/>
    <s v="Seattle"/>
    <x v="4"/>
    <n v="98103"/>
    <x v="1"/>
    <x v="105"/>
    <x v="1"/>
    <x v="6"/>
    <s v="Newell Chalk Holder"/>
    <n v="20.65"/>
    <n v="5"/>
    <n v="0"/>
    <n v="9.4989999999999988"/>
  </r>
  <r>
    <n v="9642"/>
    <x v="4838"/>
    <x v="2"/>
    <x v="1009"/>
    <d v="2011-03-12T00:00:00"/>
    <s v="Standard Class"/>
    <s v="CM-12715"/>
    <s v="Craig Molinari"/>
    <x v="1"/>
    <s v="United States"/>
    <s v="Seattle"/>
    <x v="4"/>
    <n v="98103"/>
    <x v="1"/>
    <x v="356"/>
    <x v="1"/>
    <x v="4"/>
    <s v="Contico 72&quot;H Heavy-Duty Storage System"/>
    <n v="204.89999999999998"/>
    <n v="5"/>
    <n v="0"/>
    <n v="0"/>
  </r>
  <r>
    <n v="9643"/>
    <x v="4838"/>
    <x v="2"/>
    <x v="1009"/>
    <d v="2011-03-12T00:00:00"/>
    <s v="Standard Class"/>
    <s v="CM-12715"/>
    <s v="Craig Molinari"/>
    <x v="1"/>
    <s v="United States"/>
    <s v="Seattle"/>
    <x v="4"/>
    <n v="98103"/>
    <x v="1"/>
    <x v="1853"/>
    <x v="0"/>
    <x v="1"/>
    <s v="Office Star - Task Chair with Contemporary Loop Arms"/>
    <n v="436.70400000000006"/>
    <n v="6"/>
    <n v="0.2"/>
    <n v="21.835199999999986"/>
  </r>
  <r>
    <n v="9644"/>
    <x v="4838"/>
    <x v="2"/>
    <x v="1009"/>
    <d v="2011-03-12T00:00:00"/>
    <s v="Standard Class"/>
    <s v="CM-12715"/>
    <s v="Craig Molinari"/>
    <x v="1"/>
    <s v="United States"/>
    <s v="Seattle"/>
    <x v="4"/>
    <n v="98103"/>
    <x v="1"/>
    <x v="1496"/>
    <x v="0"/>
    <x v="1"/>
    <s v="Global Leather and Oak Executive Chair, Black"/>
    <n v="481.56800000000004"/>
    <n v="2"/>
    <n v="0.2"/>
    <n v="54.17639999999993"/>
  </r>
  <r>
    <n v="9645"/>
    <x v="4839"/>
    <x v="3"/>
    <x v="110"/>
    <d v="2014-06-14T00:00:00"/>
    <s v="Standard Class"/>
    <s v="FO-14305"/>
    <s v="Frank Olsen"/>
    <x v="0"/>
    <s v="United States"/>
    <s v="Glendale"/>
    <x v="16"/>
    <n v="85301"/>
    <x v="1"/>
    <x v="1097"/>
    <x v="2"/>
    <x v="11"/>
    <s v="Memorex Micro Travel Drive 16 GB"/>
    <n v="89.544000000000011"/>
    <n v="7"/>
    <n v="0.2"/>
    <n v="12.312299999999993"/>
  </r>
  <r>
    <n v="9646"/>
    <x v="4839"/>
    <x v="3"/>
    <x v="110"/>
    <d v="2014-06-14T00:00:00"/>
    <s v="Standard Class"/>
    <s v="FO-14305"/>
    <s v="Frank Olsen"/>
    <x v="0"/>
    <s v="United States"/>
    <s v="Glendale"/>
    <x v="16"/>
    <n v="85301"/>
    <x v="1"/>
    <x v="210"/>
    <x v="1"/>
    <x v="4"/>
    <s v="Rogers Deluxe File Chest"/>
    <n v="35.167999999999999"/>
    <n v="2"/>
    <n v="0.2"/>
    <n v="-8.3524000000000012"/>
  </r>
  <r>
    <n v="9647"/>
    <x v="4839"/>
    <x v="3"/>
    <x v="110"/>
    <d v="2014-06-14T00:00:00"/>
    <s v="Standard Class"/>
    <s v="FO-14305"/>
    <s v="Frank Olsen"/>
    <x v="0"/>
    <s v="United States"/>
    <s v="Glendale"/>
    <x v="16"/>
    <n v="85301"/>
    <x v="1"/>
    <x v="261"/>
    <x v="1"/>
    <x v="8"/>
    <s v="GBC VeloBinder Electric Binding Machine"/>
    <n v="72.588000000000008"/>
    <n v="2"/>
    <n v="0.7"/>
    <n v="-48.391999999999982"/>
  </r>
  <r>
    <n v="9648"/>
    <x v="4840"/>
    <x v="2"/>
    <x v="84"/>
    <d v="2011-11-24T00:00:00"/>
    <s v="Standard Class"/>
    <s v="MW-18220"/>
    <s v="Mitch Webber"/>
    <x v="0"/>
    <s v="United States"/>
    <s v="Coon Rapids"/>
    <x v="11"/>
    <n v="55433"/>
    <x v="2"/>
    <x v="1125"/>
    <x v="1"/>
    <x v="4"/>
    <s v="Recycled Steel Personal File for Standard File Folders"/>
    <n v="221.16"/>
    <n v="4"/>
    <n v="0"/>
    <n v="57.501599999999996"/>
  </r>
  <r>
    <n v="9649"/>
    <x v="4840"/>
    <x v="2"/>
    <x v="84"/>
    <d v="2011-11-24T00:00:00"/>
    <s v="Standard Class"/>
    <s v="MW-18220"/>
    <s v="Mitch Webber"/>
    <x v="0"/>
    <s v="United States"/>
    <s v="Coon Rapids"/>
    <x v="11"/>
    <n v="55433"/>
    <x v="2"/>
    <x v="539"/>
    <x v="2"/>
    <x v="7"/>
    <s v="Jabra SPEAK 410"/>
    <n v="281.96999999999997"/>
    <n v="3"/>
    <n v="0"/>
    <n v="78.951599999999999"/>
  </r>
  <r>
    <n v="9650"/>
    <x v="4841"/>
    <x v="0"/>
    <x v="491"/>
    <d v="2013-12-01T00:00:00"/>
    <s v="Standard Class"/>
    <s v="MS-17365"/>
    <s v="Maribeth Schnelling"/>
    <x v="0"/>
    <s v="United States"/>
    <s v="Los Angeles"/>
    <x v="1"/>
    <n v="90045"/>
    <x v="1"/>
    <x v="1248"/>
    <x v="0"/>
    <x v="0"/>
    <s v="DMI Eclipse Executive Suite Bookcases"/>
    <n v="3406.6640000000002"/>
    <n v="8"/>
    <n v="0.15"/>
    <n v="160.31359999999984"/>
  </r>
  <r>
    <n v="9651"/>
    <x v="4841"/>
    <x v="0"/>
    <x v="491"/>
    <d v="2013-12-01T00:00:00"/>
    <s v="Standard Class"/>
    <s v="MS-17365"/>
    <s v="Maribeth Schnelling"/>
    <x v="0"/>
    <s v="United States"/>
    <s v="Los Angeles"/>
    <x v="1"/>
    <n v="90045"/>
    <x v="1"/>
    <x v="1560"/>
    <x v="1"/>
    <x v="6"/>
    <s v="Newell 31"/>
    <n v="37.17"/>
    <n v="9"/>
    <n v="0"/>
    <n v="10.4076"/>
  </r>
  <r>
    <n v="9652"/>
    <x v="4841"/>
    <x v="0"/>
    <x v="491"/>
    <d v="2013-12-01T00:00:00"/>
    <s v="Standard Class"/>
    <s v="MS-17365"/>
    <s v="Maribeth Schnelling"/>
    <x v="0"/>
    <s v="United States"/>
    <s v="Los Angeles"/>
    <x v="1"/>
    <n v="90045"/>
    <x v="1"/>
    <x v="791"/>
    <x v="1"/>
    <x v="9"/>
    <s v="Belkin F9S820V06 8 Outlet Surge"/>
    <n v="64.959999999999994"/>
    <n v="2"/>
    <n v="0"/>
    <n v="19.487999999999992"/>
  </r>
  <r>
    <n v="9653"/>
    <x v="4841"/>
    <x v="0"/>
    <x v="491"/>
    <d v="2013-12-01T00:00:00"/>
    <s v="Standard Class"/>
    <s v="MS-17365"/>
    <s v="Maribeth Schnelling"/>
    <x v="0"/>
    <s v="United States"/>
    <s v="Los Angeles"/>
    <x v="1"/>
    <n v="90045"/>
    <x v="1"/>
    <x v="1071"/>
    <x v="0"/>
    <x v="5"/>
    <s v="GE 48&quot; Fluorescent Tube, Cool White Energy Saver, 34 Watts, 30/Box"/>
    <n v="595.38"/>
    <n v="6"/>
    <n v="0"/>
    <n v="297.69"/>
  </r>
  <r>
    <n v="9654"/>
    <x v="4842"/>
    <x v="3"/>
    <x v="205"/>
    <d v="2014-01-28T00:00:00"/>
    <s v="Standard Class"/>
    <s v="HP-14815"/>
    <s v="Harold Pawlan"/>
    <x v="2"/>
    <s v="United States"/>
    <s v="Tucson"/>
    <x v="16"/>
    <n v="85705"/>
    <x v="1"/>
    <x v="1580"/>
    <x v="2"/>
    <x v="11"/>
    <s v="Logitech Wireless Anywhere Mouse MX for PC and Mac"/>
    <n v="95.984000000000009"/>
    <n v="2"/>
    <n v="0.2"/>
    <n v="11.997999999999998"/>
  </r>
  <r>
    <n v="9655"/>
    <x v="4842"/>
    <x v="3"/>
    <x v="205"/>
    <d v="2014-01-28T00:00:00"/>
    <s v="Standard Class"/>
    <s v="HP-14815"/>
    <s v="Harold Pawlan"/>
    <x v="2"/>
    <s v="United States"/>
    <s v="Tucson"/>
    <x v="16"/>
    <n v="85705"/>
    <x v="1"/>
    <x v="1263"/>
    <x v="1"/>
    <x v="8"/>
    <s v="Wilson Jones data.warehouse D-Ring Binders with DublLock"/>
    <n v="4.9380000000000006"/>
    <n v="2"/>
    <n v="0.7"/>
    <n v="-3.6212"/>
  </r>
  <r>
    <n v="9656"/>
    <x v="4843"/>
    <x v="2"/>
    <x v="358"/>
    <d v="2011-09-29T00:00:00"/>
    <s v="Standard Class"/>
    <s v="AS-10090"/>
    <s v="Adam Shillingsburg"/>
    <x v="0"/>
    <s v="United States"/>
    <s v="New York City"/>
    <x v="15"/>
    <n v="10035"/>
    <x v="3"/>
    <x v="1416"/>
    <x v="0"/>
    <x v="5"/>
    <s v="Computer Room Manger, 14&quot;"/>
    <n v="97.44"/>
    <n v="3"/>
    <n v="0"/>
    <n v="35.078399999999995"/>
  </r>
  <r>
    <n v="9657"/>
    <x v="4843"/>
    <x v="2"/>
    <x v="358"/>
    <d v="2011-09-29T00:00:00"/>
    <s v="Standard Class"/>
    <s v="AS-10090"/>
    <s v="Adam Shillingsburg"/>
    <x v="0"/>
    <s v="United States"/>
    <s v="New York City"/>
    <x v="15"/>
    <n v="10035"/>
    <x v="3"/>
    <x v="591"/>
    <x v="1"/>
    <x v="8"/>
    <s v="Cardinal Holdit Business Card Pockets"/>
    <n v="3.9840000000000004"/>
    <n v="1"/>
    <n v="0.2"/>
    <n v="1.3944000000000001"/>
  </r>
  <r>
    <n v="9658"/>
    <x v="4843"/>
    <x v="2"/>
    <x v="358"/>
    <d v="2011-09-29T00:00:00"/>
    <s v="Standard Class"/>
    <s v="AS-10090"/>
    <s v="Adam Shillingsburg"/>
    <x v="0"/>
    <s v="United States"/>
    <s v="New York City"/>
    <x v="15"/>
    <n v="10035"/>
    <x v="3"/>
    <x v="1731"/>
    <x v="1"/>
    <x v="6"/>
    <s v="Avery Hi-Liter GlideStik Fluorescent Highlighter, Yellow Ink"/>
    <n v="13.04"/>
    <n v="4"/>
    <n v="0"/>
    <n v="5.7376000000000005"/>
  </r>
  <r>
    <n v="9659"/>
    <x v="4843"/>
    <x v="2"/>
    <x v="358"/>
    <d v="2011-09-29T00:00:00"/>
    <s v="Standard Class"/>
    <s v="AS-10090"/>
    <s v="Adam Shillingsburg"/>
    <x v="0"/>
    <s v="United States"/>
    <s v="New York City"/>
    <x v="15"/>
    <n v="10035"/>
    <x v="3"/>
    <x v="1578"/>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x v="1550"/>
    <x v="1"/>
    <x v="2"/>
    <s v="Smead Alpha-Z Color-Coded Name Labels First Letter Starter Set"/>
    <n v="18.75"/>
    <n v="5"/>
    <n v="0"/>
    <n v="9"/>
  </r>
  <r>
    <n v="9661"/>
    <x v="4845"/>
    <x v="0"/>
    <x v="112"/>
    <d v="2013-06-12T00:00:00"/>
    <s v="Standard Class"/>
    <s v="ME-17320"/>
    <s v="Maria Etezadi"/>
    <x v="2"/>
    <s v="United States"/>
    <s v="Santa Barbara"/>
    <x v="1"/>
    <n v="93101"/>
    <x v="1"/>
    <x v="1461"/>
    <x v="2"/>
    <x v="7"/>
    <s v="Samsung Galaxy Mega 6.3"/>
    <n v="3023.9280000000003"/>
    <n v="9"/>
    <n v="0.2"/>
    <n v="226.79460000000006"/>
  </r>
  <r>
    <n v="9662"/>
    <x v="4845"/>
    <x v="0"/>
    <x v="112"/>
    <d v="2013-06-12T00:00:00"/>
    <s v="Standard Class"/>
    <s v="ME-17320"/>
    <s v="Maria Etezadi"/>
    <x v="2"/>
    <s v="United States"/>
    <s v="Santa Barbara"/>
    <x v="1"/>
    <n v="93101"/>
    <x v="1"/>
    <x v="1556"/>
    <x v="2"/>
    <x v="11"/>
    <s v="Rosewill 107 Normal Keys USB Wired Standard Keyboard"/>
    <n v="26.96"/>
    <n v="2"/>
    <n v="0"/>
    <n v="3.7744"/>
  </r>
  <r>
    <n v="9663"/>
    <x v="4845"/>
    <x v="0"/>
    <x v="112"/>
    <d v="2013-06-12T00:00:00"/>
    <s v="Standard Class"/>
    <s v="ME-17320"/>
    <s v="Maria Etezadi"/>
    <x v="2"/>
    <s v="United States"/>
    <s v="Santa Barbara"/>
    <x v="1"/>
    <n v="93101"/>
    <x v="1"/>
    <x v="256"/>
    <x v="2"/>
    <x v="7"/>
    <s v="Bose SoundLink Bluetooth Speaker"/>
    <n v="477.6"/>
    <n v="3"/>
    <n v="0.2"/>
    <n v="161.19000000000003"/>
  </r>
  <r>
    <n v="9664"/>
    <x v="4846"/>
    <x v="3"/>
    <x v="515"/>
    <d v="2014-09-06T00:00:00"/>
    <s v="Standard Class"/>
    <s v="MS-17770"/>
    <s v="Maxwell Schwartz"/>
    <x v="0"/>
    <s v="United States"/>
    <s v="San Francisco"/>
    <x v="1"/>
    <n v="94109"/>
    <x v="1"/>
    <x v="557"/>
    <x v="1"/>
    <x v="4"/>
    <s v="Space Solutions Commercial Steel Shelving"/>
    <n v="193.95000000000002"/>
    <n v="3"/>
    <n v="0"/>
    <n v="9.6974999999999838"/>
  </r>
  <r>
    <n v="9665"/>
    <x v="4847"/>
    <x v="1"/>
    <x v="214"/>
    <d v="2012-12-07T00:00:00"/>
    <s v="Same Day"/>
    <s v="KH-16690"/>
    <s v="Kristen Hastings"/>
    <x v="1"/>
    <s v="United States"/>
    <s v="Riverside"/>
    <x v="1"/>
    <n v="92503"/>
    <x v="1"/>
    <x v="644"/>
    <x v="1"/>
    <x v="10"/>
    <s v="Xerox 218"/>
    <n v="12.96"/>
    <n v="2"/>
    <n v="0"/>
    <n v="6.2208000000000006"/>
  </r>
  <r>
    <n v="9666"/>
    <x v="4848"/>
    <x v="3"/>
    <x v="673"/>
    <d v="2014-11-21T00:00:00"/>
    <s v="Standard Class"/>
    <s v="LC-16885"/>
    <s v="Lena Creighton"/>
    <x v="0"/>
    <s v="United States"/>
    <s v="Los Angeles"/>
    <x v="1"/>
    <n v="90049"/>
    <x v="1"/>
    <x v="892"/>
    <x v="0"/>
    <x v="5"/>
    <s v="Eldon Radial Chair Mat for Low to Medium Pile Carpets"/>
    <n v="119.94"/>
    <n v="3"/>
    <n v="0"/>
    <n v="23.987999999999996"/>
  </r>
  <r>
    <n v="9667"/>
    <x v="4848"/>
    <x v="3"/>
    <x v="673"/>
    <d v="2014-11-21T00:00:00"/>
    <s v="Standard Class"/>
    <s v="LC-16885"/>
    <s v="Lena Creighton"/>
    <x v="0"/>
    <s v="United States"/>
    <s v="Los Angeles"/>
    <x v="1"/>
    <n v="90049"/>
    <x v="1"/>
    <x v="1379"/>
    <x v="0"/>
    <x v="5"/>
    <s v="Eldon Image Series Black Desk Accessories"/>
    <n v="12.419999999999998"/>
    <n v="3"/>
    <n v="0"/>
    <n v="4.4711999999999996"/>
  </r>
  <r>
    <n v="9668"/>
    <x v="4849"/>
    <x v="0"/>
    <x v="131"/>
    <d v="2013-04-28T00:00:00"/>
    <s v="Standard Class"/>
    <s v="AF-10870"/>
    <s v="Art Ferguson"/>
    <x v="0"/>
    <s v="United States"/>
    <s v="San Clemente"/>
    <x v="1"/>
    <n v="92672"/>
    <x v="1"/>
    <x v="507"/>
    <x v="1"/>
    <x v="8"/>
    <s v="Recycled Pressboard Report Cover with Reinforced Top Hinge"/>
    <n v="18.088000000000001"/>
    <n v="7"/>
    <n v="0.2"/>
    <n v="6.5569000000000006"/>
  </r>
  <r>
    <n v="9669"/>
    <x v="4849"/>
    <x v="0"/>
    <x v="131"/>
    <d v="2013-04-28T00:00:00"/>
    <s v="Standard Class"/>
    <s v="AF-10870"/>
    <s v="Art Ferguson"/>
    <x v="0"/>
    <s v="United States"/>
    <s v="San Clemente"/>
    <x v="1"/>
    <n v="92672"/>
    <x v="1"/>
    <x v="244"/>
    <x v="1"/>
    <x v="12"/>
    <s v="Recycled Interoffice Envelopes with String and Button Closure, 10 x 13"/>
    <n v="71.97"/>
    <n v="3"/>
    <n v="0"/>
    <n v="35.984999999999999"/>
  </r>
  <r>
    <n v="9670"/>
    <x v="4850"/>
    <x v="3"/>
    <x v="459"/>
    <d v="2014-04-07T00:00:00"/>
    <s v="Standard Class"/>
    <s v="AH-10465"/>
    <s v="Amy Hunt"/>
    <x v="0"/>
    <s v="United States"/>
    <s v="Decatur"/>
    <x v="19"/>
    <n v="35601"/>
    <x v="0"/>
    <x v="639"/>
    <x v="1"/>
    <x v="2"/>
    <s v="Avery 499"/>
    <n v="14.940000000000001"/>
    <n v="3"/>
    <n v="0"/>
    <n v="6.8723999999999998"/>
  </r>
  <r>
    <n v="9671"/>
    <x v="4851"/>
    <x v="1"/>
    <x v="863"/>
    <d v="2012-08-15T00:00:00"/>
    <s v="First Class"/>
    <s v="GK-14620"/>
    <s v="Grace Kelly"/>
    <x v="1"/>
    <s v="United States"/>
    <s v="Greensboro"/>
    <x v="3"/>
    <n v="27405"/>
    <x v="0"/>
    <x v="1175"/>
    <x v="1"/>
    <x v="6"/>
    <s v="Newell 309"/>
    <n v="64.680000000000007"/>
    <n v="7"/>
    <n v="0.2"/>
    <n v="8.0849999999999973"/>
  </r>
  <r>
    <n v="9672"/>
    <x v="4852"/>
    <x v="3"/>
    <x v="38"/>
    <d v="2014-11-20T00:00:00"/>
    <s v="Standard Class"/>
    <s v="KL-16645"/>
    <s v="Ken Lonsdale"/>
    <x v="0"/>
    <s v="United States"/>
    <s v="Dublin"/>
    <x v="1"/>
    <n v="94568"/>
    <x v="1"/>
    <x v="895"/>
    <x v="2"/>
    <x v="7"/>
    <s v="Samsung Replacement EH64AVFWE Premium Headset"/>
    <n v="22"/>
    <n v="5"/>
    <n v="0.2"/>
    <n v="1.375"/>
  </r>
  <r>
    <n v="9673"/>
    <x v="4853"/>
    <x v="0"/>
    <x v="443"/>
    <d v="2013-12-29T00:00:00"/>
    <s v="Standard Class"/>
    <s v="FM-14290"/>
    <s v="Frank Merwin"/>
    <x v="2"/>
    <s v="United States"/>
    <s v="Philadelphia"/>
    <x v="9"/>
    <n v="19143"/>
    <x v="3"/>
    <x v="1231"/>
    <x v="1"/>
    <x v="10"/>
    <s v="Xerox 1952"/>
    <n v="7.9680000000000009"/>
    <n v="2"/>
    <n v="0.2"/>
    <n v="2.6892000000000005"/>
  </r>
  <r>
    <n v="9674"/>
    <x v="4853"/>
    <x v="0"/>
    <x v="443"/>
    <d v="2013-12-29T00:00:00"/>
    <s v="Standard Class"/>
    <s v="FM-14290"/>
    <s v="Frank Merwin"/>
    <x v="2"/>
    <s v="United States"/>
    <s v="Philadelphia"/>
    <x v="9"/>
    <n v="19143"/>
    <x v="3"/>
    <x v="1860"/>
    <x v="2"/>
    <x v="7"/>
    <s v="LG G2"/>
    <n v="1499.9699999999998"/>
    <n v="5"/>
    <n v="0.4"/>
    <n v="-374.99250000000006"/>
  </r>
  <r>
    <n v="9675"/>
    <x v="4854"/>
    <x v="2"/>
    <x v="192"/>
    <d v="2011-07-24T00:00:00"/>
    <s v="Second Class"/>
    <s v="JL-15850"/>
    <s v="John Lucas"/>
    <x v="0"/>
    <s v="United States"/>
    <s v="Houston"/>
    <x v="5"/>
    <n v="77095"/>
    <x v="2"/>
    <x v="1291"/>
    <x v="1"/>
    <x v="4"/>
    <s v="Fellowes Bases and Tops For Staxonsteel/High-Stak Systems"/>
    <n v="26.632000000000001"/>
    <n v="1"/>
    <n v="0.2"/>
    <n v="1.331599999999999"/>
  </r>
  <r>
    <n v="9676"/>
    <x v="4855"/>
    <x v="0"/>
    <x v="715"/>
    <d v="2013-05-11T00:00:00"/>
    <s v="Standard Class"/>
    <s v="GM-14500"/>
    <s v="Gene McClure"/>
    <x v="0"/>
    <s v="United States"/>
    <s v="Bakersfield"/>
    <x v="1"/>
    <n v="93309"/>
    <x v="1"/>
    <x v="1163"/>
    <x v="0"/>
    <x v="5"/>
    <s v="Executive Impressions 8-1/2&quot; Career Panel/Partition Cubicle Clock"/>
    <n v="41.6"/>
    <n v="4"/>
    <n v="0"/>
    <n v="14.143999999999998"/>
  </r>
  <r>
    <n v="9677"/>
    <x v="4856"/>
    <x v="2"/>
    <x v="683"/>
    <d v="2011-12-03T00:00:00"/>
    <s v="Standard Class"/>
    <s v="MC-17635"/>
    <s v="Matthew Clasen"/>
    <x v="1"/>
    <s v="United States"/>
    <s v="Richmond"/>
    <x v="14"/>
    <n v="47374"/>
    <x v="2"/>
    <x v="761"/>
    <x v="1"/>
    <x v="12"/>
    <s v="Laser &amp; Ink Jet Business Envelopes"/>
    <n v="64.02"/>
    <n v="6"/>
    <n v="0"/>
    <n v="29.449199999999998"/>
  </r>
  <r>
    <n v="9678"/>
    <x v="4857"/>
    <x v="0"/>
    <x v="724"/>
    <d v="2013-04-24T00:00:00"/>
    <s v="Standard Class"/>
    <s v="CS-12490"/>
    <s v="Cindy Schnelling"/>
    <x v="1"/>
    <s v="United States"/>
    <s v="New York City"/>
    <x v="15"/>
    <n v="10009"/>
    <x v="3"/>
    <x v="372"/>
    <x v="1"/>
    <x v="6"/>
    <s v="American Pencil"/>
    <n v="6.99"/>
    <n v="3"/>
    <n v="0"/>
    <n v="2.027099999999999"/>
  </r>
  <r>
    <n v="9679"/>
    <x v="4857"/>
    <x v="0"/>
    <x v="724"/>
    <d v="2013-04-24T00:00:00"/>
    <s v="Standard Class"/>
    <s v="CS-12490"/>
    <s v="Cindy Schnelling"/>
    <x v="1"/>
    <s v="United States"/>
    <s v="New York City"/>
    <x v="15"/>
    <n v="10009"/>
    <x v="3"/>
    <x v="1839"/>
    <x v="1"/>
    <x v="14"/>
    <s v="Acme Design Line 8&quot; Stainless Steel Bent Scissors w/Champagne Handles, 3-1/8&quot; Cut"/>
    <n v="6.84"/>
    <n v="1"/>
    <n v="0"/>
    <n v="1.8468"/>
  </r>
  <r>
    <n v="9680"/>
    <x v="4858"/>
    <x v="1"/>
    <x v="17"/>
    <d v="2012-12-31T00:00:00"/>
    <s v="Standard Class"/>
    <s v="AH-10030"/>
    <s v="Aaron Hawkins"/>
    <x v="1"/>
    <s v="United States"/>
    <s v="San Francisco"/>
    <x v="1"/>
    <n v="94122"/>
    <x v="1"/>
    <x v="765"/>
    <x v="1"/>
    <x v="4"/>
    <s v="Fellowes Super Stor/Drawer Files"/>
    <n v="323.10000000000002"/>
    <n v="2"/>
    <n v="0"/>
    <n v="61.38900000000001"/>
  </r>
  <r>
    <n v="9681"/>
    <x v="4858"/>
    <x v="1"/>
    <x v="17"/>
    <d v="2012-12-31T00:00:00"/>
    <s v="Standard Class"/>
    <s v="AH-10030"/>
    <s v="Aaron Hawkins"/>
    <x v="1"/>
    <s v="United States"/>
    <s v="San Francisco"/>
    <x v="1"/>
    <n v="94122"/>
    <x v="1"/>
    <x v="918"/>
    <x v="2"/>
    <x v="7"/>
    <s v="Geemarc AmpliPOWER60"/>
    <n v="668.16"/>
    <n v="9"/>
    <n v="0.2"/>
    <n v="75.167999999999921"/>
  </r>
  <r>
    <n v="9682"/>
    <x v="4859"/>
    <x v="3"/>
    <x v="1096"/>
    <d v="2014-12-19T00:00:00"/>
    <s v="Standard Class"/>
    <s v="EP-13915"/>
    <s v="Emily Phan"/>
    <x v="0"/>
    <s v="United States"/>
    <s v="San Francisco"/>
    <x v="1"/>
    <n v="94122"/>
    <x v="1"/>
    <x v="1363"/>
    <x v="1"/>
    <x v="2"/>
    <s v="Avery 49"/>
    <n v="8.64"/>
    <n v="3"/>
    <n v="0"/>
    <n v="4.2336"/>
  </r>
  <r>
    <n v="9683"/>
    <x v="4859"/>
    <x v="3"/>
    <x v="1096"/>
    <d v="2014-12-19T00:00:00"/>
    <s v="Standard Class"/>
    <s v="EP-13915"/>
    <s v="Emily Phan"/>
    <x v="0"/>
    <s v="United States"/>
    <s v="San Francisco"/>
    <x v="1"/>
    <n v="94122"/>
    <x v="1"/>
    <x v="860"/>
    <x v="1"/>
    <x v="10"/>
    <s v="Xerox 1996"/>
    <n v="38.880000000000003"/>
    <n v="6"/>
    <n v="0"/>
    <n v="18.662400000000002"/>
  </r>
  <r>
    <n v="9684"/>
    <x v="4859"/>
    <x v="3"/>
    <x v="1096"/>
    <d v="2014-12-19T00:00:00"/>
    <s v="Standard Class"/>
    <s v="EP-13915"/>
    <s v="Emily Phan"/>
    <x v="0"/>
    <s v="United States"/>
    <s v="San Francisco"/>
    <x v="1"/>
    <n v="94122"/>
    <x v="1"/>
    <x v="1001"/>
    <x v="0"/>
    <x v="5"/>
    <s v="Eldon Executive Woodline II Desk Accessories, Mahogany"/>
    <n v="201.04"/>
    <n v="8"/>
    <n v="0"/>
    <n v="54.280799999999999"/>
  </r>
  <r>
    <n v="9685"/>
    <x v="4859"/>
    <x v="3"/>
    <x v="1096"/>
    <d v="2014-12-19T00:00:00"/>
    <s v="Standard Class"/>
    <s v="EP-13915"/>
    <s v="Emily Phan"/>
    <x v="0"/>
    <s v="United States"/>
    <s v="San Francisco"/>
    <x v="1"/>
    <n v="94122"/>
    <x v="1"/>
    <x v="1641"/>
    <x v="1"/>
    <x v="10"/>
    <s v="Xerox 1975"/>
    <n v="12.96"/>
    <n v="2"/>
    <n v="0"/>
    <n v="6.3504000000000005"/>
  </r>
  <r>
    <n v="9686"/>
    <x v="4860"/>
    <x v="3"/>
    <x v="460"/>
    <d v="2014-01-05T00:00:00"/>
    <s v="Second Class"/>
    <s v="FW-14395"/>
    <s v="Fred Wasserman"/>
    <x v="1"/>
    <s v="United States"/>
    <s v="Los Angeles"/>
    <x v="1"/>
    <n v="90032"/>
    <x v="1"/>
    <x v="1350"/>
    <x v="2"/>
    <x v="11"/>
    <s v="Kensington K72356US Mouse-in-a-Box USB Desktop Mouse"/>
    <n v="16.59"/>
    <n v="1"/>
    <n v="0"/>
    <n v="5.8064999999999998"/>
  </r>
  <r>
    <n v="9687"/>
    <x v="4861"/>
    <x v="3"/>
    <x v="1109"/>
    <d v="2014-06-04T00:00:00"/>
    <s v="Standard Class"/>
    <s v="KA-16525"/>
    <s v="Kelly Andreada"/>
    <x v="0"/>
    <s v="United States"/>
    <s v="San Diego"/>
    <x v="1"/>
    <n v="92037"/>
    <x v="1"/>
    <x v="628"/>
    <x v="1"/>
    <x v="6"/>
    <s v="Dixon My First Ticonderoga Pencil, #2"/>
    <n v="35.099999999999994"/>
    <n v="6"/>
    <n v="0"/>
    <n v="10.178999999999997"/>
  </r>
  <r>
    <n v="9688"/>
    <x v="4862"/>
    <x v="3"/>
    <x v="1033"/>
    <d v="2014-10-07T00:00:00"/>
    <s v="Standard Class"/>
    <s v="SC-20050"/>
    <s v="Sample Company A"/>
    <x v="2"/>
    <s v="United States"/>
    <s v="Arlington"/>
    <x v="5"/>
    <n v="76017"/>
    <x v="2"/>
    <x v="625"/>
    <x v="1"/>
    <x v="8"/>
    <s v="GBC Instant Report Kit"/>
    <n v="11.645999999999997"/>
    <n v="9"/>
    <n v="0.8"/>
    <n v="-17.469000000000005"/>
  </r>
  <r>
    <n v="9689"/>
    <x v="4863"/>
    <x v="3"/>
    <x v="308"/>
    <d v="2014-06-28T00:00:00"/>
    <s v="Standard Class"/>
    <s v="PG-18895"/>
    <s v="Paul Gonzalez"/>
    <x v="0"/>
    <s v="United States"/>
    <s v="Richmond"/>
    <x v="17"/>
    <n v="23223"/>
    <x v="0"/>
    <x v="1483"/>
    <x v="1"/>
    <x v="10"/>
    <s v="Xerox 230"/>
    <n v="32.400000000000006"/>
    <n v="5"/>
    <n v="0"/>
    <n v="15.552000000000001"/>
  </r>
  <r>
    <n v="9690"/>
    <x v="4863"/>
    <x v="3"/>
    <x v="308"/>
    <d v="2014-06-28T00:00:00"/>
    <s v="Standard Class"/>
    <s v="PG-18895"/>
    <s v="Paul Gonzalez"/>
    <x v="0"/>
    <s v="United States"/>
    <s v="Richmond"/>
    <x v="17"/>
    <n v="23223"/>
    <x v="0"/>
    <x v="1419"/>
    <x v="2"/>
    <x v="7"/>
    <s v="BlackBerry Q10"/>
    <n v="503.96"/>
    <n v="4"/>
    <n v="0"/>
    <n v="125.99000000000001"/>
  </r>
  <r>
    <n v="9691"/>
    <x v="4864"/>
    <x v="3"/>
    <x v="1095"/>
    <d v="2014-04-06T00:00:00"/>
    <s v="First Class"/>
    <s v="TA-21385"/>
    <s v="Tom Ashbrook"/>
    <x v="2"/>
    <s v="United States"/>
    <s v="New York City"/>
    <x v="15"/>
    <n v="10035"/>
    <x v="3"/>
    <x v="824"/>
    <x v="1"/>
    <x v="6"/>
    <s v="Newell 326"/>
    <n v="7.04"/>
    <n v="4"/>
    <n v="0"/>
    <n v="2.0415999999999999"/>
  </r>
  <r>
    <n v="9692"/>
    <x v="4865"/>
    <x v="1"/>
    <x v="50"/>
    <d v="2012-11-17T00:00:00"/>
    <s v="Standard Class"/>
    <s v="PO-18850"/>
    <s v="Patrick O'Brill"/>
    <x v="0"/>
    <s v="United States"/>
    <s v="Houston"/>
    <x v="5"/>
    <n v="77041"/>
    <x v="2"/>
    <x v="789"/>
    <x v="0"/>
    <x v="0"/>
    <s v="Atlantic Metals Mobile 5-Shelf Bookcases, Custom Colors"/>
    <n v="613.99919999999997"/>
    <n v="3"/>
    <n v="0.32"/>
    <n v="-18.058800000000076"/>
  </r>
  <r>
    <n v="9693"/>
    <x v="4866"/>
    <x v="1"/>
    <x v="834"/>
    <d v="2012-09-02T00:00:00"/>
    <s v="Standard Class"/>
    <s v="SM-20950"/>
    <s v="Suzanne McNair"/>
    <x v="1"/>
    <s v="United States"/>
    <s v="Fairfield"/>
    <x v="29"/>
    <n v="6824"/>
    <x v="3"/>
    <x v="1354"/>
    <x v="1"/>
    <x v="4"/>
    <s v="SAFCO Mobile Desk Side File, Wire Frame"/>
    <n v="470.35999999999996"/>
    <n v="11"/>
    <n v="0"/>
    <n v="122.2936"/>
  </r>
  <r>
    <n v="9694"/>
    <x v="4867"/>
    <x v="3"/>
    <x v="241"/>
    <d v="2014-09-29T00:00:00"/>
    <s v="Second Class"/>
    <s v="NK-18490"/>
    <s v="Neil Knudson"/>
    <x v="2"/>
    <s v="United States"/>
    <s v="San Francisco"/>
    <x v="1"/>
    <n v="94110"/>
    <x v="1"/>
    <x v="1262"/>
    <x v="1"/>
    <x v="10"/>
    <s v="Array Memo Cubes"/>
    <n v="31.08"/>
    <n v="6"/>
    <n v="0"/>
    <n v="15.229199999999999"/>
  </r>
  <r>
    <n v="9695"/>
    <x v="4867"/>
    <x v="3"/>
    <x v="241"/>
    <d v="2014-09-29T00:00:00"/>
    <s v="Second Class"/>
    <s v="NK-18490"/>
    <s v="Neil Knudson"/>
    <x v="2"/>
    <s v="United States"/>
    <s v="San Francisco"/>
    <x v="1"/>
    <n v="94110"/>
    <x v="1"/>
    <x v="503"/>
    <x v="1"/>
    <x v="14"/>
    <s v="Acme Value Line Scissors"/>
    <n v="7.3"/>
    <n v="2"/>
    <n v="0"/>
    <n v="2.1899999999999995"/>
  </r>
  <r>
    <n v="9696"/>
    <x v="4868"/>
    <x v="0"/>
    <x v="25"/>
    <d v="2013-12-15T00:00:00"/>
    <s v="First Class"/>
    <s v="SC-20695"/>
    <s v="Steve Chapman"/>
    <x v="1"/>
    <s v="United States"/>
    <s v="Springfield"/>
    <x v="24"/>
    <n v="45503"/>
    <x v="3"/>
    <x v="9"/>
    <x v="1"/>
    <x v="9"/>
    <s v="Belkin F5C206VTEL 6 Outlet Surge"/>
    <n v="73.536000000000001"/>
    <n v="4"/>
    <n v="0.2"/>
    <n v="9.1919999999999931"/>
  </r>
  <r>
    <n v="9697"/>
    <x v="4869"/>
    <x v="2"/>
    <x v="1227"/>
    <d v="2011-06-15T00:00:00"/>
    <s v="Second Class"/>
    <s v="HK-14890"/>
    <s v="Heather Kirkland"/>
    <x v="1"/>
    <s v="United States"/>
    <s v="Detroit"/>
    <x v="12"/>
    <n v="48234"/>
    <x v="2"/>
    <x v="508"/>
    <x v="1"/>
    <x v="2"/>
    <s v="Dot Matrix Printer Tape Reel Labels, White, 5000/Box"/>
    <n v="491.55"/>
    <n v="5"/>
    <n v="0"/>
    <n v="240.8595"/>
  </r>
  <r>
    <n v="9698"/>
    <x v="4870"/>
    <x v="0"/>
    <x v="21"/>
    <d v="2013-03-12T00:00:00"/>
    <s v="Same Day"/>
    <s v="BT-11485"/>
    <s v="Brad Thomas"/>
    <x v="2"/>
    <s v="United States"/>
    <s v="Philadelphia"/>
    <x v="9"/>
    <n v="19140"/>
    <x v="3"/>
    <x v="1183"/>
    <x v="0"/>
    <x v="5"/>
    <s v="DAX Charcoal/Nickel-Tone Document Frame, 5 x 7"/>
    <n v="30.336000000000002"/>
    <n v="4"/>
    <n v="0.2"/>
    <n v="9.48"/>
  </r>
  <r>
    <n v="9699"/>
    <x v="4871"/>
    <x v="3"/>
    <x v="934"/>
    <d v="2014-12-20T00:00:00"/>
    <s v="Standard Class"/>
    <s v="KM-16660"/>
    <s v="Khloe Miller"/>
    <x v="0"/>
    <s v="United States"/>
    <s v="Inglewood"/>
    <x v="1"/>
    <n v="90301"/>
    <x v="1"/>
    <x v="229"/>
    <x v="1"/>
    <x v="10"/>
    <s v="Wirebound Message Books, Two 4 1/4&quot; x 5&quot; Forms per Page"/>
    <n v="22.830000000000002"/>
    <n v="3"/>
    <n v="0"/>
    <n v="10.7301"/>
  </r>
  <r>
    <n v="9700"/>
    <x v="4871"/>
    <x v="3"/>
    <x v="934"/>
    <d v="2014-12-20T00:00:00"/>
    <s v="Standard Class"/>
    <s v="KM-16660"/>
    <s v="Khloe Miller"/>
    <x v="0"/>
    <s v="United States"/>
    <s v="Inglewood"/>
    <x v="1"/>
    <n v="90301"/>
    <x v="1"/>
    <x v="1825"/>
    <x v="1"/>
    <x v="9"/>
    <s v="Hoover Commercial SteamVac"/>
    <n v="54.32"/>
    <n v="4"/>
    <n v="0"/>
    <n v="16.295999999999999"/>
  </r>
  <r>
    <n v="9701"/>
    <x v="4871"/>
    <x v="3"/>
    <x v="934"/>
    <d v="2014-12-20T00:00:00"/>
    <s v="Standard Class"/>
    <s v="KM-16660"/>
    <s v="Khloe Miller"/>
    <x v="0"/>
    <s v="United States"/>
    <s v="Inglewood"/>
    <x v="1"/>
    <n v="90301"/>
    <x v="1"/>
    <x v="1361"/>
    <x v="2"/>
    <x v="7"/>
    <s v="Panasonic KX TS3282B Corded phone"/>
    <n v="196.77600000000001"/>
    <n v="3"/>
    <n v="0.2"/>
    <n v="14.758199999999995"/>
  </r>
  <r>
    <n v="9702"/>
    <x v="4872"/>
    <x v="0"/>
    <x v="859"/>
    <d v="2013-11-05T00:00:00"/>
    <s v="Standard Class"/>
    <s v="SP-20920"/>
    <s v="Susan Pistek"/>
    <x v="0"/>
    <s v="United States"/>
    <s v="San Luis Obispo"/>
    <x v="1"/>
    <n v="93405"/>
    <x v="1"/>
    <x v="804"/>
    <x v="1"/>
    <x v="13"/>
    <s v="Assorted Color Push Pins"/>
    <n v="3.62"/>
    <n v="2"/>
    <n v="0"/>
    <n v="1.1945999999999999"/>
  </r>
  <r>
    <n v="9703"/>
    <x v="4873"/>
    <x v="3"/>
    <x v="689"/>
    <d v="2014-08-05T00:00:00"/>
    <s v="Standard Class"/>
    <s v="LB-16795"/>
    <s v="Laurel Beltran"/>
    <x v="2"/>
    <s v="United States"/>
    <s v="Wilmington"/>
    <x v="13"/>
    <n v="19805"/>
    <x v="3"/>
    <x v="96"/>
    <x v="1"/>
    <x v="10"/>
    <s v="Avery Personal Creations Heavyweight Cards"/>
    <n v="11.54"/>
    <n v="1"/>
    <n v="0"/>
    <n v="5.5391999999999992"/>
  </r>
  <r>
    <n v="9704"/>
    <x v="4873"/>
    <x v="3"/>
    <x v="689"/>
    <d v="2014-08-05T00:00:00"/>
    <s v="Standard Class"/>
    <s v="LB-16795"/>
    <s v="Laurel Beltran"/>
    <x v="2"/>
    <s v="United States"/>
    <s v="Wilmington"/>
    <x v="13"/>
    <n v="19805"/>
    <x v="3"/>
    <x v="13"/>
    <x v="1"/>
    <x v="8"/>
    <s v="Fellowes PB200 Plastic Comb Binding Machine"/>
    <n v="849.95"/>
    <n v="5"/>
    <n v="0"/>
    <n v="390.97699999999998"/>
  </r>
  <r>
    <n v="9705"/>
    <x v="4873"/>
    <x v="3"/>
    <x v="689"/>
    <d v="2014-08-05T00:00:00"/>
    <s v="Standard Class"/>
    <s v="LB-16795"/>
    <s v="Laurel Beltran"/>
    <x v="2"/>
    <s v="United States"/>
    <s v="Wilmington"/>
    <x v="13"/>
    <n v="19805"/>
    <x v="3"/>
    <x v="1812"/>
    <x v="1"/>
    <x v="8"/>
    <s v="Black Avery Memo-Size 3-Ring Binder, 5 1/2&quot; x 8 1/2&quot;"/>
    <n v="11.01"/>
    <n v="3"/>
    <n v="0"/>
    <n v="5.3948999999999998"/>
  </r>
  <r>
    <n v="9706"/>
    <x v="4874"/>
    <x v="3"/>
    <x v="15"/>
    <d v="2014-10-24T00:00:00"/>
    <s v="Standard Class"/>
    <s v="JS-16030"/>
    <s v="Joy Smith"/>
    <x v="0"/>
    <s v="United States"/>
    <s v="San Francisco"/>
    <x v="1"/>
    <n v="94122"/>
    <x v="1"/>
    <x v="729"/>
    <x v="1"/>
    <x v="8"/>
    <s v="JM Magazine Binder"/>
    <n v="39.624000000000009"/>
    <n v="3"/>
    <n v="0.2"/>
    <n v="13.868400000000001"/>
  </r>
  <r>
    <n v="9707"/>
    <x v="4875"/>
    <x v="0"/>
    <x v="147"/>
    <d v="2013-10-28T00:00:00"/>
    <s v="Standard Class"/>
    <s v="CS-11950"/>
    <s v="Carlos Soltero"/>
    <x v="0"/>
    <s v="United States"/>
    <s v="Los Angeles"/>
    <x v="1"/>
    <n v="90045"/>
    <x v="1"/>
    <x v="1719"/>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x v="105"/>
    <x v="1"/>
    <x v="6"/>
    <s v="Newell Chalk Holder"/>
    <n v="12.39"/>
    <n v="3"/>
    <n v="0"/>
    <n v="5.6993999999999998"/>
  </r>
  <r>
    <n v="9709"/>
    <x v="4875"/>
    <x v="0"/>
    <x v="147"/>
    <d v="2013-10-28T00:00:00"/>
    <s v="Standard Class"/>
    <s v="CS-11950"/>
    <s v="Carlos Soltero"/>
    <x v="0"/>
    <s v="United States"/>
    <s v="Los Angeles"/>
    <x v="1"/>
    <n v="90045"/>
    <x v="1"/>
    <x v="1611"/>
    <x v="0"/>
    <x v="5"/>
    <s v="Eldon Expressions Wood and Plastic Desk Accessories, Oak"/>
    <n v="19.96"/>
    <n v="2"/>
    <n v="0"/>
    <n v="5.5888000000000009"/>
  </r>
  <r>
    <n v="9710"/>
    <x v="4875"/>
    <x v="0"/>
    <x v="147"/>
    <d v="2013-10-28T00:00:00"/>
    <s v="Standard Class"/>
    <s v="CS-11950"/>
    <s v="Carlos Soltero"/>
    <x v="0"/>
    <s v="United States"/>
    <s v="Los Angeles"/>
    <x v="1"/>
    <n v="90045"/>
    <x v="1"/>
    <x v="418"/>
    <x v="1"/>
    <x v="4"/>
    <s v="SAFCO Boltless Steel Shelving"/>
    <n v="340.92"/>
    <n v="3"/>
    <n v="0"/>
    <n v="3.4091999999999842"/>
  </r>
  <r>
    <n v="9711"/>
    <x v="4876"/>
    <x v="2"/>
    <x v="1127"/>
    <d v="2011-11-10T00:00:00"/>
    <s v="Standard Class"/>
    <s v="MD-17350"/>
    <s v="Maribeth Dona"/>
    <x v="0"/>
    <s v="United States"/>
    <s v="Philadelphia"/>
    <x v="9"/>
    <n v="19143"/>
    <x v="3"/>
    <x v="1304"/>
    <x v="0"/>
    <x v="5"/>
    <s v="Tenex Antistatic Computer Chair Mats"/>
    <n v="273.56799999999998"/>
    <n v="2"/>
    <n v="0.2"/>
    <n v="-34.196000000000026"/>
  </r>
  <r>
    <n v="9712"/>
    <x v="4876"/>
    <x v="2"/>
    <x v="1127"/>
    <d v="2011-11-10T00:00:00"/>
    <s v="Standard Class"/>
    <s v="MD-17350"/>
    <s v="Maribeth Dona"/>
    <x v="0"/>
    <s v="United States"/>
    <s v="Philadelphia"/>
    <x v="9"/>
    <n v="19143"/>
    <x v="3"/>
    <x v="715"/>
    <x v="1"/>
    <x v="8"/>
    <s v="Wilson Jones Legal Size Ring Binders"/>
    <n v="13.194000000000001"/>
    <n v="2"/>
    <n v="0.7"/>
    <n v="-8.7959999999999958"/>
  </r>
  <r>
    <n v="9713"/>
    <x v="4876"/>
    <x v="2"/>
    <x v="1127"/>
    <d v="2011-11-10T00:00:00"/>
    <s v="Standard Class"/>
    <s v="MD-17350"/>
    <s v="Maribeth Dona"/>
    <x v="0"/>
    <s v="United States"/>
    <s v="Philadelphia"/>
    <x v="9"/>
    <n v="19143"/>
    <x v="3"/>
    <x v="906"/>
    <x v="1"/>
    <x v="4"/>
    <s v="Tennsco Double-Tier Lockers"/>
    <n v="1080.096"/>
    <n v="6"/>
    <n v="0.2"/>
    <n v="-94.508399999999995"/>
  </r>
  <r>
    <n v="9714"/>
    <x v="4876"/>
    <x v="2"/>
    <x v="1127"/>
    <d v="2011-11-10T00:00:00"/>
    <s v="Standard Class"/>
    <s v="MD-17350"/>
    <s v="Maribeth Dona"/>
    <x v="0"/>
    <s v="United States"/>
    <s v="Philadelphia"/>
    <x v="9"/>
    <n v="19143"/>
    <x v="3"/>
    <x v="553"/>
    <x v="2"/>
    <x v="11"/>
    <s v="Sony 16GB Class 10 Micro SDHC R40 Memory Card"/>
    <n v="51.56"/>
    <n v="5"/>
    <n v="0.2"/>
    <n v="-6.4450000000000021"/>
  </r>
  <r>
    <n v="9715"/>
    <x v="4876"/>
    <x v="2"/>
    <x v="1127"/>
    <d v="2011-11-10T00:00:00"/>
    <s v="Standard Class"/>
    <s v="MD-17350"/>
    <s v="Maribeth Dona"/>
    <x v="0"/>
    <s v="United States"/>
    <s v="Philadelphia"/>
    <x v="9"/>
    <n v="19143"/>
    <x v="3"/>
    <x v="1312"/>
    <x v="2"/>
    <x v="11"/>
    <s v="Memorex Micro Travel Drive 32 GB"/>
    <n v="58.415999999999997"/>
    <n v="2"/>
    <n v="0.2"/>
    <n v="16.794600000000003"/>
  </r>
  <r>
    <n v="9716"/>
    <x v="4877"/>
    <x v="0"/>
    <x v="77"/>
    <d v="2013-11-13T00:00:00"/>
    <s v="Standard Class"/>
    <s v="LD-17005"/>
    <s v="Lisa DeCherney"/>
    <x v="0"/>
    <s v="United States"/>
    <s v="San Francisco"/>
    <x v="1"/>
    <n v="94122"/>
    <x v="1"/>
    <x v="379"/>
    <x v="1"/>
    <x v="8"/>
    <s v="GBC VeloBinder Manual Binding System"/>
    <n v="57.584000000000003"/>
    <n v="2"/>
    <n v="0.2"/>
    <n v="20.154400000000003"/>
  </r>
  <r>
    <n v="9717"/>
    <x v="4878"/>
    <x v="0"/>
    <x v="399"/>
    <d v="2013-08-15T00:00:00"/>
    <s v="Second Class"/>
    <s v="DB-13270"/>
    <s v="Deborah Brumfield"/>
    <x v="2"/>
    <s v="United States"/>
    <s v="Philadelphia"/>
    <x v="9"/>
    <n v="19134"/>
    <x v="3"/>
    <x v="1759"/>
    <x v="1"/>
    <x v="6"/>
    <s v="Boston 16765 Mini Stand Up Battery Pencil Sharpener"/>
    <n v="37.312000000000005"/>
    <n v="4"/>
    <n v="0.2"/>
    <n v="2.7984000000000027"/>
  </r>
  <r>
    <n v="9718"/>
    <x v="4879"/>
    <x v="0"/>
    <x v="198"/>
    <d v="2013-06-01T00:00:00"/>
    <s v="Same Day"/>
    <s v="AT-10735"/>
    <s v="Annie Thurman"/>
    <x v="0"/>
    <s v="United States"/>
    <s v="Houston"/>
    <x v="5"/>
    <n v="77041"/>
    <x v="2"/>
    <x v="125"/>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x v="201"/>
    <x v="2"/>
    <x v="11"/>
    <s v="Sony Micro Vault Click 16 GB USB 2.0 Flash Drive"/>
    <n v="223.96"/>
    <n v="5"/>
    <n v="0.2"/>
    <n v="11.198000000000015"/>
  </r>
  <r>
    <n v="9720"/>
    <x v="4880"/>
    <x v="3"/>
    <x v="105"/>
    <d v="2014-11-15T00:00:00"/>
    <s v="Second Class"/>
    <s v="DK-13375"/>
    <s v="Dennis Kane"/>
    <x v="0"/>
    <s v="United States"/>
    <s v="Lancaster"/>
    <x v="9"/>
    <n v="17602"/>
    <x v="3"/>
    <x v="942"/>
    <x v="1"/>
    <x v="4"/>
    <s v="SAFCO Commercial Wire Shelving, Black"/>
    <n v="221.024"/>
    <n v="2"/>
    <n v="0.2"/>
    <n v="-55.256"/>
  </r>
  <r>
    <n v="9721"/>
    <x v="4881"/>
    <x v="0"/>
    <x v="897"/>
    <d v="2013-09-27T00:00:00"/>
    <s v="Standard Class"/>
    <s v="CS-12250"/>
    <s v="Chris Selesnick"/>
    <x v="1"/>
    <s v="United States"/>
    <s v="Green Bay"/>
    <x v="6"/>
    <n v="54302"/>
    <x v="2"/>
    <x v="1462"/>
    <x v="0"/>
    <x v="5"/>
    <s v="DAX Two-Tone Rosewood/Black Document Frame, Desktop, 5 x 7"/>
    <n v="18.96"/>
    <n v="2"/>
    <n v="0"/>
    <n v="7.5840000000000014"/>
  </r>
  <r>
    <n v="9722"/>
    <x v="4882"/>
    <x v="0"/>
    <x v="595"/>
    <d v="2013-02-20T00:00:00"/>
    <s v="Standard Class"/>
    <s v="JF-15565"/>
    <s v="Jill Fjeld"/>
    <x v="0"/>
    <s v="United States"/>
    <s v="New York City"/>
    <x v="15"/>
    <n v="10024"/>
    <x v="3"/>
    <x v="1708"/>
    <x v="0"/>
    <x v="1"/>
    <s v="Hon Every-Day Chair Series Swivel Task Chairs"/>
    <n v="326.64600000000002"/>
    <n v="3"/>
    <n v="0.1"/>
    <n v="39.923399999999994"/>
  </r>
  <r>
    <n v="9723"/>
    <x v="4882"/>
    <x v="0"/>
    <x v="595"/>
    <d v="2013-02-20T00:00:00"/>
    <s v="Standard Class"/>
    <s v="JF-15565"/>
    <s v="Jill Fjeld"/>
    <x v="0"/>
    <s v="United States"/>
    <s v="New York City"/>
    <x v="15"/>
    <n v="10024"/>
    <x v="3"/>
    <x v="246"/>
    <x v="2"/>
    <x v="11"/>
    <s v="Logitech 910-002974 M325 Wireless Mouse for Web Scrolling"/>
    <n v="89.97"/>
    <n v="3"/>
    <n v="0"/>
    <n v="39.586800000000011"/>
  </r>
  <r>
    <n v="9724"/>
    <x v="4883"/>
    <x v="2"/>
    <x v="1091"/>
    <d v="2011-12-26T00:00:00"/>
    <s v="Standard Class"/>
    <s v="TW-21025"/>
    <s v="Tamara Willingham"/>
    <x v="2"/>
    <s v="United States"/>
    <s v="New York City"/>
    <x v="15"/>
    <n v="10011"/>
    <x v="3"/>
    <x v="697"/>
    <x v="1"/>
    <x v="8"/>
    <s v="Lock-Up Easel 'Spel-Binder'"/>
    <n v="296.71200000000005"/>
    <n v="13"/>
    <n v="0.2"/>
    <n v="100.14029999999998"/>
  </r>
  <r>
    <n v="9725"/>
    <x v="4884"/>
    <x v="1"/>
    <x v="901"/>
    <d v="2012-12-11T00:00:00"/>
    <s v="Standard Class"/>
    <s v="TB-21250"/>
    <s v="Tim Brockman"/>
    <x v="0"/>
    <s v="United States"/>
    <s v="Bloomington"/>
    <x v="10"/>
    <n v="61701"/>
    <x v="2"/>
    <x v="661"/>
    <x v="1"/>
    <x v="12"/>
    <s v="Security-Tint Envelopes"/>
    <n v="12.224"/>
    <n v="2"/>
    <n v="0.2"/>
    <n v="4.4311999999999996"/>
  </r>
  <r>
    <n v="9726"/>
    <x v="4885"/>
    <x v="3"/>
    <x v="697"/>
    <d v="2014-09-21T00:00:00"/>
    <s v="First Class"/>
    <s v="SC-20380"/>
    <s v="Shahid Collister"/>
    <x v="0"/>
    <s v="United States"/>
    <s v="Boise"/>
    <x v="45"/>
    <n v="83704"/>
    <x v="1"/>
    <x v="1016"/>
    <x v="2"/>
    <x v="11"/>
    <s v="Logitech Trackman Marble Mouse"/>
    <n v="89.97"/>
    <n v="3"/>
    <n v="0"/>
    <n v="37.787400000000005"/>
  </r>
  <r>
    <n v="9727"/>
    <x v="4886"/>
    <x v="3"/>
    <x v="574"/>
    <d v="2014-12-05T00:00:00"/>
    <s v="First Class"/>
    <s v="KM-16720"/>
    <s v="Kunst Miller"/>
    <x v="0"/>
    <s v="United States"/>
    <s v="Lowell"/>
    <x v="31"/>
    <n v="1852"/>
    <x v="3"/>
    <x v="1360"/>
    <x v="1"/>
    <x v="9"/>
    <s v="Belkin 8 Outlet Surge Protector"/>
    <n v="286.85999999999996"/>
    <n v="7"/>
    <n v="0"/>
    <n v="80.320799999999991"/>
  </r>
  <r>
    <n v="9728"/>
    <x v="4886"/>
    <x v="3"/>
    <x v="574"/>
    <d v="2014-12-05T00:00:00"/>
    <s v="First Class"/>
    <s v="KM-16720"/>
    <s v="Kunst Miller"/>
    <x v="0"/>
    <s v="United States"/>
    <s v="Lowell"/>
    <x v="31"/>
    <n v="1852"/>
    <x v="3"/>
    <x v="34"/>
    <x v="2"/>
    <x v="7"/>
    <s v="GE 30524EE4"/>
    <n v="979.95"/>
    <n v="5"/>
    <n v="0"/>
    <n v="284.18549999999993"/>
  </r>
  <r>
    <n v="9729"/>
    <x v="4886"/>
    <x v="3"/>
    <x v="574"/>
    <d v="2014-12-05T00:00:00"/>
    <s v="First Class"/>
    <s v="KM-16720"/>
    <s v="Kunst Miller"/>
    <x v="0"/>
    <s v="United States"/>
    <s v="Lowell"/>
    <x v="31"/>
    <n v="1852"/>
    <x v="3"/>
    <x v="482"/>
    <x v="1"/>
    <x v="14"/>
    <s v="Staples"/>
    <n v="4.3600000000000003"/>
    <n v="2"/>
    <n v="0"/>
    <n v="0.17439999999999944"/>
  </r>
  <r>
    <n v="9730"/>
    <x v="4887"/>
    <x v="2"/>
    <x v="411"/>
    <d v="2011-10-04T00:00:00"/>
    <s v="Standard Class"/>
    <s v="EB-14170"/>
    <s v="Evan Bailliet"/>
    <x v="0"/>
    <s v="United States"/>
    <s v="Seattle"/>
    <x v="4"/>
    <n v="98115"/>
    <x v="1"/>
    <x v="1375"/>
    <x v="1"/>
    <x v="8"/>
    <s v="GBC Standard Plastic Binding Systems' Combs"/>
    <n v="10.048000000000002"/>
    <n v="2"/>
    <n v="0.2"/>
    <n v="3.1399999999999988"/>
  </r>
  <r>
    <n v="9731"/>
    <x v="4887"/>
    <x v="2"/>
    <x v="411"/>
    <d v="2011-10-04T00:00:00"/>
    <s v="Standard Class"/>
    <s v="EB-14170"/>
    <s v="Evan Bailliet"/>
    <x v="0"/>
    <s v="United States"/>
    <s v="Seattle"/>
    <x v="4"/>
    <n v="98115"/>
    <x v="1"/>
    <x v="765"/>
    <x v="1"/>
    <x v="4"/>
    <s v="Fellowes Super Stor/Drawer Files"/>
    <n v="807.75"/>
    <n v="5"/>
    <n v="0"/>
    <n v="153.47250000000003"/>
  </r>
  <r>
    <n v="9732"/>
    <x v="4888"/>
    <x v="3"/>
    <x v="237"/>
    <d v="2014-11-20T00:00:00"/>
    <s v="Standard Class"/>
    <s v="JE-15715"/>
    <s v="Joe Elijah"/>
    <x v="0"/>
    <s v="United States"/>
    <s v="Los Angeles"/>
    <x v="1"/>
    <n v="90049"/>
    <x v="1"/>
    <x v="1046"/>
    <x v="1"/>
    <x v="6"/>
    <s v="Newell 347"/>
    <n v="34.24"/>
    <n v="8"/>
    <n v="0"/>
    <n v="9.9295999999999971"/>
  </r>
  <r>
    <n v="9733"/>
    <x v="4889"/>
    <x v="2"/>
    <x v="1071"/>
    <d v="2011-08-25T00:00:00"/>
    <s v="Standard Class"/>
    <s v="NC-18535"/>
    <s v="Nick Crebassa"/>
    <x v="1"/>
    <s v="United States"/>
    <s v="Hampton"/>
    <x v="17"/>
    <n v="23666"/>
    <x v="0"/>
    <x v="1464"/>
    <x v="0"/>
    <x v="1"/>
    <s v="Safco Chair Connectors, 6/Carton"/>
    <n v="500.23999999999995"/>
    <n v="13"/>
    <n v="0"/>
    <n v="145.06959999999992"/>
  </r>
  <r>
    <n v="9734"/>
    <x v="4889"/>
    <x v="2"/>
    <x v="1071"/>
    <d v="2011-08-25T00:00:00"/>
    <s v="Standard Class"/>
    <s v="NC-18535"/>
    <s v="Nick Crebassa"/>
    <x v="1"/>
    <s v="United States"/>
    <s v="Hampton"/>
    <x v="17"/>
    <n v="23666"/>
    <x v="0"/>
    <x v="1603"/>
    <x v="1"/>
    <x v="10"/>
    <s v="Riverleaf Stik-Withit Designer Note Cubes"/>
    <n v="20.12"/>
    <n v="2"/>
    <n v="0"/>
    <n v="9.2552000000000003"/>
  </r>
  <r>
    <n v="9735"/>
    <x v="4889"/>
    <x v="2"/>
    <x v="1071"/>
    <d v="2011-08-25T00:00:00"/>
    <s v="Standard Class"/>
    <s v="NC-18535"/>
    <s v="Nick Crebassa"/>
    <x v="1"/>
    <s v="United States"/>
    <s v="Hampton"/>
    <x v="17"/>
    <n v="23666"/>
    <x v="0"/>
    <x v="1176"/>
    <x v="1"/>
    <x v="8"/>
    <s v="GBC DocuBind TL300 Electric Binding System"/>
    <n v="896.99"/>
    <n v="1"/>
    <n v="0"/>
    <n v="421.58529999999996"/>
  </r>
  <r>
    <n v="9736"/>
    <x v="4890"/>
    <x v="2"/>
    <x v="84"/>
    <d v="2011-11-22T00:00:00"/>
    <s v="Second Class"/>
    <s v="AD-10180"/>
    <s v="Alan Dominguez"/>
    <x v="2"/>
    <s v="United States"/>
    <s v="Philadelphia"/>
    <x v="9"/>
    <n v="19134"/>
    <x v="3"/>
    <x v="184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x v="524"/>
    <x v="2"/>
    <x v="7"/>
    <s v="Cisco 8x8 Inc. 6753i IP Business Phone System"/>
    <n v="269.98"/>
    <n v="2"/>
    <n v="0"/>
    <n v="72.894599999999997"/>
  </r>
  <r>
    <n v="9738"/>
    <x v="4892"/>
    <x v="3"/>
    <x v="633"/>
    <d v="2014-03-22T00:00:00"/>
    <s v="Standard Class"/>
    <s v="KD-16615"/>
    <s v="Ken Dana"/>
    <x v="1"/>
    <s v="United States"/>
    <s v="Los Angeles"/>
    <x v="1"/>
    <n v="90032"/>
    <x v="1"/>
    <x v="1449"/>
    <x v="1"/>
    <x v="4"/>
    <s v="Dual Level, Single-Width Filing Carts"/>
    <n v="310.12"/>
    <n v="2"/>
    <n v="0"/>
    <n v="80.631200000000007"/>
  </r>
  <r>
    <n v="9739"/>
    <x v="4892"/>
    <x v="3"/>
    <x v="633"/>
    <d v="2014-03-22T00:00:00"/>
    <s v="Standard Class"/>
    <s v="KD-16615"/>
    <s v="Ken Dana"/>
    <x v="1"/>
    <s v="United States"/>
    <s v="Los Angeles"/>
    <x v="1"/>
    <n v="90032"/>
    <x v="1"/>
    <x v="908"/>
    <x v="1"/>
    <x v="8"/>
    <s v="XtraLife ClearVue Slant-D Ring Binder, White, 3&quot;"/>
    <n v="70.463999999999999"/>
    <n v="6"/>
    <n v="0.2"/>
    <n v="22.900799999999997"/>
  </r>
  <r>
    <n v="9740"/>
    <x v="4892"/>
    <x v="3"/>
    <x v="633"/>
    <d v="2014-03-22T00:00:00"/>
    <s v="Standard Class"/>
    <s v="KD-16615"/>
    <s v="Ken Dana"/>
    <x v="1"/>
    <s v="United States"/>
    <s v="Los Angeles"/>
    <x v="1"/>
    <n v="90032"/>
    <x v="1"/>
    <x v="1181"/>
    <x v="1"/>
    <x v="8"/>
    <s v="Pressboard Hanging Data Binders for Unburst Sheets"/>
    <n v="19.68"/>
    <n v="5"/>
    <n v="0.2"/>
    <n v="6.8879999999999981"/>
  </r>
  <r>
    <n v="9741"/>
    <x v="4892"/>
    <x v="3"/>
    <x v="633"/>
    <d v="2014-03-22T00:00:00"/>
    <s v="Standard Class"/>
    <s v="KD-16615"/>
    <s v="Ken Dana"/>
    <x v="1"/>
    <s v="United States"/>
    <s v="Los Angeles"/>
    <x v="1"/>
    <n v="90032"/>
    <x v="1"/>
    <x v="589"/>
    <x v="1"/>
    <x v="9"/>
    <s v="Bionaire Personal Warm Mist Humidifier/Vaporizer"/>
    <n v="140.67000000000002"/>
    <n v="3"/>
    <n v="0"/>
    <n v="54.861300000000007"/>
  </r>
  <r>
    <n v="9742"/>
    <x v="4893"/>
    <x v="1"/>
    <x v="627"/>
    <d v="2012-11-12T00:00:00"/>
    <s v="Standard Class"/>
    <s v="QJ-19255"/>
    <s v="Quincy Jones"/>
    <x v="1"/>
    <s v="United States"/>
    <s v="Burlington"/>
    <x v="42"/>
    <s v="05408"/>
    <x v="3"/>
    <x v="26"/>
    <x v="0"/>
    <x v="0"/>
    <s v="Riverside Palais Royal Lawyers Bookcase, Royale Cherry Finish"/>
    <n v="4404.8999999999996"/>
    <n v="5"/>
    <n v="0"/>
    <n v="1013.1270000000001"/>
  </r>
  <r>
    <n v="9743"/>
    <x v="4894"/>
    <x v="3"/>
    <x v="354"/>
    <d v="2014-12-03T00:00:00"/>
    <s v="Standard Class"/>
    <s v="EP-13915"/>
    <s v="Emily Phan"/>
    <x v="0"/>
    <s v="United States"/>
    <s v="San Diego"/>
    <x v="1"/>
    <n v="92037"/>
    <x v="1"/>
    <x v="300"/>
    <x v="1"/>
    <x v="2"/>
    <s v="Round Specialty Laser Printer Labels"/>
    <n v="62.65"/>
    <n v="5"/>
    <n v="0"/>
    <n v="29.445499999999996"/>
  </r>
  <r>
    <n v="9744"/>
    <x v="4895"/>
    <x v="0"/>
    <x v="950"/>
    <d v="2013-06-23T00:00:00"/>
    <s v="Standard Class"/>
    <s v="JJ-15445"/>
    <s v="Jennifer Jackson"/>
    <x v="0"/>
    <s v="United States"/>
    <s v="Newark"/>
    <x v="13"/>
    <n v="19711"/>
    <x v="3"/>
    <x v="1042"/>
    <x v="1"/>
    <x v="2"/>
    <s v="Avery 518"/>
    <n v="9.4499999999999993"/>
    <n v="3"/>
    <n v="0"/>
    <n v="4.5359999999999996"/>
  </r>
  <r>
    <n v="9745"/>
    <x v="4896"/>
    <x v="3"/>
    <x v="276"/>
    <d v="2014-01-26T00:00:00"/>
    <s v="Standard Class"/>
    <s v="BE-11410"/>
    <s v="Bobby Elias"/>
    <x v="0"/>
    <s v="United States"/>
    <s v="Aurora"/>
    <x v="10"/>
    <n v="60505"/>
    <x v="2"/>
    <x v="556"/>
    <x v="1"/>
    <x v="12"/>
    <s v="Airmail Envelopes"/>
    <n v="268.57600000000002"/>
    <n v="4"/>
    <n v="0.2"/>
    <n v="90.64439999999999"/>
  </r>
  <r>
    <n v="9746"/>
    <x v="4897"/>
    <x v="3"/>
    <x v="221"/>
    <d v="2014-11-25T00:00:00"/>
    <s v="Same Day"/>
    <s v="BP-11290"/>
    <s v="Beth Paige"/>
    <x v="0"/>
    <s v="United States"/>
    <s v="Los Angeles"/>
    <x v="1"/>
    <n v="90008"/>
    <x v="1"/>
    <x v="342"/>
    <x v="0"/>
    <x v="3"/>
    <s v="Hon Practical Foundations 30 x 60 Training Table, Light Gray/Charcoal"/>
    <n v="364.08000000000004"/>
    <n v="2"/>
    <n v="0.2"/>
    <n v="9.1020000000000039"/>
  </r>
  <r>
    <n v="9747"/>
    <x v="4897"/>
    <x v="3"/>
    <x v="221"/>
    <d v="2014-11-25T00:00:00"/>
    <s v="Same Day"/>
    <s v="BP-11290"/>
    <s v="Beth Paige"/>
    <x v="0"/>
    <s v="United States"/>
    <s v="Los Angeles"/>
    <x v="1"/>
    <n v="90008"/>
    <x v="1"/>
    <x v="972"/>
    <x v="0"/>
    <x v="3"/>
    <s v="Hon 61000 Series Interactive Training Tables"/>
    <n v="71.088000000000008"/>
    <n v="2"/>
    <n v="0.2"/>
    <n v="-1.7772000000000041"/>
  </r>
  <r>
    <n v="9748"/>
    <x v="4898"/>
    <x v="2"/>
    <x v="7"/>
    <d v="2011-11-15T00:00:00"/>
    <s v="Standard Class"/>
    <s v="BH-11710"/>
    <s v="Brosina Hoffman"/>
    <x v="0"/>
    <s v="United States"/>
    <s v="Chicago"/>
    <x v="10"/>
    <n v="60653"/>
    <x v="2"/>
    <x v="1649"/>
    <x v="0"/>
    <x v="5"/>
    <s v="DAX Wood Document Frame."/>
    <n v="10.984000000000002"/>
    <n v="2"/>
    <n v="0.6"/>
    <n v="-7.9634"/>
  </r>
  <r>
    <n v="9749"/>
    <x v="4898"/>
    <x v="2"/>
    <x v="7"/>
    <d v="2011-11-15T00:00:00"/>
    <s v="Standard Class"/>
    <s v="BH-11710"/>
    <s v="Brosina Hoffman"/>
    <x v="0"/>
    <s v="United States"/>
    <s v="Chicago"/>
    <x v="10"/>
    <n v="60653"/>
    <x v="2"/>
    <x v="463"/>
    <x v="0"/>
    <x v="1"/>
    <s v="Global Commerce Series High-Back Swivel/Tilt Chairs"/>
    <n v="797.94399999999996"/>
    <n v="4"/>
    <n v="0.3"/>
    <n v="-56.995999999999981"/>
  </r>
  <r>
    <n v="9750"/>
    <x v="4899"/>
    <x v="0"/>
    <x v="758"/>
    <d v="2013-03-09T00:00:00"/>
    <s v="Standard Class"/>
    <s v="EM-13810"/>
    <s v="Eleni McCrary"/>
    <x v="1"/>
    <s v="United States"/>
    <s v="Dover"/>
    <x v="38"/>
    <n v="3820"/>
    <x v="3"/>
    <x v="428"/>
    <x v="2"/>
    <x v="11"/>
    <s v="Logitech G602 Wireless Gaming Mouse"/>
    <n v="159.97999999999999"/>
    <n v="2"/>
    <n v="0"/>
    <n v="57.592799999999997"/>
  </r>
  <r>
    <n v="9751"/>
    <x v="4900"/>
    <x v="0"/>
    <x v="1228"/>
    <d v="2013-10-16T00:00:00"/>
    <s v="Standard Class"/>
    <s v="EP-13915"/>
    <s v="Emily Phan"/>
    <x v="0"/>
    <s v="United States"/>
    <s v="Chicago"/>
    <x v="10"/>
    <n v="60610"/>
    <x v="2"/>
    <x v="1412"/>
    <x v="1"/>
    <x v="6"/>
    <s v="Avery Fluorescent Highlighter Four-Color Set"/>
    <n v="5.3440000000000003"/>
    <n v="2"/>
    <n v="0.2"/>
    <n v="0.66799999999999948"/>
  </r>
  <r>
    <n v="9752"/>
    <x v="4900"/>
    <x v="0"/>
    <x v="1228"/>
    <d v="2013-10-16T00:00:00"/>
    <s v="Standard Class"/>
    <s v="EP-13915"/>
    <s v="Emily Phan"/>
    <x v="0"/>
    <s v="United States"/>
    <s v="Chicago"/>
    <x v="10"/>
    <n v="60610"/>
    <x v="2"/>
    <x v="1175"/>
    <x v="1"/>
    <x v="6"/>
    <s v="Newell 309"/>
    <n v="27.72"/>
    <n v="3"/>
    <n v="0.2"/>
    <n v="3.4649999999999999"/>
  </r>
  <r>
    <n v="9753"/>
    <x v="4901"/>
    <x v="0"/>
    <x v="949"/>
    <d v="2013-07-03T00:00:00"/>
    <s v="First Class"/>
    <s v="NZ-18565"/>
    <s v="Nick Zandusky"/>
    <x v="2"/>
    <s v="United States"/>
    <s v="Seattle"/>
    <x v="4"/>
    <n v="98115"/>
    <x v="1"/>
    <x v="744"/>
    <x v="1"/>
    <x v="8"/>
    <s v="Zipper Ring Binder Pockets"/>
    <n v="2.4960000000000004"/>
    <n v="1"/>
    <n v="0.2"/>
    <n v="0.90479999999999983"/>
  </r>
  <r>
    <n v="9754"/>
    <x v="4902"/>
    <x v="3"/>
    <x v="996"/>
    <d v="2014-03-30T00:00:00"/>
    <s v="Second Class"/>
    <s v="LC-16870"/>
    <s v="Lena Cacioppo"/>
    <x v="0"/>
    <s v="United States"/>
    <s v="Richmond"/>
    <x v="17"/>
    <n v="23223"/>
    <x v="0"/>
    <x v="1570"/>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x v="213"/>
    <x v="1"/>
    <x v="8"/>
    <s v="GBC Instant Index System for Binding Systems"/>
    <n v="17.760000000000002"/>
    <n v="2"/>
    <n v="0"/>
    <n v="8.8800000000000008"/>
  </r>
  <r>
    <n v="9756"/>
    <x v="4902"/>
    <x v="3"/>
    <x v="996"/>
    <d v="2014-03-30T00:00:00"/>
    <s v="Second Class"/>
    <s v="LC-16870"/>
    <s v="Lena Cacioppo"/>
    <x v="0"/>
    <s v="United States"/>
    <s v="Richmond"/>
    <x v="17"/>
    <n v="23223"/>
    <x v="0"/>
    <x v="1439"/>
    <x v="1"/>
    <x v="4"/>
    <s v="Carina Mini System Audio Rack, Model AR050B"/>
    <n v="332.94"/>
    <n v="3"/>
    <n v="0"/>
    <n v="9.9882000000000204"/>
  </r>
  <r>
    <n v="9757"/>
    <x v="4902"/>
    <x v="3"/>
    <x v="996"/>
    <d v="2014-03-30T00:00:00"/>
    <s v="Second Class"/>
    <s v="LC-16870"/>
    <s v="Lena Cacioppo"/>
    <x v="0"/>
    <s v="United States"/>
    <s v="Richmond"/>
    <x v="17"/>
    <n v="23223"/>
    <x v="0"/>
    <x v="277"/>
    <x v="0"/>
    <x v="3"/>
    <s v="BPI Conference Tables"/>
    <n v="292.10000000000002"/>
    <n v="2"/>
    <n v="0"/>
    <n v="58.419999999999987"/>
  </r>
  <r>
    <n v="9758"/>
    <x v="4902"/>
    <x v="3"/>
    <x v="996"/>
    <d v="2014-03-30T00:00:00"/>
    <s v="Second Class"/>
    <s v="LC-16870"/>
    <s v="Lena Cacioppo"/>
    <x v="0"/>
    <s v="United States"/>
    <s v="Richmond"/>
    <x v="17"/>
    <n v="23223"/>
    <x v="0"/>
    <x v="1783"/>
    <x v="2"/>
    <x v="7"/>
    <s v="Panasonic KX - TS880B Telephone"/>
    <n v="206.1"/>
    <n v="5"/>
    <n v="0"/>
    <n v="55.647000000000006"/>
  </r>
  <r>
    <n v="9759"/>
    <x v="4902"/>
    <x v="3"/>
    <x v="996"/>
    <d v="2014-03-30T00:00:00"/>
    <s v="Second Class"/>
    <s v="LC-16870"/>
    <s v="Lena Cacioppo"/>
    <x v="0"/>
    <s v="United States"/>
    <s v="Richmond"/>
    <x v="17"/>
    <n v="23223"/>
    <x v="0"/>
    <x v="249"/>
    <x v="1"/>
    <x v="10"/>
    <s v="Ampad Gold Fibre Wirebound Steno Books, 6&quot; x 9&quot;, Gregg Ruled"/>
    <n v="17.64"/>
    <n v="4"/>
    <n v="0"/>
    <n v="8.1143999999999998"/>
  </r>
  <r>
    <n v="9760"/>
    <x v="4903"/>
    <x v="0"/>
    <x v="731"/>
    <d v="2013-11-06T00:00:00"/>
    <s v="Standard Class"/>
    <s v="SF-20965"/>
    <s v="Sylvia Foulston"/>
    <x v="1"/>
    <s v="United States"/>
    <s v="San Francisco"/>
    <x v="1"/>
    <n v="94109"/>
    <x v="1"/>
    <x v="1131"/>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x v="1539"/>
    <x v="1"/>
    <x v="6"/>
    <s v="Binney &amp; Smith inkTank Desk Highlighter, Chisel Tip, Yellow, 12/Box"/>
    <n v="4.3"/>
    <n v="2"/>
    <n v="0"/>
    <n v="1.4189999999999996"/>
  </r>
  <r>
    <n v="9762"/>
    <x v="4905"/>
    <x v="2"/>
    <x v="1047"/>
    <d v="2011-02-19T00:00:00"/>
    <s v="Standard Class"/>
    <s v="ML-17395"/>
    <s v="Marina Lichtenstein"/>
    <x v="1"/>
    <s v="United States"/>
    <s v="Seattle"/>
    <x v="4"/>
    <n v="98103"/>
    <x v="1"/>
    <x v="1105"/>
    <x v="2"/>
    <x v="11"/>
    <s v="Logitech G600 MMO Gaming Mouse"/>
    <n v="239.96999999999997"/>
    <n v="3"/>
    <n v="0"/>
    <n v="86.389199999999988"/>
  </r>
  <r>
    <n v="9763"/>
    <x v="4905"/>
    <x v="2"/>
    <x v="1047"/>
    <d v="2011-02-19T00:00:00"/>
    <s v="Standard Class"/>
    <s v="ML-17395"/>
    <s v="Marina Lichtenstein"/>
    <x v="1"/>
    <s v="United States"/>
    <s v="Seattle"/>
    <x v="4"/>
    <n v="98103"/>
    <x v="1"/>
    <x v="1360"/>
    <x v="1"/>
    <x v="9"/>
    <s v="Belkin 8 Outlet Surge Protector"/>
    <n v="81.96"/>
    <n v="2"/>
    <n v="0"/>
    <n v="22.948799999999999"/>
  </r>
  <r>
    <n v="9764"/>
    <x v="4905"/>
    <x v="2"/>
    <x v="1047"/>
    <d v="2011-02-19T00:00:00"/>
    <s v="Standard Class"/>
    <s v="ML-17395"/>
    <s v="Marina Lichtenstein"/>
    <x v="1"/>
    <s v="United States"/>
    <s v="Seattle"/>
    <x v="4"/>
    <n v="98103"/>
    <x v="1"/>
    <x v="1420"/>
    <x v="1"/>
    <x v="14"/>
    <s v="Compact Automatic Electric Letter Opener"/>
    <n v="238.62"/>
    <n v="2"/>
    <n v="0"/>
    <n v="4.7724000000000046"/>
  </r>
  <r>
    <n v="9765"/>
    <x v="4906"/>
    <x v="2"/>
    <x v="1229"/>
    <d v="2011-06-23T00:00:00"/>
    <s v="Standard Class"/>
    <s v="MC-18100"/>
    <s v="Mick Crebagga"/>
    <x v="0"/>
    <s v="United States"/>
    <s v="Los Angeles"/>
    <x v="1"/>
    <n v="90036"/>
    <x v="1"/>
    <x v="139"/>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x v="1181"/>
    <x v="1"/>
    <x v="8"/>
    <s v="Pressboard Hanging Data Binders for Unburst Sheets"/>
    <n v="9.84"/>
    <n v="2"/>
    <n v="0"/>
    <n v="4.7231999999999994"/>
  </r>
  <r>
    <n v="9767"/>
    <x v="4907"/>
    <x v="3"/>
    <x v="1230"/>
    <d v="2014-03-07T00:00:00"/>
    <s v="Standard Class"/>
    <s v="DB-13660"/>
    <s v="Duane Benoit"/>
    <x v="0"/>
    <s v="United States"/>
    <s v="Middletown"/>
    <x v="29"/>
    <n v="6457"/>
    <x v="3"/>
    <x v="565"/>
    <x v="1"/>
    <x v="10"/>
    <s v="Southworth 100% Résumé Paper, 24lb."/>
    <n v="7.78"/>
    <n v="1"/>
    <n v="0"/>
    <n v="3.5009999999999994"/>
  </r>
  <r>
    <n v="9768"/>
    <x v="4908"/>
    <x v="3"/>
    <x v="34"/>
    <d v="2014-12-16T00:00:00"/>
    <s v="Standard Class"/>
    <s v="LW-17215"/>
    <s v="Luke Weiss"/>
    <x v="0"/>
    <s v="United States"/>
    <s v="Grand Rapids"/>
    <x v="12"/>
    <n v="49505"/>
    <x v="2"/>
    <x v="1045"/>
    <x v="1"/>
    <x v="8"/>
    <s v="GBC Imprintable Covers"/>
    <n v="54.900000000000006"/>
    <n v="5"/>
    <n v="0"/>
    <n v="26.901000000000003"/>
  </r>
  <r>
    <n v="9769"/>
    <x v="4909"/>
    <x v="3"/>
    <x v="226"/>
    <d v="2014-12-15T00:00:00"/>
    <s v="Standard Class"/>
    <s v="TC-21535"/>
    <s v="Tracy Collins"/>
    <x v="2"/>
    <s v="United States"/>
    <s v="San Francisco"/>
    <x v="1"/>
    <n v="94122"/>
    <x v="1"/>
    <x v="1305"/>
    <x v="1"/>
    <x v="10"/>
    <s v="REDIFORM Incoming/Outgoing Call Register, 11&quot; X 8 1/2&quot;, 100 Messages"/>
    <n v="50.04"/>
    <n v="6"/>
    <n v="0"/>
    <n v="25.02"/>
  </r>
  <r>
    <n v="9770"/>
    <x v="4910"/>
    <x v="0"/>
    <x v="390"/>
    <d v="2013-12-01T00:00:00"/>
    <s v="Standard Class"/>
    <s v="SC-20050"/>
    <s v="Sample Company A"/>
    <x v="2"/>
    <s v="United States"/>
    <s v="Hialeah"/>
    <x v="2"/>
    <n v="33012"/>
    <x v="0"/>
    <x v="604"/>
    <x v="0"/>
    <x v="0"/>
    <s v="O'Sullivan Cherrywood Estates Traditional Bookcase"/>
    <n v="339.92000000000007"/>
    <n v="5"/>
    <n v="0.2"/>
    <n v="8.4979999999999762"/>
  </r>
  <r>
    <n v="9771"/>
    <x v="4910"/>
    <x v="0"/>
    <x v="390"/>
    <d v="2013-12-01T00:00:00"/>
    <s v="Standard Class"/>
    <s v="SC-20050"/>
    <s v="Sample Company A"/>
    <x v="2"/>
    <s v="United States"/>
    <s v="Hialeah"/>
    <x v="2"/>
    <n v="33012"/>
    <x v="0"/>
    <x v="1128"/>
    <x v="1"/>
    <x v="10"/>
    <s v="Tops Wirebound Message Log Books"/>
    <n v="10.528"/>
    <n v="4"/>
    <n v="0.2"/>
    <n v="3.4215999999999993"/>
  </r>
  <r>
    <n v="9772"/>
    <x v="4910"/>
    <x v="0"/>
    <x v="390"/>
    <d v="2013-12-01T00:00:00"/>
    <s v="Standard Class"/>
    <s v="SC-20050"/>
    <s v="Sample Company A"/>
    <x v="2"/>
    <s v="United States"/>
    <s v="Hialeah"/>
    <x v="2"/>
    <n v="33012"/>
    <x v="0"/>
    <x v="1276"/>
    <x v="1"/>
    <x v="9"/>
    <s v="Fellowes Advanced Computer Series Surge Protectors"/>
    <n v="42.384"/>
    <n v="2"/>
    <n v="0.2"/>
    <n v="4.2384000000000022"/>
  </r>
  <r>
    <n v="9773"/>
    <x v="4911"/>
    <x v="0"/>
    <x v="894"/>
    <d v="2013-07-04T00:00:00"/>
    <s v="Same Day"/>
    <s v="FM-14215"/>
    <s v="Filia McAdams"/>
    <x v="1"/>
    <s v="United States"/>
    <s v="Philadelphia"/>
    <x v="9"/>
    <n v="19143"/>
    <x v="3"/>
    <x v="1090"/>
    <x v="1"/>
    <x v="10"/>
    <s v="Xerox 1925"/>
    <n v="123.92000000000002"/>
    <n v="5"/>
    <n v="0.2"/>
    <n v="38.724999999999994"/>
  </r>
  <r>
    <n v="9774"/>
    <x v="4912"/>
    <x v="0"/>
    <x v="190"/>
    <d v="2013-07-04T00:00:00"/>
    <s v="Standard Class"/>
    <s v="PF-19225"/>
    <s v="Phillip Flathmann"/>
    <x v="0"/>
    <s v="United States"/>
    <s v="Atlanta"/>
    <x v="32"/>
    <n v="30318"/>
    <x v="0"/>
    <x v="1623"/>
    <x v="2"/>
    <x v="7"/>
    <s v="Cisco IP Phone 7961G VoIP phone - Dark gray"/>
    <n v="135.94999999999999"/>
    <n v="1"/>
    <n v="0"/>
    <n v="39.425499999999985"/>
  </r>
  <r>
    <n v="9775"/>
    <x v="4913"/>
    <x v="2"/>
    <x v="711"/>
    <d v="2011-07-30T00:00:00"/>
    <s v="Standard Class"/>
    <s v="LF-17185"/>
    <s v="Luke Foster"/>
    <x v="0"/>
    <s v="United States"/>
    <s v="San Antonio"/>
    <x v="5"/>
    <n v="78207"/>
    <x v="2"/>
    <x v="316"/>
    <x v="1"/>
    <x v="8"/>
    <s v="GBC DocuBind P400 Electric Binding System"/>
    <n v="2177.5839999999994"/>
    <n v="8"/>
    <n v="0.8"/>
    <n v="-3701.8928000000014"/>
  </r>
  <r>
    <n v="9776"/>
    <x v="4913"/>
    <x v="2"/>
    <x v="711"/>
    <d v="2011-07-30T00:00:00"/>
    <s v="Standard Class"/>
    <s v="LF-17185"/>
    <s v="Luke Foster"/>
    <x v="0"/>
    <s v="United States"/>
    <s v="San Antonio"/>
    <x v="5"/>
    <n v="78207"/>
    <x v="2"/>
    <x v="1474"/>
    <x v="0"/>
    <x v="5"/>
    <s v="DAX Clear Channel Poster Frame"/>
    <n v="17.496000000000002"/>
    <n v="3"/>
    <n v="0.6"/>
    <n v="-10.060199999999998"/>
  </r>
  <r>
    <n v="9777"/>
    <x v="4913"/>
    <x v="2"/>
    <x v="711"/>
    <d v="2011-07-30T00:00:00"/>
    <s v="Standard Class"/>
    <s v="LF-17185"/>
    <s v="Luke Foster"/>
    <x v="0"/>
    <s v="United States"/>
    <s v="San Antonio"/>
    <x v="5"/>
    <n v="78207"/>
    <x v="2"/>
    <x v="301"/>
    <x v="1"/>
    <x v="8"/>
    <s v="GBC Premium Transparent Covers with Diagonal Lined Pattern"/>
    <n v="16.783999999999995"/>
    <n v="4"/>
    <n v="0.8"/>
    <n v="-26.854400000000012"/>
  </r>
  <r>
    <n v="9778"/>
    <x v="4913"/>
    <x v="2"/>
    <x v="711"/>
    <d v="2011-07-30T00:00:00"/>
    <s v="Standard Class"/>
    <s v="LF-17185"/>
    <s v="Luke Foster"/>
    <x v="0"/>
    <s v="United States"/>
    <s v="San Antonio"/>
    <x v="5"/>
    <n v="78207"/>
    <x v="2"/>
    <x v="333"/>
    <x v="2"/>
    <x v="11"/>
    <s v="Microsoft Natural Keyboard Elite"/>
    <n v="431.13600000000002"/>
    <n v="9"/>
    <n v="0.2"/>
    <n v="-26.946000000000012"/>
  </r>
  <r>
    <n v="9779"/>
    <x v="4913"/>
    <x v="2"/>
    <x v="711"/>
    <d v="2011-07-30T00:00:00"/>
    <s v="Standard Class"/>
    <s v="LF-17185"/>
    <s v="Luke Foster"/>
    <x v="0"/>
    <s v="United States"/>
    <s v="San Antonio"/>
    <x v="5"/>
    <n v="78207"/>
    <x v="2"/>
    <x v="213"/>
    <x v="1"/>
    <x v="8"/>
    <s v="GBC Instant Index System for Binding Systems"/>
    <n v="8.879999999999999"/>
    <n v="5"/>
    <n v="0.8"/>
    <n v="-13.32"/>
  </r>
  <r>
    <n v="9780"/>
    <x v="4913"/>
    <x v="2"/>
    <x v="711"/>
    <d v="2011-07-30T00:00:00"/>
    <s v="Standard Class"/>
    <s v="LF-17185"/>
    <s v="Luke Foster"/>
    <x v="0"/>
    <s v="United States"/>
    <s v="San Antonio"/>
    <x v="5"/>
    <n v="78207"/>
    <x v="2"/>
    <x v="1204"/>
    <x v="1"/>
    <x v="9"/>
    <s v="Acco 6 Outlet Guardian Standard Surge Suppressor"/>
    <n v="4.8359999999999985"/>
    <n v="2"/>
    <n v="0.8"/>
    <n v="-12.090000000000003"/>
  </r>
  <r>
    <n v="9781"/>
    <x v="4914"/>
    <x v="0"/>
    <x v="749"/>
    <d v="2013-09-19T00:00:00"/>
    <s v="Standard Class"/>
    <s v="CL-12565"/>
    <s v="Clay Ludtke"/>
    <x v="0"/>
    <s v="United States"/>
    <s v="Long Beach"/>
    <x v="15"/>
    <n v="11561"/>
    <x v="3"/>
    <x v="1285"/>
    <x v="2"/>
    <x v="7"/>
    <s v="Wi-Ex zBoost YX540 Cellular Phone Signal Booster"/>
    <n v="437.84999999999997"/>
    <n v="3"/>
    <n v="0"/>
    <n v="131.35499999999996"/>
  </r>
  <r>
    <n v="9782"/>
    <x v="4914"/>
    <x v="0"/>
    <x v="749"/>
    <d v="2013-09-19T00:00:00"/>
    <s v="Standard Class"/>
    <s v="CL-12565"/>
    <s v="Clay Ludtke"/>
    <x v="0"/>
    <s v="United States"/>
    <s v="Long Beach"/>
    <x v="15"/>
    <n v="11561"/>
    <x v="3"/>
    <x v="1178"/>
    <x v="1"/>
    <x v="8"/>
    <s v="GBC DocuBind 200 Manual Binding Machine"/>
    <n v="673.5680000000001"/>
    <n v="2"/>
    <n v="0.2"/>
    <n v="252.58799999999999"/>
  </r>
  <r>
    <n v="9783"/>
    <x v="4915"/>
    <x v="1"/>
    <x v="70"/>
    <d v="2012-06-02T00:00:00"/>
    <s v="Second Class"/>
    <s v="EM-13825"/>
    <s v="Elizabeth Moffitt"/>
    <x v="1"/>
    <s v="United States"/>
    <s v="Paterson"/>
    <x v="30"/>
    <n v="7501"/>
    <x v="3"/>
    <x v="519"/>
    <x v="1"/>
    <x v="10"/>
    <s v="Xerox 1889"/>
    <n v="274.8"/>
    <n v="5"/>
    <n v="0"/>
    <n v="134.65199999999999"/>
  </r>
  <r>
    <n v="9784"/>
    <x v="4915"/>
    <x v="1"/>
    <x v="70"/>
    <d v="2012-06-02T00:00:00"/>
    <s v="Second Class"/>
    <s v="EM-13825"/>
    <s v="Elizabeth Moffitt"/>
    <x v="1"/>
    <s v="United States"/>
    <s v="Paterson"/>
    <x v="30"/>
    <n v="7501"/>
    <x v="3"/>
    <x v="821"/>
    <x v="1"/>
    <x v="4"/>
    <s v="Fellowes Mobile File Cart, Black"/>
    <n v="62.18"/>
    <n v="1"/>
    <n v="0"/>
    <n v="16.788600000000002"/>
  </r>
  <r>
    <n v="9785"/>
    <x v="4915"/>
    <x v="1"/>
    <x v="70"/>
    <d v="2012-06-02T00:00:00"/>
    <s v="Second Class"/>
    <s v="EM-13825"/>
    <s v="Elizabeth Moffitt"/>
    <x v="1"/>
    <s v="United States"/>
    <s v="Paterson"/>
    <x v="30"/>
    <n v="7501"/>
    <x v="3"/>
    <x v="1379"/>
    <x v="0"/>
    <x v="5"/>
    <s v="Eldon Image Series Black Desk Accessories"/>
    <n v="8.2799999999999994"/>
    <n v="2"/>
    <n v="0"/>
    <n v="2.9807999999999995"/>
  </r>
  <r>
    <n v="9786"/>
    <x v="4916"/>
    <x v="1"/>
    <x v="1231"/>
    <d v="2012-05-13T00:00:00"/>
    <s v="Standard Class"/>
    <s v="ME-17725"/>
    <s v="Max Engle"/>
    <x v="0"/>
    <s v="United States"/>
    <s v="Louisville"/>
    <x v="0"/>
    <n v="40214"/>
    <x v="0"/>
    <x v="1526"/>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x v="1144"/>
    <x v="0"/>
    <x v="1"/>
    <s v="Global Stack Chair with Arms, Black"/>
    <n v="149.9"/>
    <n v="5"/>
    <n v="0"/>
    <n v="40.472999999999999"/>
  </r>
  <r>
    <n v="9788"/>
    <x v="4918"/>
    <x v="3"/>
    <x v="996"/>
    <d v="2014-04-02T00:00:00"/>
    <s v="Standard Class"/>
    <s v="CJ-12010"/>
    <s v="Caroline Jumper"/>
    <x v="0"/>
    <s v="United States"/>
    <s v="Houston"/>
    <x v="5"/>
    <n v="77070"/>
    <x v="2"/>
    <x v="789"/>
    <x v="0"/>
    <x v="0"/>
    <s v="Atlantic Metals Mobile 5-Shelf Bookcases, Custom Colors"/>
    <n v="1023.3319999999999"/>
    <n v="5"/>
    <n v="0.32"/>
    <n v="-30.098000000000127"/>
  </r>
  <r>
    <n v="9789"/>
    <x v="4918"/>
    <x v="3"/>
    <x v="996"/>
    <d v="2014-04-02T00:00:00"/>
    <s v="Standard Class"/>
    <s v="CJ-12010"/>
    <s v="Caroline Jumper"/>
    <x v="0"/>
    <s v="United States"/>
    <s v="Houston"/>
    <x v="5"/>
    <n v="77070"/>
    <x v="2"/>
    <x v="120"/>
    <x v="0"/>
    <x v="1"/>
    <s v="Global Deluxe High-Back Manager's Chair"/>
    <n v="600.55799999999999"/>
    <n v="3"/>
    <n v="0.3"/>
    <n v="-8.5794000000000779"/>
  </r>
  <r>
    <n v="9790"/>
    <x v="4918"/>
    <x v="3"/>
    <x v="996"/>
    <d v="2014-04-02T00:00:00"/>
    <s v="Standard Class"/>
    <s v="CJ-12010"/>
    <s v="Caroline Jumper"/>
    <x v="0"/>
    <s v="United States"/>
    <s v="Houston"/>
    <x v="5"/>
    <n v="77070"/>
    <x v="2"/>
    <x v="648"/>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x v="1318"/>
    <x v="0"/>
    <x v="1"/>
    <s v="Global Leather &amp; Oak Executive Chair, Burgundy"/>
    <n v="211.24599999999998"/>
    <n v="2"/>
    <n v="0.3"/>
    <n v="-66.391599999999983"/>
  </r>
  <r>
    <n v="9792"/>
    <x v="4919"/>
    <x v="2"/>
    <x v="371"/>
    <d v="2011-05-23T00:00:00"/>
    <s v="Second Class"/>
    <s v="KH-16360"/>
    <s v="Katherine Hughes"/>
    <x v="0"/>
    <s v="United States"/>
    <s v="Houston"/>
    <x v="5"/>
    <n v="77070"/>
    <x v="2"/>
    <x v="1040"/>
    <x v="1"/>
    <x v="12"/>
    <s v="Staples"/>
    <n v="56.063999999999993"/>
    <n v="6"/>
    <n v="0.2"/>
    <n v="21.024000000000001"/>
  </r>
  <r>
    <n v="9793"/>
    <x v="4919"/>
    <x v="2"/>
    <x v="371"/>
    <d v="2011-05-23T00:00:00"/>
    <s v="Second Class"/>
    <s v="KH-16360"/>
    <s v="Katherine Hughes"/>
    <x v="0"/>
    <s v="United States"/>
    <s v="Houston"/>
    <x v="5"/>
    <n v="77070"/>
    <x v="2"/>
    <x v="389"/>
    <x v="0"/>
    <x v="1"/>
    <s v="Global Deluxe Steno Chair"/>
    <n v="107.77200000000001"/>
    <n v="2"/>
    <n v="0.3"/>
    <n v="-29.252400000000009"/>
  </r>
  <r>
    <n v="9794"/>
    <x v="4919"/>
    <x v="2"/>
    <x v="371"/>
    <d v="2011-05-23T00:00:00"/>
    <s v="Second Class"/>
    <s v="KH-16360"/>
    <s v="Katherine Hughes"/>
    <x v="0"/>
    <s v="United States"/>
    <s v="Houston"/>
    <x v="5"/>
    <n v="77070"/>
    <x v="2"/>
    <x v="670"/>
    <x v="1"/>
    <x v="10"/>
    <s v="Adams Telephone Message Books, 5 1/4” x 11”"/>
    <n v="4.8320000000000007"/>
    <n v="1"/>
    <n v="0.2"/>
    <n v="1.6307999999999998"/>
  </r>
  <r>
    <n v="9795"/>
    <x v="4919"/>
    <x v="2"/>
    <x v="371"/>
    <d v="2011-05-23T00:00:00"/>
    <s v="Second Class"/>
    <s v="KH-16360"/>
    <s v="Katherine Hughes"/>
    <x v="0"/>
    <s v="United States"/>
    <s v="Houston"/>
    <x v="5"/>
    <n v="77070"/>
    <x v="2"/>
    <x v="999"/>
    <x v="1"/>
    <x v="8"/>
    <s v="Ibico Plastic Spiral Binding Combs"/>
    <n v="18.239999999999995"/>
    <n v="3"/>
    <n v="0.8"/>
    <n v="-31.00800000000001"/>
  </r>
  <r>
    <n v="9796"/>
    <x v="4920"/>
    <x v="0"/>
    <x v="206"/>
    <d v="2013-05-29T00:00:00"/>
    <s v="Standard Class"/>
    <s v="SH-19975"/>
    <s v="Sally Hughsby"/>
    <x v="1"/>
    <s v="United States"/>
    <s v="Chicago"/>
    <x v="10"/>
    <n v="60610"/>
    <x v="2"/>
    <x v="858"/>
    <x v="1"/>
    <x v="8"/>
    <s v="Cardinal HOLDit! Binder Insert Strips,Extra Strips"/>
    <n v="3.7979999999999992"/>
    <n v="3"/>
    <n v="0.8"/>
    <n v="-5.8869000000000007"/>
  </r>
  <r>
    <n v="9797"/>
    <x v="4921"/>
    <x v="1"/>
    <x v="1026"/>
    <d v="2012-01-17T00:00:00"/>
    <s v="Standard Class"/>
    <s v="CS-12490"/>
    <s v="Cindy Schnelling"/>
    <x v="1"/>
    <s v="United States"/>
    <s v="Toledo"/>
    <x v="24"/>
    <n v="43615"/>
    <x v="3"/>
    <x v="313"/>
    <x v="1"/>
    <x v="6"/>
    <s v="BIC Brite Liner Highlighters, Chisel Tip"/>
    <n v="10.368000000000002"/>
    <n v="2"/>
    <n v="0.2"/>
    <n v="1.5551999999999992"/>
  </r>
  <r>
    <n v="9798"/>
    <x v="4921"/>
    <x v="1"/>
    <x v="1026"/>
    <d v="2012-01-17T00:00:00"/>
    <s v="Standard Class"/>
    <s v="CS-12490"/>
    <s v="Cindy Schnelling"/>
    <x v="1"/>
    <s v="United States"/>
    <s v="Toledo"/>
    <x v="24"/>
    <n v="43615"/>
    <x v="3"/>
    <x v="34"/>
    <x v="2"/>
    <x v="7"/>
    <s v="GE 30524EE4"/>
    <n v="235.18799999999999"/>
    <n v="2"/>
    <n v="0.4"/>
    <n v="-43.117800000000045"/>
  </r>
  <r>
    <n v="9799"/>
    <x v="4921"/>
    <x v="1"/>
    <x v="1026"/>
    <d v="2012-01-17T00:00:00"/>
    <s v="Standard Class"/>
    <s v="CS-12490"/>
    <s v="Cindy Schnelling"/>
    <x v="1"/>
    <s v="United States"/>
    <s v="Toledo"/>
    <x v="24"/>
    <n v="43615"/>
    <x v="3"/>
    <x v="1353"/>
    <x v="2"/>
    <x v="7"/>
    <s v="Anker 24W Portable Micro USB Car Charger"/>
    <n v="26.376000000000001"/>
    <n v="4"/>
    <n v="0.4"/>
    <n v="2.6375999999999991"/>
  </r>
  <r>
    <n v="9800"/>
    <x v="4921"/>
    <x v="1"/>
    <x v="1026"/>
    <d v="2012-01-17T00:00:00"/>
    <s v="Standard Class"/>
    <s v="CS-12490"/>
    <s v="Cindy Schnelling"/>
    <x v="1"/>
    <s v="United States"/>
    <s v="Toledo"/>
    <x v="24"/>
    <n v="43615"/>
    <x v="3"/>
    <x v="1694"/>
    <x v="2"/>
    <x v="11"/>
    <s v="SanDisk Cruzer 4 GB USB Flash Drive"/>
    <n v="10.384"/>
    <n v="2"/>
    <n v="0.2"/>
    <n v="2.2065999999999999"/>
  </r>
  <r>
    <n v="9801"/>
    <x v="4921"/>
    <x v="1"/>
    <x v="1026"/>
    <d v="2012-01-17T00:00:00"/>
    <s v="Standard Class"/>
    <s v="CS-12490"/>
    <s v="Cindy Schnelling"/>
    <x v="1"/>
    <s v="United States"/>
    <s v="Toledo"/>
    <x v="24"/>
    <n v="43615"/>
    <x v="3"/>
    <x v="476"/>
    <x v="2"/>
    <x v="7"/>
    <s v="LG Electronics Tone+ HBS-730 Bluetooth Headset"/>
    <n v="107.11799999999999"/>
    <n v="3"/>
    <n v="0.4"/>
    <n v="-21.423599999999993"/>
  </r>
  <r>
    <n v="9802"/>
    <x v="4922"/>
    <x v="3"/>
    <x v="365"/>
    <d v="2014-10-07T00:00:00"/>
    <s v="Standard Class"/>
    <s v="JK-15730"/>
    <s v="Joe Kamberova"/>
    <x v="0"/>
    <s v="United States"/>
    <s v="Lodi"/>
    <x v="1"/>
    <n v="95240"/>
    <x v="1"/>
    <x v="1205"/>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x v="73"/>
    <x v="1"/>
    <x v="8"/>
    <s v="Economy Binders"/>
    <n v="3.3280000000000003"/>
    <n v="2"/>
    <n v="0.2"/>
    <n v="1.2064000000000001"/>
  </r>
  <r>
    <n v="9804"/>
    <x v="4923"/>
    <x v="1"/>
    <x v="1074"/>
    <d v="2012-07-20T00:00:00"/>
    <s v="Second Class"/>
    <s v="PJ-19015"/>
    <s v="Pauline Johnson"/>
    <x v="0"/>
    <s v="United States"/>
    <s v="New York City"/>
    <x v="15"/>
    <n v="10024"/>
    <x v="3"/>
    <x v="1236"/>
    <x v="2"/>
    <x v="7"/>
    <s v="Plantronics CS 50-USB - headset - Convertible, Monaural"/>
    <n v="135.99"/>
    <n v="1"/>
    <n v="0"/>
    <n v="36.717300000000009"/>
  </r>
  <r>
    <n v="9805"/>
    <x v="4923"/>
    <x v="1"/>
    <x v="1074"/>
    <d v="2012-07-20T00:00:00"/>
    <s v="Second Class"/>
    <s v="PJ-19015"/>
    <s v="Pauline Johnson"/>
    <x v="0"/>
    <s v="United States"/>
    <s v="New York City"/>
    <x v="15"/>
    <n v="10024"/>
    <x v="3"/>
    <x v="1256"/>
    <x v="0"/>
    <x v="5"/>
    <s v="Eldon Expressions Wood Desk Accessories, Oak"/>
    <n v="7.38"/>
    <n v="1"/>
    <n v="0"/>
    <n v="2.1401999999999992"/>
  </r>
  <r>
    <n v="9806"/>
    <x v="4924"/>
    <x v="0"/>
    <x v="147"/>
    <d v="2013-10-27T00:00:00"/>
    <s v="Standard Class"/>
    <s v="AP-10720"/>
    <s v="Anne Pryor"/>
    <x v="2"/>
    <s v="United States"/>
    <s v="Fort Lauderdale"/>
    <x v="2"/>
    <n v="33311"/>
    <x v="0"/>
    <x v="1146"/>
    <x v="0"/>
    <x v="5"/>
    <s v="Seth Thomas 14&quot; Day/Date Wall Clock"/>
    <n v="45.568000000000005"/>
    <n v="2"/>
    <n v="0.2"/>
    <n v="9.6832000000000011"/>
  </r>
  <r>
    <n v="9807"/>
    <x v="4924"/>
    <x v="0"/>
    <x v="147"/>
    <d v="2013-10-27T00:00:00"/>
    <s v="Standard Class"/>
    <s v="AP-10720"/>
    <s v="Anne Pryor"/>
    <x v="2"/>
    <s v="United States"/>
    <s v="Fort Lauderdale"/>
    <x v="2"/>
    <n v="33311"/>
    <x v="0"/>
    <x v="1224"/>
    <x v="1"/>
    <x v="8"/>
    <s v="GBC Personal VeloBind Strips"/>
    <n v="28.752000000000006"/>
    <n v="8"/>
    <n v="0.7"/>
    <n v="-21.084799999999994"/>
  </r>
  <r>
    <n v="9808"/>
    <x v="4925"/>
    <x v="3"/>
    <x v="944"/>
    <d v="2014-08-02T00:00:00"/>
    <s v="Second Class"/>
    <s v="JW-15955"/>
    <s v="Joni Wasserman"/>
    <x v="0"/>
    <s v="United States"/>
    <s v="Raleigh"/>
    <x v="3"/>
    <n v="27604"/>
    <x v="0"/>
    <x v="64"/>
    <x v="0"/>
    <x v="1"/>
    <s v="Global Value Mid-Back Manager's Chair, Gray"/>
    <n v="194.84800000000001"/>
    <n v="4"/>
    <n v="0.2"/>
    <n v="12.177999999999983"/>
  </r>
  <r>
    <n v="9809"/>
    <x v="4926"/>
    <x v="3"/>
    <x v="246"/>
    <d v="2014-07-27T00:00:00"/>
    <s v="Standard Class"/>
    <s v="PT-19090"/>
    <s v="Pete Takahito"/>
    <x v="0"/>
    <s v="United States"/>
    <s v="Chicago"/>
    <x v="10"/>
    <n v="60623"/>
    <x v="2"/>
    <x v="1085"/>
    <x v="1"/>
    <x v="8"/>
    <s v="Wilson Jones 1&quot; Hanging DublLock Ring Binders"/>
    <n v="2.1119999999999997"/>
    <n v="2"/>
    <n v="0.8"/>
    <n v="-3.3792"/>
  </r>
  <r>
    <n v="9810"/>
    <x v="4927"/>
    <x v="2"/>
    <x v="845"/>
    <d v="2011-11-11T00:00:00"/>
    <s v="Second Class"/>
    <s v="TB-21595"/>
    <s v="Troy Blackwell"/>
    <x v="0"/>
    <s v="United States"/>
    <s v="Portland"/>
    <x v="21"/>
    <n v="97206"/>
    <x v="1"/>
    <x v="88"/>
    <x v="1"/>
    <x v="10"/>
    <s v="Xerox 1995"/>
    <n v="25.920000000000005"/>
    <n v="5"/>
    <n v="0.2"/>
    <n v="9.0719999999999992"/>
  </r>
  <r>
    <n v="9811"/>
    <x v="4927"/>
    <x v="2"/>
    <x v="845"/>
    <d v="2011-11-11T00:00:00"/>
    <s v="Second Class"/>
    <s v="TB-21595"/>
    <s v="Troy Blackwell"/>
    <x v="0"/>
    <s v="United States"/>
    <s v="Portland"/>
    <x v="21"/>
    <n v="97206"/>
    <x v="1"/>
    <x v="978"/>
    <x v="1"/>
    <x v="6"/>
    <s v="Panasonic KP-150 Electric Pencil Sharpener"/>
    <n v="120.76800000000001"/>
    <n v="4"/>
    <n v="0.2"/>
    <n v="9.0575999999999972"/>
  </r>
  <r>
    <n v="9812"/>
    <x v="4928"/>
    <x v="0"/>
    <x v="581"/>
    <d v="2013-12-01T00:00:00"/>
    <s v="First Class"/>
    <s v="CB-12025"/>
    <s v="Cassandra Brandow"/>
    <x v="0"/>
    <s v="United States"/>
    <s v="East Orange"/>
    <x v="30"/>
    <n v="7017"/>
    <x v="3"/>
    <x v="1414"/>
    <x v="1"/>
    <x v="10"/>
    <s v="Xerox 215"/>
    <n v="25.92"/>
    <n v="4"/>
    <n v="0"/>
    <n v="12.441600000000001"/>
  </r>
  <r>
    <n v="9813"/>
    <x v="4928"/>
    <x v="0"/>
    <x v="581"/>
    <d v="2013-12-01T00:00:00"/>
    <s v="First Class"/>
    <s v="CB-12025"/>
    <s v="Cassandra Brandow"/>
    <x v="0"/>
    <s v="United States"/>
    <s v="East Orange"/>
    <x v="30"/>
    <n v="7017"/>
    <x v="3"/>
    <x v="332"/>
    <x v="1"/>
    <x v="6"/>
    <s v="Newell 324"/>
    <n v="34.650000000000006"/>
    <n v="3"/>
    <n v="0"/>
    <n v="9.702"/>
  </r>
  <r>
    <n v="9814"/>
    <x v="4928"/>
    <x v="0"/>
    <x v="581"/>
    <d v="2013-12-01T00:00:00"/>
    <s v="First Class"/>
    <s v="CB-12025"/>
    <s v="Cassandra Brandow"/>
    <x v="0"/>
    <s v="United States"/>
    <s v="East Orange"/>
    <x v="30"/>
    <n v="7017"/>
    <x v="3"/>
    <x v="839"/>
    <x v="1"/>
    <x v="10"/>
    <s v="Xerox 1945"/>
    <n v="204.95000000000002"/>
    <n v="5"/>
    <n v="0"/>
    <n v="100.4255"/>
  </r>
  <r>
    <n v="9815"/>
    <x v="4928"/>
    <x v="0"/>
    <x v="581"/>
    <d v="2013-12-01T00:00:00"/>
    <s v="First Class"/>
    <s v="CB-12025"/>
    <s v="Cassandra Brandow"/>
    <x v="0"/>
    <s v="United States"/>
    <s v="East Orange"/>
    <x v="30"/>
    <n v="7017"/>
    <x v="3"/>
    <x v="1399"/>
    <x v="1"/>
    <x v="8"/>
    <s v="GBC Pre-Punched Binding Paper, Plastic, White, 8-1/2&quot; x 11&quot;"/>
    <n v="79.95"/>
    <n v="5"/>
    <n v="0"/>
    <n v="38.376000000000005"/>
  </r>
  <r>
    <n v="9816"/>
    <x v="4929"/>
    <x v="1"/>
    <x v="1214"/>
    <d v="2012-06-12T00:00:00"/>
    <s v="Standard Class"/>
    <s v="AG-10495"/>
    <s v="Andrew Gjertsen"/>
    <x v="1"/>
    <s v="United States"/>
    <s v="Saint Petersburg"/>
    <x v="2"/>
    <n v="33710"/>
    <x v="0"/>
    <x v="1323"/>
    <x v="1"/>
    <x v="10"/>
    <s v="Xerox 1951"/>
    <n v="173.48800000000003"/>
    <n v="7"/>
    <n v="0.2"/>
    <n v="54.214999999999982"/>
  </r>
  <r>
    <n v="9817"/>
    <x v="4929"/>
    <x v="1"/>
    <x v="1214"/>
    <d v="2012-06-12T00:00:00"/>
    <s v="Standard Class"/>
    <s v="AG-10495"/>
    <s v="Andrew Gjertsen"/>
    <x v="1"/>
    <s v="United States"/>
    <s v="Saint Petersburg"/>
    <x v="2"/>
    <n v="33710"/>
    <x v="0"/>
    <x v="765"/>
    <x v="1"/>
    <x v="4"/>
    <s v="Fellowes Super Stor/Drawer Files"/>
    <n v="516.96"/>
    <n v="4"/>
    <n v="0.2"/>
    <n v="-6.4619999999999891"/>
  </r>
  <r>
    <n v="9818"/>
    <x v="4929"/>
    <x v="1"/>
    <x v="1214"/>
    <d v="2012-06-12T00:00:00"/>
    <s v="Standard Class"/>
    <s v="AG-10495"/>
    <s v="Andrew Gjertsen"/>
    <x v="1"/>
    <s v="United States"/>
    <s v="Saint Petersburg"/>
    <x v="2"/>
    <n v="33710"/>
    <x v="0"/>
    <x v="1435"/>
    <x v="0"/>
    <x v="5"/>
    <s v="Advantus Employee of the Month Certificate Frame, 11 x 13-1/2"/>
    <n v="173.208"/>
    <n v="7"/>
    <n v="0.2"/>
    <n v="45.467100000000009"/>
  </r>
  <r>
    <n v="9819"/>
    <x v="4929"/>
    <x v="1"/>
    <x v="1214"/>
    <d v="2012-06-12T00:00:00"/>
    <s v="Standard Class"/>
    <s v="AG-10495"/>
    <s v="Andrew Gjertsen"/>
    <x v="1"/>
    <s v="United States"/>
    <s v="Saint Petersburg"/>
    <x v="2"/>
    <n v="33710"/>
    <x v="0"/>
    <x v="449"/>
    <x v="1"/>
    <x v="6"/>
    <s v="Newell 344"/>
    <n v="4.4479999999999995"/>
    <n v="2"/>
    <n v="0.2"/>
    <n v="0.3335999999999999"/>
  </r>
  <r>
    <n v="9820"/>
    <x v="4929"/>
    <x v="1"/>
    <x v="1214"/>
    <d v="2012-06-12T00:00:00"/>
    <s v="Standard Class"/>
    <s v="AG-10495"/>
    <s v="Andrew Gjertsen"/>
    <x v="1"/>
    <s v="United States"/>
    <s v="Saint Petersburg"/>
    <x v="2"/>
    <n v="33710"/>
    <x v="0"/>
    <x v="1550"/>
    <x v="1"/>
    <x v="2"/>
    <s v="Smead Alpha-Z Color-Coded Name Labels First Letter Starter Set"/>
    <n v="9"/>
    <n v="3"/>
    <n v="0.2"/>
    <n v="3.1499999999999995"/>
  </r>
  <r>
    <n v="9821"/>
    <x v="4929"/>
    <x v="1"/>
    <x v="1214"/>
    <d v="2012-06-12T00:00:00"/>
    <s v="Standard Class"/>
    <s v="AG-10495"/>
    <s v="Andrew Gjertsen"/>
    <x v="1"/>
    <s v="United States"/>
    <s v="Saint Petersburg"/>
    <x v="2"/>
    <n v="33710"/>
    <x v="0"/>
    <x v="1737"/>
    <x v="1"/>
    <x v="10"/>
    <s v="Xerox 1963"/>
    <n v="42.24"/>
    <n v="10"/>
    <n v="0.2"/>
    <n v="13.199999999999998"/>
  </r>
  <r>
    <n v="9822"/>
    <x v="4929"/>
    <x v="1"/>
    <x v="1214"/>
    <d v="2012-06-12T00:00:00"/>
    <s v="Standard Class"/>
    <s v="AG-10495"/>
    <s v="Andrew Gjertsen"/>
    <x v="1"/>
    <s v="United States"/>
    <s v="Saint Petersburg"/>
    <x v="2"/>
    <n v="33710"/>
    <x v="0"/>
    <x v="471"/>
    <x v="1"/>
    <x v="8"/>
    <s v="Premier Elliptical Ring Binder, Black"/>
    <n v="18.264000000000003"/>
    <n v="2"/>
    <n v="0.7"/>
    <n v="-13.393599999999999"/>
  </r>
  <r>
    <n v="9823"/>
    <x v="4930"/>
    <x v="2"/>
    <x v="860"/>
    <d v="2011-08-19T00:00:00"/>
    <s v="Standard Class"/>
    <s v="BD-11605"/>
    <s v="Brian Dahlen"/>
    <x v="0"/>
    <s v="United States"/>
    <s v="San Francisco"/>
    <x v="1"/>
    <n v="94122"/>
    <x v="1"/>
    <x v="543"/>
    <x v="1"/>
    <x v="9"/>
    <s v="Tripp Lite TLP810NET Broadband Surge for Modem/Fax"/>
    <n v="152.91"/>
    <n v="3"/>
    <n v="0"/>
    <n v="42.814799999999998"/>
  </r>
  <r>
    <n v="9824"/>
    <x v="4930"/>
    <x v="2"/>
    <x v="860"/>
    <d v="2011-08-19T00:00:00"/>
    <s v="Standard Class"/>
    <s v="BD-11605"/>
    <s v="Brian Dahlen"/>
    <x v="0"/>
    <s v="United States"/>
    <s v="San Francisco"/>
    <x v="1"/>
    <n v="94122"/>
    <x v="1"/>
    <x v="1090"/>
    <x v="1"/>
    <x v="10"/>
    <s v="Xerox 1925"/>
    <n v="92.94"/>
    <n v="3"/>
    <n v="0"/>
    <n v="41.822999999999993"/>
  </r>
  <r>
    <n v="9825"/>
    <x v="4930"/>
    <x v="2"/>
    <x v="860"/>
    <d v="2011-08-19T00:00:00"/>
    <s v="Standard Class"/>
    <s v="BD-11605"/>
    <s v="Brian Dahlen"/>
    <x v="0"/>
    <s v="United States"/>
    <s v="San Francisco"/>
    <x v="1"/>
    <n v="94122"/>
    <x v="1"/>
    <x v="78"/>
    <x v="1"/>
    <x v="8"/>
    <s v="Avery Heavy-Duty EZD  Binder With Locking Rings"/>
    <n v="17.856000000000002"/>
    <n v="4"/>
    <n v="0.2"/>
    <n v="6.2495999999999992"/>
  </r>
  <r>
    <n v="9826"/>
    <x v="4930"/>
    <x v="2"/>
    <x v="860"/>
    <d v="2011-08-19T00:00:00"/>
    <s v="Standard Class"/>
    <s v="BD-11605"/>
    <s v="Brian Dahlen"/>
    <x v="0"/>
    <s v="United States"/>
    <s v="San Francisco"/>
    <x v="1"/>
    <n v="94122"/>
    <x v="1"/>
    <x v="612"/>
    <x v="1"/>
    <x v="8"/>
    <s v="GBC Durable Plastic Covers"/>
    <n v="46.440000000000005"/>
    <n v="3"/>
    <n v="0.2"/>
    <n v="15.092999999999998"/>
  </r>
  <r>
    <n v="9827"/>
    <x v="4930"/>
    <x v="2"/>
    <x v="860"/>
    <d v="2011-08-19T00:00:00"/>
    <s v="Standard Class"/>
    <s v="BD-11605"/>
    <s v="Brian Dahlen"/>
    <x v="0"/>
    <s v="United States"/>
    <s v="San Francisco"/>
    <x v="1"/>
    <n v="94122"/>
    <x v="1"/>
    <x v="1225"/>
    <x v="0"/>
    <x v="1"/>
    <s v="Novimex Fabric Task Chair"/>
    <n v="195.136"/>
    <n v="4"/>
    <n v="0.2"/>
    <n v="-12.196000000000005"/>
  </r>
  <r>
    <n v="9828"/>
    <x v="4931"/>
    <x v="3"/>
    <x v="249"/>
    <d v="2014-06-27T00:00:00"/>
    <s v="Standard Class"/>
    <s v="JS-15685"/>
    <s v="Jim Sink"/>
    <x v="1"/>
    <s v="United States"/>
    <s v="New York City"/>
    <x v="15"/>
    <n v="10035"/>
    <x v="3"/>
    <x v="557"/>
    <x v="1"/>
    <x v="4"/>
    <s v="Space Solutions Commercial Steel Shelving"/>
    <n v="129.30000000000001"/>
    <n v="2"/>
    <n v="0"/>
    <n v="6.4649999999999892"/>
  </r>
  <r>
    <n v="9829"/>
    <x v="4931"/>
    <x v="3"/>
    <x v="249"/>
    <d v="2014-06-27T00:00:00"/>
    <s v="Standard Class"/>
    <s v="JS-15685"/>
    <s v="Jim Sink"/>
    <x v="1"/>
    <s v="United States"/>
    <s v="New York City"/>
    <x v="15"/>
    <n v="10035"/>
    <x v="3"/>
    <x v="544"/>
    <x v="1"/>
    <x v="8"/>
    <s v="Wilson Jones Turn Tabs Binder Tool for Ring Binders"/>
    <n v="11.568000000000001"/>
    <n v="3"/>
    <n v="0.2"/>
    <n v="3.7595999999999998"/>
  </r>
  <r>
    <n v="9830"/>
    <x v="4932"/>
    <x v="3"/>
    <x v="11"/>
    <d v="2014-07-24T00:00:00"/>
    <s v="Standard Class"/>
    <s v="NF-18385"/>
    <s v="Natalie Fritzler"/>
    <x v="0"/>
    <s v="United States"/>
    <s v="Charlotte"/>
    <x v="3"/>
    <n v="28205"/>
    <x v="0"/>
    <x v="38"/>
    <x v="0"/>
    <x v="1"/>
    <s v="Global Fabric Manager's Chair, Dark Gray"/>
    <n v="242.35200000000003"/>
    <n v="3"/>
    <n v="0.2"/>
    <n v="15.147000000000006"/>
  </r>
  <r>
    <n v="9831"/>
    <x v="4933"/>
    <x v="2"/>
    <x v="757"/>
    <d v="2011-12-18T00:00:00"/>
    <s v="Second Class"/>
    <s v="SC-20305"/>
    <s v="Sean Christensen"/>
    <x v="0"/>
    <s v="United States"/>
    <s v="Beaumont"/>
    <x v="5"/>
    <n v="77705"/>
    <x v="2"/>
    <x v="1336"/>
    <x v="2"/>
    <x v="11"/>
    <s v="Razer Kraken 7.1 Surround Sound Over Ear USB Gaming Headset"/>
    <n v="319.96800000000002"/>
    <n v="4"/>
    <n v="0.2"/>
    <n v="95.990400000000008"/>
  </r>
  <r>
    <n v="9832"/>
    <x v="4933"/>
    <x v="2"/>
    <x v="757"/>
    <d v="2011-12-18T00:00:00"/>
    <s v="Second Class"/>
    <s v="SC-20305"/>
    <s v="Sean Christensen"/>
    <x v="0"/>
    <s v="United States"/>
    <s v="Beaumont"/>
    <x v="5"/>
    <n v="77705"/>
    <x v="2"/>
    <x v="50"/>
    <x v="0"/>
    <x v="5"/>
    <s v="Longer-Life Soft White Bulbs"/>
    <n v="8.6240000000000023"/>
    <n v="7"/>
    <n v="0.6"/>
    <n v="-2.5872000000000011"/>
  </r>
  <r>
    <n v="9833"/>
    <x v="4934"/>
    <x v="2"/>
    <x v="598"/>
    <d v="2011-05-22T00:00:00"/>
    <s v="Second Class"/>
    <s v="GA-14515"/>
    <s v="George Ashbrook"/>
    <x v="0"/>
    <s v="United States"/>
    <s v="Dallas"/>
    <x v="5"/>
    <n v="75220"/>
    <x v="2"/>
    <x v="1050"/>
    <x v="1"/>
    <x v="10"/>
    <s v="Xerox 1949"/>
    <n v="3.9840000000000004"/>
    <n v="1"/>
    <n v="0.2"/>
    <n v="1.4442000000000004"/>
  </r>
  <r>
    <n v="9834"/>
    <x v="4935"/>
    <x v="3"/>
    <x v="32"/>
    <d v="2014-09-20T00:00:00"/>
    <s v="Standard Class"/>
    <s v="CY-12745"/>
    <s v="Craig Yedwab"/>
    <x v="1"/>
    <s v="United States"/>
    <s v="Springfield"/>
    <x v="24"/>
    <n v="45503"/>
    <x v="3"/>
    <x v="265"/>
    <x v="2"/>
    <x v="11"/>
    <s v="Logitech Wireless Gaming Headset G930"/>
    <n v="895.94400000000019"/>
    <n v="7"/>
    <n v="0.2"/>
    <n v="190.38810000000001"/>
  </r>
  <r>
    <n v="9835"/>
    <x v="4936"/>
    <x v="0"/>
    <x v="1155"/>
    <d v="2013-10-13T00:00:00"/>
    <s v="First Class"/>
    <s v="WB-21850"/>
    <s v="William Brown"/>
    <x v="0"/>
    <s v="United States"/>
    <s v="La Porte"/>
    <x v="5"/>
    <n v="77571"/>
    <x v="2"/>
    <x v="1457"/>
    <x v="0"/>
    <x v="5"/>
    <s v="Eldon 400 Class Desk Accessories, Black Carbon"/>
    <n v="14"/>
    <n v="4"/>
    <n v="0.6"/>
    <n v="-6.2999999999999972"/>
  </r>
  <r>
    <n v="9836"/>
    <x v="4936"/>
    <x v="0"/>
    <x v="1155"/>
    <d v="2013-10-13T00:00:00"/>
    <s v="First Class"/>
    <s v="WB-21850"/>
    <s v="William Brown"/>
    <x v="0"/>
    <s v="United States"/>
    <s v="La Porte"/>
    <x v="5"/>
    <n v="77571"/>
    <x v="2"/>
    <x v="800"/>
    <x v="1"/>
    <x v="8"/>
    <s v="Wilson Jones Ledger-Size, Piano-Hinge Binder, 2&quot;, Blue"/>
    <n v="16.391999999999996"/>
    <n v="2"/>
    <n v="0.8"/>
    <n v="-26.227200000000003"/>
  </r>
  <r>
    <n v="9837"/>
    <x v="4937"/>
    <x v="0"/>
    <x v="477"/>
    <d v="2013-10-02T00:00:00"/>
    <s v="Standard Class"/>
    <s v="DL-12865"/>
    <s v="Dan Lawera"/>
    <x v="0"/>
    <s v="United States"/>
    <s v="Long Beach"/>
    <x v="1"/>
    <n v="90805"/>
    <x v="1"/>
    <x v="834"/>
    <x v="1"/>
    <x v="10"/>
    <s v="Ampad Evidence Wirebond Steno Books, 6&quot; x 9&quot;"/>
    <n v="10.9"/>
    <n v="5"/>
    <n v="0"/>
    <n v="5.1229999999999993"/>
  </r>
  <r>
    <n v="9838"/>
    <x v="4937"/>
    <x v="0"/>
    <x v="477"/>
    <d v="2013-10-02T00:00:00"/>
    <s v="Standard Class"/>
    <s v="DL-12865"/>
    <s v="Dan Lawera"/>
    <x v="0"/>
    <s v="United States"/>
    <s v="Long Beach"/>
    <x v="1"/>
    <n v="90805"/>
    <x v="1"/>
    <x v="429"/>
    <x v="1"/>
    <x v="2"/>
    <s v="Alphabetical Labels for Top Tab Filing"/>
    <n v="29.6"/>
    <n v="2"/>
    <n v="0"/>
    <n v="14.8"/>
  </r>
  <r>
    <n v="9839"/>
    <x v="4937"/>
    <x v="0"/>
    <x v="477"/>
    <d v="2013-10-02T00:00:00"/>
    <s v="Standard Class"/>
    <s v="DL-12865"/>
    <s v="Dan Lawera"/>
    <x v="0"/>
    <s v="United States"/>
    <s v="Long Beach"/>
    <x v="1"/>
    <n v="90805"/>
    <x v="1"/>
    <x v="1140"/>
    <x v="1"/>
    <x v="2"/>
    <s v="Avery 513"/>
    <n v="4.9800000000000004"/>
    <n v="1"/>
    <n v="0"/>
    <n v="2.2907999999999999"/>
  </r>
  <r>
    <n v="9840"/>
    <x v="4937"/>
    <x v="0"/>
    <x v="477"/>
    <d v="2013-10-02T00:00:00"/>
    <s v="Standard Class"/>
    <s v="DL-12865"/>
    <s v="Dan Lawera"/>
    <x v="0"/>
    <s v="United States"/>
    <s v="Long Beach"/>
    <x v="1"/>
    <n v="90805"/>
    <x v="1"/>
    <x v="1687"/>
    <x v="2"/>
    <x v="16"/>
    <s v="Canon PC-428 Personal Copier"/>
    <n v="479.97600000000006"/>
    <n v="3"/>
    <n v="0.2"/>
    <n v="161.99189999999999"/>
  </r>
  <r>
    <n v="9841"/>
    <x v="4937"/>
    <x v="0"/>
    <x v="477"/>
    <d v="2013-10-02T00:00:00"/>
    <s v="Standard Class"/>
    <s v="DL-12865"/>
    <s v="Dan Lawera"/>
    <x v="0"/>
    <s v="United States"/>
    <s v="Long Beach"/>
    <x v="1"/>
    <n v="90805"/>
    <x v="1"/>
    <x v="1709"/>
    <x v="2"/>
    <x v="7"/>
    <s v="SmartStand Mobile Device Holder, Assorted Colors"/>
    <n v="44.736000000000004"/>
    <n v="8"/>
    <n v="0.2"/>
    <n v="4.4736000000000011"/>
  </r>
  <r>
    <n v="9842"/>
    <x v="4937"/>
    <x v="0"/>
    <x v="477"/>
    <d v="2013-10-02T00:00:00"/>
    <s v="Standard Class"/>
    <s v="DL-12865"/>
    <s v="Dan Lawera"/>
    <x v="0"/>
    <s v="United States"/>
    <s v="Long Beach"/>
    <x v="1"/>
    <n v="90805"/>
    <x v="1"/>
    <x v="826"/>
    <x v="1"/>
    <x v="6"/>
    <s v="Newell 346"/>
    <n v="5.76"/>
    <n v="2"/>
    <n v="0"/>
    <n v="1.6703999999999999"/>
  </r>
  <r>
    <n v="9843"/>
    <x v="4937"/>
    <x v="0"/>
    <x v="477"/>
    <d v="2013-10-02T00:00:00"/>
    <s v="Standard Class"/>
    <s v="DL-12865"/>
    <s v="Dan Lawera"/>
    <x v="0"/>
    <s v="United States"/>
    <s v="Long Beach"/>
    <x v="1"/>
    <n v="90805"/>
    <x v="1"/>
    <x v="662"/>
    <x v="0"/>
    <x v="1"/>
    <s v="Global Airflow Leather Mesh Back Chair, Black"/>
    <n v="483.13599999999997"/>
    <n v="4"/>
    <n v="0.2"/>
    <n v="60.391999999999939"/>
  </r>
  <r>
    <n v="9844"/>
    <x v="4938"/>
    <x v="2"/>
    <x v="561"/>
    <d v="2011-06-06T00:00:00"/>
    <s v="First Class"/>
    <s v="RE-19450"/>
    <s v="Richard Eichhorn"/>
    <x v="0"/>
    <s v="United States"/>
    <s v="Decatur"/>
    <x v="10"/>
    <n v="62521"/>
    <x v="2"/>
    <x v="1140"/>
    <x v="1"/>
    <x v="2"/>
    <s v="Avery 513"/>
    <n v="15.936000000000002"/>
    <n v="4"/>
    <n v="0.2"/>
    <n v="5.1791999999999998"/>
  </r>
  <r>
    <n v="9845"/>
    <x v="4938"/>
    <x v="2"/>
    <x v="561"/>
    <d v="2011-06-06T00:00:00"/>
    <s v="First Class"/>
    <s v="RE-19450"/>
    <s v="Richard Eichhorn"/>
    <x v="0"/>
    <s v="United States"/>
    <s v="Decatur"/>
    <x v="10"/>
    <n v="62521"/>
    <x v="2"/>
    <x v="504"/>
    <x v="0"/>
    <x v="5"/>
    <s v="Contract Clock, 14&quot;, Brown"/>
    <n v="61.543999999999997"/>
    <n v="7"/>
    <n v="0.6"/>
    <n v="-40.003599999999999"/>
  </r>
  <r>
    <n v="9846"/>
    <x v="4938"/>
    <x v="2"/>
    <x v="561"/>
    <d v="2011-06-06T00:00:00"/>
    <s v="First Class"/>
    <s v="RE-19450"/>
    <s v="Richard Eichhorn"/>
    <x v="0"/>
    <s v="United States"/>
    <s v="Decatur"/>
    <x v="10"/>
    <n v="62521"/>
    <x v="2"/>
    <x v="1125"/>
    <x v="1"/>
    <x v="4"/>
    <s v="Recycled Steel Personal File for Standard File Folders"/>
    <n v="132.696"/>
    <n v="3"/>
    <n v="0.2"/>
    <n v="9.9521999999999977"/>
  </r>
  <r>
    <n v="9847"/>
    <x v="4939"/>
    <x v="3"/>
    <x v="264"/>
    <d v="2014-09-05T00:00:00"/>
    <s v="Second Class"/>
    <s v="MH-17290"/>
    <s v="Marc Harrigan"/>
    <x v="2"/>
    <s v="United States"/>
    <s v="Los Angeles"/>
    <x v="1"/>
    <n v="90008"/>
    <x v="1"/>
    <x v="22"/>
    <x v="1"/>
    <x v="9"/>
    <s v="Acco Six-Outlet Power Strip, 4' Cord Length"/>
    <n v="43.099999999999994"/>
    <n v="5"/>
    <n v="0"/>
    <n v="11.206"/>
  </r>
  <r>
    <n v="9848"/>
    <x v="4939"/>
    <x v="3"/>
    <x v="264"/>
    <d v="2014-09-05T00:00:00"/>
    <s v="Second Class"/>
    <s v="MH-17290"/>
    <s v="Marc Harrigan"/>
    <x v="2"/>
    <s v="United States"/>
    <s v="Los Angeles"/>
    <x v="1"/>
    <n v="90008"/>
    <x v="1"/>
    <x v="743"/>
    <x v="0"/>
    <x v="5"/>
    <s v="Luxo Professional Combination Clamp-On Lamps"/>
    <n v="511.5"/>
    <n v="5"/>
    <n v="0"/>
    <n v="132.99"/>
  </r>
  <r>
    <n v="9849"/>
    <x v="4939"/>
    <x v="3"/>
    <x v="264"/>
    <d v="2014-09-05T00:00:00"/>
    <s v="Second Class"/>
    <s v="MH-17290"/>
    <s v="Marc Harrigan"/>
    <x v="2"/>
    <s v="United States"/>
    <s v="Los Angeles"/>
    <x v="1"/>
    <n v="90008"/>
    <x v="1"/>
    <x v="805"/>
    <x v="1"/>
    <x v="8"/>
    <s v="GBC Velobind Prepunched Cover Sets, Regency Series"/>
    <n v="147.91999999999999"/>
    <n v="5"/>
    <n v="0.2"/>
    <n v="46.224999999999987"/>
  </r>
  <r>
    <n v="9850"/>
    <x v="4940"/>
    <x v="2"/>
    <x v="791"/>
    <d v="2011-04-18T00:00:00"/>
    <s v="Standard Class"/>
    <s v="EH-13765"/>
    <s v="Edward Hooks"/>
    <x v="1"/>
    <s v="United States"/>
    <s v="Lodi"/>
    <x v="1"/>
    <n v="95240"/>
    <x v="1"/>
    <x v="1571"/>
    <x v="1"/>
    <x v="6"/>
    <s v="Prismacolor Color Pencil Set"/>
    <n v="39.68"/>
    <n v="2"/>
    <n v="0"/>
    <n v="16.268800000000002"/>
  </r>
  <r>
    <n v="9851"/>
    <x v="4941"/>
    <x v="0"/>
    <x v="440"/>
    <d v="2013-05-07T00:00:00"/>
    <s v="Standard Class"/>
    <s v="EH-13765"/>
    <s v="Edward Hooks"/>
    <x v="1"/>
    <s v="United States"/>
    <s v="New York City"/>
    <x v="15"/>
    <n v="10009"/>
    <x v="3"/>
    <x v="545"/>
    <x v="0"/>
    <x v="5"/>
    <s v="Eldon 200 Class Desk Accessories"/>
    <n v="12.56"/>
    <n v="2"/>
    <n v="0"/>
    <n v="4.0191999999999997"/>
  </r>
  <r>
    <n v="9852"/>
    <x v="4941"/>
    <x v="0"/>
    <x v="440"/>
    <d v="2013-05-07T00:00:00"/>
    <s v="Standard Class"/>
    <s v="EH-13765"/>
    <s v="Edward Hooks"/>
    <x v="1"/>
    <s v="United States"/>
    <s v="New York City"/>
    <x v="15"/>
    <n v="10009"/>
    <x v="3"/>
    <x v="443"/>
    <x v="1"/>
    <x v="8"/>
    <s v="Vinyl Sectional Post Binders"/>
    <n v="90.480000000000018"/>
    <n v="3"/>
    <n v="0.2"/>
    <n v="33.93"/>
  </r>
  <r>
    <n v="9853"/>
    <x v="4941"/>
    <x v="0"/>
    <x v="440"/>
    <d v="2013-05-07T00:00:00"/>
    <s v="Standard Class"/>
    <s v="EH-13765"/>
    <s v="Edward Hooks"/>
    <x v="1"/>
    <s v="United States"/>
    <s v="New York City"/>
    <x v="15"/>
    <n v="10009"/>
    <x v="3"/>
    <x v="1221"/>
    <x v="1"/>
    <x v="10"/>
    <s v="Southworth Parchment Paper &amp; Envelopes"/>
    <n v="13.08"/>
    <n v="2"/>
    <n v="0"/>
    <n v="6.0167999999999999"/>
  </r>
  <r>
    <n v="9854"/>
    <x v="4941"/>
    <x v="0"/>
    <x v="440"/>
    <d v="2013-05-07T00:00:00"/>
    <s v="Standard Class"/>
    <s v="EH-13765"/>
    <s v="Edward Hooks"/>
    <x v="1"/>
    <s v="United States"/>
    <s v="New York City"/>
    <x v="15"/>
    <n v="10009"/>
    <x v="3"/>
    <x v="592"/>
    <x v="0"/>
    <x v="5"/>
    <s v="Howard Miller 13&quot; Diameter Pewter Finish Round Wall Clock"/>
    <n v="214.7"/>
    <n v="5"/>
    <n v="0"/>
    <n v="83.733000000000004"/>
  </r>
  <r>
    <n v="9855"/>
    <x v="4942"/>
    <x v="3"/>
    <x v="249"/>
    <d v="2014-06-24T00:00:00"/>
    <s v="Standard Class"/>
    <s v="GA-14515"/>
    <s v="George Ashbrook"/>
    <x v="0"/>
    <s v="United States"/>
    <s v="San Francisco"/>
    <x v="1"/>
    <n v="94109"/>
    <x v="1"/>
    <x v="1598"/>
    <x v="0"/>
    <x v="5"/>
    <s v="DAX Copper Panel Document Frame, 5 x 7 Size"/>
    <n v="50.32"/>
    <n v="4"/>
    <n v="0"/>
    <n v="21.134400000000003"/>
  </r>
  <r>
    <n v="9856"/>
    <x v="4942"/>
    <x v="3"/>
    <x v="249"/>
    <d v="2014-06-24T00:00:00"/>
    <s v="Standard Class"/>
    <s v="GA-14515"/>
    <s v="George Ashbrook"/>
    <x v="0"/>
    <s v="United States"/>
    <s v="San Francisco"/>
    <x v="1"/>
    <n v="94109"/>
    <x v="1"/>
    <x v="1493"/>
    <x v="1"/>
    <x v="10"/>
    <s v="Xerox 1907"/>
    <n v="24.56"/>
    <n v="2"/>
    <n v="0"/>
    <n v="11.543199999999999"/>
  </r>
  <r>
    <n v="9857"/>
    <x v="4943"/>
    <x v="2"/>
    <x v="1232"/>
    <d v="2011-11-11T00:00:00"/>
    <s v="Standard Class"/>
    <s v="GA-14515"/>
    <s v="George Ashbrook"/>
    <x v="0"/>
    <s v="United States"/>
    <s v="Columbus"/>
    <x v="32"/>
    <n v="31907"/>
    <x v="0"/>
    <x v="57"/>
    <x v="1"/>
    <x v="10"/>
    <s v="Array Parchment Paper, Assorted Colors"/>
    <n v="43.68"/>
    <n v="6"/>
    <n v="0"/>
    <n v="20.9664"/>
  </r>
  <r>
    <n v="9858"/>
    <x v="4944"/>
    <x v="1"/>
    <x v="514"/>
    <d v="2012-03-30T00:00:00"/>
    <s v="Standard Class"/>
    <s v="EB-13840"/>
    <s v="Ellis Ballard"/>
    <x v="1"/>
    <s v="United States"/>
    <s v="Seattle"/>
    <x v="4"/>
    <n v="98103"/>
    <x v="1"/>
    <x v="411"/>
    <x v="0"/>
    <x v="3"/>
    <s v="Bush Advantage Collection Racetrack Conference Table"/>
    <n v="3393.68"/>
    <n v="8"/>
    <n v="0"/>
    <n v="610.86239999999998"/>
  </r>
  <r>
    <n v="9859"/>
    <x v="4945"/>
    <x v="3"/>
    <x v="424"/>
    <d v="2014-01-21T00:00:00"/>
    <s v="Standard Class"/>
    <s v="HR-14770"/>
    <s v="Hallie Redmond"/>
    <x v="2"/>
    <s v="United States"/>
    <s v="Richmond"/>
    <x v="14"/>
    <n v="47374"/>
    <x v="2"/>
    <x v="146"/>
    <x v="1"/>
    <x v="4"/>
    <s v="Tenex Personal Project File with Scoop Front Design, Black"/>
    <n v="67.400000000000006"/>
    <n v="5"/>
    <n v="0"/>
    <n v="17.523999999999997"/>
  </r>
  <r>
    <n v="9860"/>
    <x v="4945"/>
    <x v="3"/>
    <x v="424"/>
    <d v="2014-01-21T00:00:00"/>
    <s v="Standard Class"/>
    <s v="HR-14770"/>
    <s v="Hallie Redmond"/>
    <x v="2"/>
    <s v="United States"/>
    <s v="Richmond"/>
    <x v="14"/>
    <n v="47374"/>
    <x v="2"/>
    <x v="242"/>
    <x v="1"/>
    <x v="13"/>
    <s v="Bagged Rubber Bands"/>
    <n v="2.52"/>
    <n v="2"/>
    <n v="0"/>
    <n v="0.1008"/>
  </r>
  <r>
    <n v="9861"/>
    <x v="4945"/>
    <x v="3"/>
    <x v="424"/>
    <d v="2014-01-21T00:00:00"/>
    <s v="Standard Class"/>
    <s v="HR-14770"/>
    <s v="Hallie Redmond"/>
    <x v="2"/>
    <s v="United States"/>
    <s v="Richmond"/>
    <x v="14"/>
    <n v="47374"/>
    <x v="2"/>
    <x v="1049"/>
    <x v="2"/>
    <x v="7"/>
    <s v="ARKON Windshield Dashboard Air Vent Car Mount Holder"/>
    <n v="67.8"/>
    <n v="4"/>
    <n v="0"/>
    <n v="1.3559999999999945"/>
  </r>
  <r>
    <n v="9862"/>
    <x v="4945"/>
    <x v="3"/>
    <x v="424"/>
    <d v="2014-01-21T00:00:00"/>
    <s v="Standard Class"/>
    <s v="HR-14770"/>
    <s v="Hallie Redmond"/>
    <x v="2"/>
    <s v="United States"/>
    <s v="Richmond"/>
    <x v="14"/>
    <n v="47374"/>
    <x v="2"/>
    <x v="1190"/>
    <x v="1"/>
    <x v="4"/>
    <s v="Staples"/>
    <n v="18.760000000000002"/>
    <n v="2"/>
    <n v="0"/>
    <n v="5.2528000000000006"/>
  </r>
  <r>
    <n v="9863"/>
    <x v="4945"/>
    <x v="3"/>
    <x v="424"/>
    <d v="2014-01-21T00:00:00"/>
    <s v="Standard Class"/>
    <s v="HR-14770"/>
    <s v="Hallie Redmond"/>
    <x v="2"/>
    <s v="United States"/>
    <s v="Richmond"/>
    <x v="14"/>
    <n v="47374"/>
    <x v="2"/>
    <x v="427"/>
    <x v="2"/>
    <x v="11"/>
    <s v="Imation USB 2.0 Swivel Flash Drive USB flash drive - 4 GB - Pink"/>
    <n v="12.12"/>
    <n v="4"/>
    <n v="0"/>
    <n v="2.5451999999999995"/>
  </r>
  <r>
    <n v="9864"/>
    <x v="4945"/>
    <x v="3"/>
    <x v="424"/>
    <d v="2014-01-21T00:00:00"/>
    <s v="Standard Class"/>
    <s v="HR-14770"/>
    <s v="Hallie Redmond"/>
    <x v="2"/>
    <s v="United States"/>
    <s v="Richmond"/>
    <x v="14"/>
    <n v="47374"/>
    <x v="2"/>
    <x v="752"/>
    <x v="1"/>
    <x v="10"/>
    <s v="Xerox 188"/>
    <n v="11.34"/>
    <n v="1"/>
    <n v="0"/>
    <n v="5.5565999999999995"/>
  </r>
  <r>
    <n v="9865"/>
    <x v="4945"/>
    <x v="3"/>
    <x v="424"/>
    <d v="2014-01-21T00:00:00"/>
    <s v="Standard Class"/>
    <s v="HR-14770"/>
    <s v="Hallie Redmond"/>
    <x v="2"/>
    <s v="United States"/>
    <s v="Richmond"/>
    <x v="14"/>
    <n v="47374"/>
    <x v="2"/>
    <x v="240"/>
    <x v="2"/>
    <x v="11"/>
    <s v="Microsoft Sculpt Comfort Mouse"/>
    <n v="159.80000000000001"/>
    <n v="4"/>
    <n v="0"/>
    <n v="70.312000000000012"/>
  </r>
  <r>
    <n v="9866"/>
    <x v="4945"/>
    <x v="3"/>
    <x v="424"/>
    <d v="2014-01-21T00:00:00"/>
    <s v="Standard Class"/>
    <s v="HR-14770"/>
    <s v="Hallie Redmond"/>
    <x v="2"/>
    <s v="United States"/>
    <s v="Richmond"/>
    <x v="14"/>
    <n v="47374"/>
    <x v="2"/>
    <x v="1183"/>
    <x v="0"/>
    <x v="5"/>
    <s v="DAX Charcoal/Nickel-Tone Document Frame, 5 x 7"/>
    <n v="18.96"/>
    <n v="2"/>
    <n v="0"/>
    <n v="8.532"/>
  </r>
  <r>
    <n v="9867"/>
    <x v="4946"/>
    <x v="1"/>
    <x v="514"/>
    <d v="2012-03-28T00:00:00"/>
    <s v="Second Class"/>
    <s v="SM-20950"/>
    <s v="Suzanne McNair"/>
    <x v="1"/>
    <s v="United States"/>
    <s v="New York City"/>
    <x v="15"/>
    <n v="10009"/>
    <x v="3"/>
    <x v="1449"/>
    <x v="1"/>
    <x v="4"/>
    <s v="Dual Level, Single-Width Filing Carts"/>
    <n v="1085.42"/>
    <n v="7"/>
    <n v="0"/>
    <n v="282.20920000000001"/>
  </r>
  <r>
    <n v="9868"/>
    <x v="4946"/>
    <x v="1"/>
    <x v="514"/>
    <d v="2012-03-28T00:00:00"/>
    <s v="Second Class"/>
    <s v="SM-20950"/>
    <s v="Suzanne McNair"/>
    <x v="1"/>
    <s v="United States"/>
    <s v="New York City"/>
    <x v="15"/>
    <n v="10009"/>
    <x v="3"/>
    <x v="1518"/>
    <x v="1"/>
    <x v="9"/>
    <s v="Disposable Triple-Filter Dust Bags"/>
    <n v="13.11"/>
    <n v="3"/>
    <n v="0"/>
    <n v="3.4086000000000003"/>
  </r>
  <r>
    <n v="9869"/>
    <x v="4947"/>
    <x v="2"/>
    <x v="301"/>
    <d v="2011-11-03T00:00:00"/>
    <s v="First Class"/>
    <s v="EA-14035"/>
    <s v="Erin Ashbrook"/>
    <x v="1"/>
    <s v="United States"/>
    <s v="Mason"/>
    <x v="24"/>
    <n v="45040"/>
    <x v="3"/>
    <x v="592"/>
    <x v="0"/>
    <x v="5"/>
    <s v="Howard Miller 13&quot; Diameter Pewter Finish Round Wall Clock"/>
    <n v="68.703999999999994"/>
    <n v="2"/>
    <n v="0.2"/>
    <n v="16.317200000000003"/>
  </r>
  <r>
    <n v="9870"/>
    <x v="4947"/>
    <x v="2"/>
    <x v="301"/>
    <d v="2011-11-03T00:00:00"/>
    <s v="First Class"/>
    <s v="EA-14035"/>
    <s v="Erin Ashbrook"/>
    <x v="1"/>
    <s v="United States"/>
    <s v="Mason"/>
    <x v="24"/>
    <n v="45040"/>
    <x v="3"/>
    <x v="1581"/>
    <x v="1"/>
    <x v="8"/>
    <s v="Acco Economy Flexible Poly Round Ring Binder"/>
    <n v="3.1320000000000001"/>
    <n v="2"/>
    <n v="0.7"/>
    <n v="-2.6099999999999994"/>
  </r>
  <r>
    <n v="9871"/>
    <x v="4947"/>
    <x v="2"/>
    <x v="301"/>
    <d v="2011-11-03T00:00:00"/>
    <s v="First Class"/>
    <s v="EA-14035"/>
    <s v="Erin Ashbrook"/>
    <x v="1"/>
    <s v="United States"/>
    <s v="Mason"/>
    <x v="24"/>
    <n v="45040"/>
    <x v="3"/>
    <x v="444"/>
    <x v="1"/>
    <x v="8"/>
    <s v="GBC Standard Therm-A-Bind Covers"/>
    <n v="22.428000000000004"/>
    <n v="3"/>
    <n v="0.7"/>
    <n v="-17.942399999999992"/>
  </r>
  <r>
    <n v="9872"/>
    <x v="4948"/>
    <x v="3"/>
    <x v="833"/>
    <d v="2014-10-07T00:00:00"/>
    <s v="Same Day"/>
    <s v="MH-17455"/>
    <s v="Mark Hamilton"/>
    <x v="0"/>
    <s v="United States"/>
    <s v="Chicago"/>
    <x v="10"/>
    <n v="60623"/>
    <x v="2"/>
    <x v="245"/>
    <x v="1"/>
    <x v="4"/>
    <s v="Adjustable Depth Letter/Legal Cart"/>
    <n v="290.33600000000001"/>
    <n v="2"/>
    <n v="0.2"/>
    <n v="32.662799999999947"/>
  </r>
  <r>
    <n v="9873"/>
    <x v="4948"/>
    <x v="3"/>
    <x v="833"/>
    <d v="2014-10-07T00:00:00"/>
    <s v="Same Day"/>
    <s v="MH-17455"/>
    <s v="Mark Hamilton"/>
    <x v="0"/>
    <s v="United States"/>
    <s v="Chicago"/>
    <x v="10"/>
    <n v="60623"/>
    <x v="2"/>
    <x v="787"/>
    <x v="1"/>
    <x v="6"/>
    <s v="Staples"/>
    <n v="19.152000000000001"/>
    <n v="2"/>
    <n v="0.2"/>
    <n v="1.1969999999999992"/>
  </r>
  <r>
    <n v="9874"/>
    <x v="4949"/>
    <x v="0"/>
    <x v="107"/>
    <d v="2013-12-15T00:00:00"/>
    <s v="Standard Class"/>
    <s v="SL-20155"/>
    <s v="Sara Luxemburg"/>
    <x v="2"/>
    <s v="United States"/>
    <s v="New York City"/>
    <x v="15"/>
    <n v="10024"/>
    <x v="3"/>
    <x v="1516"/>
    <x v="1"/>
    <x v="10"/>
    <s v="Xerox 221"/>
    <n v="6.48"/>
    <n v="1"/>
    <n v="0"/>
    <n v="3.1104000000000003"/>
  </r>
  <r>
    <n v="9875"/>
    <x v="4950"/>
    <x v="0"/>
    <x v="897"/>
    <d v="2013-09-25T00:00:00"/>
    <s v="Second Class"/>
    <s v="NP-18685"/>
    <s v="Nora Pelletier"/>
    <x v="2"/>
    <s v="United States"/>
    <s v="Parma"/>
    <x v="24"/>
    <n v="44134"/>
    <x v="3"/>
    <x v="889"/>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x v="1847"/>
    <x v="1"/>
    <x v="14"/>
    <s v="Acme Serrated Blade Letter Opener"/>
    <n v="6.36"/>
    <n v="2"/>
    <n v="0"/>
    <n v="6.3600000000000101E-2"/>
  </r>
  <r>
    <n v="9877"/>
    <x v="4952"/>
    <x v="3"/>
    <x v="693"/>
    <d v="2014-04-22T00:00:00"/>
    <s v="First Class"/>
    <s v="BE-11455"/>
    <s v="Brad Eason"/>
    <x v="2"/>
    <s v="United States"/>
    <s v="Cleveland"/>
    <x v="24"/>
    <n v="44105"/>
    <x v="3"/>
    <x v="1244"/>
    <x v="1"/>
    <x v="4"/>
    <s v="Tennsco 6- and 18-Compartment Lockers"/>
    <n v="848.5440000000001"/>
    <n v="4"/>
    <n v="0.2"/>
    <n v="-21.213600000000099"/>
  </r>
  <r>
    <n v="9878"/>
    <x v="4952"/>
    <x v="3"/>
    <x v="693"/>
    <d v="2014-04-22T00:00:00"/>
    <s v="First Class"/>
    <s v="BE-11455"/>
    <s v="Brad Eason"/>
    <x v="2"/>
    <s v="United States"/>
    <s v="Cleveland"/>
    <x v="24"/>
    <n v="44105"/>
    <x v="3"/>
    <x v="1458"/>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x v="1787"/>
    <x v="2"/>
    <x v="7"/>
    <s v="Avaya 5410 Digital phone"/>
    <n v="122.38199999999999"/>
    <n v="3"/>
    <n v="0.4"/>
    <n v="-24.476399999999998"/>
  </r>
  <r>
    <n v="9880"/>
    <x v="4953"/>
    <x v="0"/>
    <x v="1036"/>
    <d v="2013-08-26T00:00:00"/>
    <s v="Standard Class"/>
    <s v="JK-15370"/>
    <s v="Jay Kimmel"/>
    <x v="0"/>
    <s v="United States"/>
    <s v="New York City"/>
    <x v="15"/>
    <n v="10035"/>
    <x v="3"/>
    <x v="955"/>
    <x v="0"/>
    <x v="1"/>
    <s v="Leather Task Chair, Black"/>
    <n v="573.17399999999998"/>
    <n v="7"/>
    <n v="0.1"/>
    <n v="63.685999999999979"/>
  </r>
  <r>
    <n v="9881"/>
    <x v="4954"/>
    <x v="1"/>
    <x v="352"/>
    <d v="2012-05-31T00:00:00"/>
    <s v="First Class"/>
    <s v="CC-12100"/>
    <s v="Chad Cunningham"/>
    <x v="2"/>
    <s v="United States"/>
    <s v="Cleveland"/>
    <x v="24"/>
    <n v="44105"/>
    <x v="3"/>
    <x v="258"/>
    <x v="1"/>
    <x v="10"/>
    <s v="Staples"/>
    <n v="85.055999999999997"/>
    <n v="3"/>
    <n v="0.2"/>
    <n v="28.706399999999991"/>
  </r>
  <r>
    <n v="9882"/>
    <x v="4955"/>
    <x v="2"/>
    <x v="1132"/>
    <d v="2011-08-13T00:00:00"/>
    <s v="First Class"/>
    <s v="LL-16840"/>
    <s v="Lauren Leatherbury"/>
    <x v="0"/>
    <s v="United States"/>
    <s v="Woodstock"/>
    <x v="32"/>
    <n v="30188"/>
    <x v="0"/>
    <x v="605"/>
    <x v="1"/>
    <x v="8"/>
    <s v="Acco Translucent Poly Ring Binders"/>
    <n v="14.04"/>
    <n v="3"/>
    <n v="0"/>
    <n v="6.7392000000000003"/>
  </r>
  <r>
    <n v="9883"/>
    <x v="4955"/>
    <x v="2"/>
    <x v="1132"/>
    <d v="2011-08-13T00:00:00"/>
    <s v="First Class"/>
    <s v="LL-16840"/>
    <s v="Lauren Leatherbury"/>
    <x v="0"/>
    <s v="United States"/>
    <s v="Woodstock"/>
    <x v="32"/>
    <n v="30188"/>
    <x v="0"/>
    <x v="917"/>
    <x v="2"/>
    <x v="11"/>
    <s v="Maxell 74 Minute CD-R Spindle, 50/Pack"/>
    <n v="272.61"/>
    <n v="13"/>
    <n v="0"/>
    <n v="98.139599999999987"/>
  </r>
  <r>
    <n v="9884"/>
    <x v="4956"/>
    <x v="2"/>
    <x v="1234"/>
    <d v="2011-04-08T00:00:00"/>
    <s v="Standard Class"/>
    <s v="KE-16420"/>
    <s v="Katrina Edelman"/>
    <x v="1"/>
    <s v="United States"/>
    <s v="Los Angeles"/>
    <x v="1"/>
    <n v="90008"/>
    <x v="1"/>
    <x v="407"/>
    <x v="1"/>
    <x v="12"/>
    <s v="Staples"/>
    <n v="11.16"/>
    <n v="2"/>
    <n v="0"/>
    <n v="5.58"/>
  </r>
  <r>
    <n v="9885"/>
    <x v="4956"/>
    <x v="2"/>
    <x v="1234"/>
    <d v="2011-04-08T00:00:00"/>
    <s v="Standard Class"/>
    <s v="KE-16420"/>
    <s v="Katrina Edelman"/>
    <x v="1"/>
    <s v="United States"/>
    <s v="Los Angeles"/>
    <x v="1"/>
    <n v="90008"/>
    <x v="1"/>
    <x v="1196"/>
    <x v="2"/>
    <x v="11"/>
    <s v="Enermax Briskie RF Wireless Keyboard and Mouse Combo"/>
    <n v="62.31"/>
    <n v="3"/>
    <n v="0"/>
    <n v="22.4316"/>
  </r>
  <r>
    <n v="9886"/>
    <x v="4956"/>
    <x v="2"/>
    <x v="1234"/>
    <d v="2011-04-08T00:00:00"/>
    <s v="Standard Class"/>
    <s v="KE-16420"/>
    <s v="Katrina Edelman"/>
    <x v="1"/>
    <s v="United States"/>
    <s v="Los Angeles"/>
    <x v="1"/>
    <n v="90008"/>
    <x v="1"/>
    <x v="1105"/>
    <x v="2"/>
    <x v="11"/>
    <s v="Logitech G600 MMO Gaming Mouse"/>
    <n v="159.97999999999999"/>
    <n v="2"/>
    <n v="0"/>
    <n v="57.592799999999997"/>
  </r>
  <r>
    <n v="9887"/>
    <x v="4957"/>
    <x v="2"/>
    <x v="1213"/>
    <d v="2011-01-28T00:00:00"/>
    <s v="Standard Class"/>
    <s v="SG-20605"/>
    <s v="Speros Goranitis"/>
    <x v="0"/>
    <s v="United States"/>
    <s v="Lafayette"/>
    <x v="14"/>
    <n v="47905"/>
    <x v="2"/>
    <x v="494"/>
    <x v="1"/>
    <x v="13"/>
    <s v="Alliance Big Bands Rubber Bands, 12/Pack"/>
    <n v="5.9399999999999995"/>
    <n v="3"/>
    <n v="0"/>
    <n v="0"/>
  </r>
  <r>
    <n v="9888"/>
    <x v="4958"/>
    <x v="3"/>
    <x v="386"/>
    <d v="2014-10-16T00:00:00"/>
    <s v="First Class"/>
    <s v="CA-12265"/>
    <s v="Christina Anderson"/>
    <x v="0"/>
    <s v="United States"/>
    <s v="New York City"/>
    <x v="15"/>
    <n v="10024"/>
    <x v="3"/>
    <x v="1231"/>
    <x v="1"/>
    <x v="10"/>
    <s v="Xerox 1952"/>
    <n v="9.9600000000000009"/>
    <n v="2"/>
    <n v="0"/>
    <n v="4.6812000000000005"/>
  </r>
  <r>
    <n v="9889"/>
    <x v="4959"/>
    <x v="1"/>
    <x v="816"/>
    <d v="2012-08-12T00:00:00"/>
    <s v="Standard Class"/>
    <s v="RD-19585"/>
    <s v="Rob Dowd"/>
    <x v="0"/>
    <s v="United States"/>
    <s v="Utica"/>
    <x v="15"/>
    <n v="13501"/>
    <x v="3"/>
    <x v="1105"/>
    <x v="2"/>
    <x v="11"/>
    <s v="Logitech G600 MMO Gaming Mouse"/>
    <n v="79.989999999999995"/>
    <n v="1"/>
    <n v="0"/>
    <n v="28.796399999999998"/>
  </r>
  <r>
    <n v="9890"/>
    <x v="4960"/>
    <x v="3"/>
    <x v="498"/>
    <d v="2014-03-21T00:00:00"/>
    <s v="First Class"/>
    <s v="VG-21805"/>
    <s v="Vivek Grady"/>
    <x v="1"/>
    <s v="United States"/>
    <s v="Lakewood"/>
    <x v="30"/>
    <n v="8701"/>
    <x v="3"/>
    <x v="1701"/>
    <x v="1"/>
    <x v="6"/>
    <s v="Dixon Ticonderoga Pencils"/>
    <n v="8.94"/>
    <n v="3"/>
    <n v="0"/>
    <n v="2.4138000000000006"/>
  </r>
  <r>
    <n v="9891"/>
    <x v="4961"/>
    <x v="0"/>
    <x v="197"/>
    <d v="2013-07-29T00:00:00"/>
    <s v="Second Class"/>
    <s v="SH-19975"/>
    <s v="Sally Hughsby"/>
    <x v="1"/>
    <s v="United States"/>
    <s v="Milwaukee"/>
    <x v="6"/>
    <n v="53209"/>
    <x v="2"/>
    <x v="1540"/>
    <x v="1"/>
    <x v="10"/>
    <s v="Speediset Carbonless Redi-Letter 7&quot; x 8 1/2&quot;"/>
    <n v="20.62"/>
    <n v="2"/>
    <n v="0"/>
    <n v="9.6913999999999998"/>
  </r>
  <r>
    <n v="9892"/>
    <x v="4961"/>
    <x v="0"/>
    <x v="197"/>
    <d v="2013-07-29T00:00:00"/>
    <s v="Second Class"/>
    <s v="SH-19975"/>
    <s v="Sally Hughsby"/>
    <x v="1"/>
    <s v="United States"/>
    <s v="Milwaukee"/>
    <x v="6"/>
    <n v="53209"/>
    <x v="2"/>
    <x v="936"/>
    <x v="2"/>
    <x v="11"/>
    <s v="Memorex Froggy Flash Drive 8 GB"/>
    <n v="124.25"/>
    <n v="7"/>
    <n v="0"/>
    <n v="48.457499999999996"/>
  </r>
  <r>
    <n v="9893"/>
    <x v="4961"/>
    <x v="0"/>
    <x v="197"/>
    <d v="2013-07-29T00:00:00"/>
    <s v="Second Class"/>
    <s v="SH-19975"/>
    <s v="Sally Hughsby"/>
    <x v="1"/>
    <s v="United States"/>
    <s v="Milwaukee"/>
    <x v="6"/>
    <n v="53209"/>
    <x v="2"/>
    <x v="476"/>
    <x v="2"/>
    <x v="7"/>
    <s v="LG Electronics Tone+ HBS-730 Bluetooth Headset"/>
    <n v="297.55"/>
    <n v="5"/>
    <n v="0"/>
    <n v="83.314000000000021"/>
  </r>
  <r>
    <n v="9894"/>
    <x v="4961"/>
    <x v="0"/>
    <x v="197"/>
    <d v="2013-07-29T00:00:00"/>
    <s v="Second Class"/>
    <s v="SH-19975"/>
    <s v="Sally Hughsby"/>
    <x v="1"/>
    <s v="United States"/>
    <s v="Milwaukee"/>
    <x v="6"/>
    <n v="53209"/>
    <x v="2"/>
    <x v="1719"/>
    <x v="0"/>
    <x v="1"/>
    <s v="Office Star Flex Back Scooter Chair with Aluminum Finish Frame"/>
    <n v="403.56"/>
    <n v="4"/>
    <n v="0"/>
    <n v="96.854399999999998"/>
  </r>
  <r>
    <n v="9895"/>
    <x v="4961"/>
    <x v="0"/>
    <x v="197"/>
    <d v="2013-07-29T00:00:00"/>
    <s v="Second Class"/>
    <s v="SH-19975"/>
    <s v="Sally Hughsby"/>
    <x v="1"/>
    <s v="United States"/>
    <s v="Milwaukee"/>
    <x v="6"/>
    <n v="53209"/>
    <x v="2"/>
    <x v="285"/>
    <x v="0"/>
    <x v="5"/>
    <s v="Eldon Expressions Desk Accessory, Wood Photo Frame, Mahogany"/>
    <n v="95.199999999999989"/>
    <n v="5"/>
    <n v="0"/>
    <n v="27.60799999999999"/>
  </r>
  <r>
    <n v="9896"/>
    <x v="4962"/>
    <x v="2"/>
    <x v="467"/>
    <d v="2011-10-01T00:00:00"/>
    <s v="Standard Class"/>
    <s v="MM-17920"/>
    <s v="Michael Moore"/>
    <x v="0"/>
    <s v="United States"/>
    <s v="Chicago"/>
    <x v="10"/>
    <n v="60623"/>
    <x v="2"/>
    <x v="1563"/>
    <x v="2"/>
    <x v="11"/>
    <s v="Maxell Pro 80 Minute CD-R, 10/Pack"/>
    <n v="153.82400000000001"/>
    <n v="11"/>
    <n v="0.2"/>
    <n v="38.456000000000003"/>
  </r>
  <r>
    <n v="9897"/>
    <x v="4963"/>
    <x v="2"/>
    <x v="1103"/>
    <d v="2011-06-20T00:00:00"/>
    <s v="Second Class"/>
    <s v="JF-15415"/>
    <s v="Jennifer Ferguson"/>
    <x v="0"/>
    <s v="United States"/>
    <s v="Chicago"/>
    <x v="10"/>
    <n v="60653"/>
    <x v="2"/>
    <x v="1669"/>
    <x v="1"/>
    <x v="10"/>
    <s v="Xerox 1892"/>
    <n v="62.015999999999998"/>
    <n v="2"/>
    <n v="0.2"/>
    <n v="22.480800000000002"/>
  </r>
  <r>
    <n v="9898"/>
    <x v="4964"/>
    <x v="0"/>
    <x v="112"/>
    <d v="2013-06-11T00:00:00"/>
    <s v="Standard Class"/>
    <s v="LP-17095"/>
    <s v="Liz Preis"/>
    <x v="0"/>
    <s v="United States"/>
    <s v="Fairfield"/>
    <x v="24"/>
    <n v="45014"/>
    <x v="3"/>
    <x v="622"/>
    <x v="0"/>
    <x v="5"/>
    <s v="Electrix Halogen Magnifier Lamp"/>
    <n v="466.32000000000005"/>
    <n v="3"/>
    <n v="0.2"/>
    <n v="34.97399999999999"/>
  </r>
  <r>
    <n v="9899"/>
    <x v="4964"/>
    <x v="0"/>
    <x v="112"/>
    <d v="2013-06-11T00:00:00"/>
    <s v="Standard Class"/>
    <s v="LP-17095"/>
    <s v="Liz Preis"/>
    <x v="0"/>
    <s v="United States"/>
    <s v="Fairfield"/>
    <x v="24"/>
    <n v="45014"/>
    <x v="3"/>
    <x v="1704"/>
    <x v="0"/>
    <x v="5"/>
    <s v="Deflect-o EconoMat Nonstudded, No Bevel Mat"/>
    <n v="82.64"/>
    <n v="2"/>
    <n v="0.2"/>
    <n v="0"/>
  </r>
  <r>
    <n v="9900"/>
    <x v="4965"/>
    <x v="2"/>
    <x v="1176"/>
    <d v="2011-04-03T00:00:00"/>
    <s v="Standard Class"/>
    <s v="MP-18175"/>
    <s v="Mike Pelletier"/>
    <x v="2"/>
    <s v="United States"/>
    <s v="Springfield"/>
    <x v="24"/>
    <n v="45503"/>
    <x v="3"/>
    <x v="594"/>
    <x v="0"/>
    <x v="3"/>
    <s v="Chromcraft Bull-Nose Wood Oval Conference Tables &amp; Bases"/>
    <n v="330.58800000000002"/>
    <n v="1"/>
    <n v="0.4"/>
    <n v="-143.25480000000002"/>
  </r>
  <r>
    <n v="9901"/>
    <x v="4966"/>
    <x v="3"/>
    <x v="170"/>
    <d v="2014-08-26T00:00:00"/>
    <s v="Standard Class"/>
    <s v="SC-20845"/>
    <s v="Sung Chung"/>
    <x v="0"/>
    <s v="United States"/>
    <s v="Louisville"/>
    <x v="22"/>
    <n v="80027"/>
    <x v="1"/>
    <x v="595"/>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x v="1183"/>
    <x v="0"/>
    <x v="5"/>
    <s v="DAX Charcoal/Nickel-Tone Document Frame, 5 x 7"/>
    <n v="22.752000000000002"/>
    <n v="3"/>
    <n v="0.2"/>
    <n v="7.1099999999999994"/>
  </r>
  <r>
    <n v="9903"/>
    <x v="4966"/>
    <x v="3"/>
    <x v="170"/>
    <d v="2014-08-26T00:00:00"/>
    <s v="Standard Class"/>
    <s v="SC-20845"/>
    <s v="Sung Chung"/>
    <x v="0"/>
    <s v="United States"/>
    <s v="Louisville"/>
    <x v="22"/>
    <n v="80027"/>
    <x v="1"/>
    <x v="144"/>
    <x v="1"/>
    <x v="10"/>
    <s v="Southworth 25% Cotton Antique Laid Paper &amp; Envelopes"/>
    <n v="6.6720000000000006"/>
    <n v="1"/>
    <n v="0.2"/>
    <n v="2.0849999999999991"/>
  </r>
  <r>
    <n v="9904"/>
    <x v="4967"/>
    <x v="2"/>
    <x v="607"/>
    <d v="2011-11-18T00:00:00"/>
    <s v="Standard Class"/>
    <s v="DP-13000"/>
    <s v="Darren Powers"/>
    <x v="0"/>
    <s v="United States"/>
    <s v="Carrollton"/>
    <x v="5"/>
    <n v="75007"/>
    <x v="2"/>
    <x v="1377"/>
    <x v="0"/>
    <x v="5"/>
    <s v="GE General Use Halogen Bulbs, 100 Watts, 1 Bulb per Pack"/>
    <n v="25.128000000000004"/>
    <n v="3"/>
    <n v="0.6"/>
    <n v="-6.9101999999999997"/>
  </r>
  <r>
    <n v="9905"/>
    <x v="4967"/>
    <x v="2"/>
    <x v="607"/>
    <d v="2011-11-18T00:00:00"/>
    <s v="Standard Class"/>
    <s v="DP-13000"/>
    <s v="Darren Powers"/>
    <x v="0"/>
    <s v="United States"/>
    <s v="Carrollton"/>
    <x v="5"/>
    <n v="75007"/>
    <x v="2"/>
    <x v="428"/>
    <x v="2"/>
    <x v="11"/>
    <s v="Logitech G602 Wireless Gaming Mouse"/>
    <n v="127.98399999999999"/>
    <n v="2"/>
    <n v="0.2"/>
    <n v="25.596799999999998"/>
  </r>
  <r>
    <n v="9906"/>
    <x v="4968"/>
    <x v="1"/>
    <x v="1023"/>
    <d v="2012-09-15T00:00:00"/>
    <s v="First Class"/>
    <s v="KD-16615"/>
    <s v="Ken Dana"/>
    <x v="1"/>
    <s v="United States"/>
    <s v="Anaheim"/>
    <x v="1"/>
    <n v="92804"/>
    <x v="1"/>
    <x v="1155"/>
    <x v="0"/>
    <x v="5"/>
    <s v="Flat Face Poster Frame"/>
    <n v="131.88"/>
    <n v="7"/>
    <n v="0"/>
    <n v="55.389600000000002"/>
  </r>
  <r>
    <n v="9907"/>
    <x v="4968"/>
    <x v="1"/>
    <x v="1023"/>
    <d v="2012-09-15T00:00:00"/>
    <s v="First Class"/>
    <s v="KD-16615"/>
    <s v="Ken Dana"/>
    <x v="1"/>
    <s v="United States"/>
    <s v="Anaheim"/>
    <x v="1"/>
    <n v="92804"/>
    <x v="1"/>
    <x v="1124"/>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x v="1180"/>
    <x v="0"/>
    <x v="1"/>
    <s v="Global Comet Stacking Armless Chair"/>
    <n v="717.72"/>
    <n v="3"/>
    <n v="0.2"/>
    <n v="71.77200000000002"/>
  </r>
  <r>
    <n v="9909"/>
    <x v="4968"/>
    <x v="1"/>
    <x v="1023"/>
    <d v="2012-09-15T00:00:00"/>
    <s v="First Class"/>
    <s v="KD-16615"/>
    <s v="Ken Dana"/>
    <x v="1"/>
    <s v="United States"/>
    <s v="Anaheim"/>
    <x v="1"/>
    <n v="92804"/>
    <x v="1"/>
    <x v="1484"/>
    <x v="0"/>
    <x v="5"/>
    <s v="Eldon Econocleat Chair Mats for Low Pile Carpets"/>
    <n v="207.35"/>
    <n v="5"/>
    <n v="0"/>
    <n v="24.881999999999991"/>
  </r>
  <r>
    <n v="9910"/>
    <x v="4968"/>
    <x v="1"/>
    <x v="1023"/>
    <d v="2012-09-15T00:00:00"/>
    <s v="First Class"/>
    <s v="KD-16615"/>
    <s v="Ken Dana"/>
    <x v="1"/>
    <s v="United States"/>
    <s v="Anaheim"/>
    <x v="1"/>
    <n v="92804"/>
    <x v="1"/>
    <x v="943"/>
    <x v="0"/>
    <x v="5"/>
    <s v="Tensor Computer Mounted Lamp"/>
    <n v="44.67"/>
    <n v="3"/>
    <n v="0"/>
    <n v="12.060900000000002"/>
  </r>
  <r>
    <n v="9911"/>
    <x v="4968"/>
    <x v="1"/>
    <x v="1023"/>
    <d v="2012-09-15T00:00:00"/>
    <s v="First Class"/>
    <s v="KD-16615"/>
    <s v="Ken Dana"/>
    <x v="1"/>
    <s v="United States"/>
    <s v="Anaheim"/>
    <x v="1"/>
    <n v="92804"/>
    <x v="1"/>
    <x v="921"/>
    <x v="1"/>
    <x v="10"/>
    <s v="Xerox 1915"/>
    <n v="209.7"/>
    <n v="2"/>
    <n v="0"/>
    <n v="100.65599999999999"/>
  </r>
  <r>
    <n v="9912"/>
    <x v="4969"/>
    <x v="2"/>
    <x v="267"/>
    <d v="2011-04-09T00:00:00"/>
    <s v="Standard Class"/>
    <s v="RP-19855"/>
    <s v="Roy Phan"/>
    <x v="1"/>
    <s v="United States"/>
    <s v="Richmond"/>
    <x v="0"/>
    <n v="40475"/>
    <x v="0"/>
    <x v="91"/>
    <x v="1"/>
    <x v="8"/>
    <s v="Ibico Standard Transparent Covers"/>
    <n v="115.36"/>
    <n v="7"/>
    <n v="0"/>
    <n v="56.526400000000002"/>
  </r>
  <r>
    <n v="9913"/>
    <x v="4970"/>
    <x v="1"/>
    <x v="998"/>
    <d v="2012-10-12T00:00:00"/>
    <s v="First Class"/>
    <s v="KN-16390"/>
    <s v="Katherine Nockton"/>
    <x v="1"/>
    <s v="United States"/>
    <s v="Santa Barbara"/>
    <x v="1"/>
    <n v="93101"/>
    <x v="1"/>
    <x v="1318"/>
    <x v="0"/>
    <x v="1"/>
    <s v="Global Leather &amp; Oak Executive Chair, Burgundy"/>
    <n v="362.13599999999997"/>
    <n v="3"/>
    <n v="0.2"/>
    <n v="-54.320399999999978"/>
  </r>
  <r>
    <n v="9914"/>
    <x v="4970"/>
    <x v="1"/>
    <x v="998"/>
    <d v="2012-10-12T00:00:00"/>
    <s v="First Class"/>
    <s v="KN-16390"/>
    <s v="Katherine Nockton"/>
    <x v="1"/>
    <s v="United States"/>
    <s v="Santa Barbara"/>
    <x v="1"/>
    <n v="93101"/>
    <x v="1"/>
    <x v="1655"/>
    <x v="1"/>
    <x v="2"/>
    <s v="Avery 503"/>
    <n v="31.049999999999997"/>
    <n v="3"/>
    <n v="0"/>
    <n v="14.904"/>
  </r>
  <r>
    <n v="9915"/>
    <x v="4971"/>
    <x v="3"/>
    <x v="926"/>
    <d v="2014-02-01T00:00:00"/>
    <s v="Second Class"/>
    <s v="TM-21010"/>
    <s v="Tamara Manning"/>
    <x v="0"/>
    <s v="United States"/>
    <s v="Marion"/>
    <x v="23"/>
    <n v="52302"/>
    <x v="2"/>
    <x v="1465"/>
    <x v="1"/>
    <x v="10"/>
    <s v="Xerox 1997"/>
    <n v="12.96"/>
    <n v="2"/>
    <n v="0"/>
    <n v="6.2208000000000006"/>
  </r>
  <r>
    <n v="9916"/>
    <x v="4971"/>
    <x v="3"/>
    <x v="926"/>
    <d v="2014-02-01T00:00:00"/>
    <s v="Second Class"/>
    <s v="TM-21010"/>
    <s v="Tamara Manning"/>
    <x v="0"/>
    <s v="United States"/>
    <s v="Marion"/>
    <x v="23"/>
    <n v="52302"/>
    <x v="2"/>
    <x v="640"/>
    <x v="1"/>
    <x v="10"/>
    <s v="Xerox 1887"/>
    <n v="94.85"/>
    <n v="5"/>
    <n v="0"/>
    <n v="45.527999999999992"/>
  </r>
  <r>
    <n v="9917"/>
    <x v="4971"/>
    <x v="3"/>
    <x v="926"/>
    <d v="2014-02-01T00:00:00"/>
    <s v="Second Class"/>
    <s v="TM-21010"/>
    <s v="Tamara Manning"/>
    <x v="0"/>
    <s v="United States"/>
    <s v="Marion"/>
    <x v="23"/>
    <n v="52302"/>
    <x v="2"/>
    <x v="146"/>
    <x v="1"/>
    <x v="4"/>
    <s v="Tenex Personal Project File with Scoop Front Design, Black"/>
    <n v="13.48"/>
    <n v="1"/>
    <n v="0"/>
    <n v="3.5047999999999995"/>
  </r>
  <r>
    <n v="9918"/>
    <x v="4971"/>
    <x v="3"/>
    <x v="926"/>
    <d v="2014-02-01T00:00:00"/>
    <s v="Second Class"/>
    <s v="TM-21010"/>
    <s v="Tamara Manning"/>
    <x v="0"/>
    <s v="United States"/>
    <s v="Marion"/>
    <x v="23"/>
    <n v="52302"/>
    <x v="2"/>
    <x v="527"/>
    <x v="0"/>
    <x v="5"/>
    <s v="DAX Value U-Channel Document Frames, Easel Back"/>
    <n v="14.91"/>
    <n v="3"/>
    <n v="0"/>
    <n v="4.6220999999999997"/>
  </r>
  <r>
    <n v="9919"/>
    <x v="4972"/>
    <x v="1"/>
    <x v="496"/>
    <d v="2012-09-29T00:00:00"/>
    <s v="Standard Class"/>
    <s v="JF-15190"/>
    <s v="Jamie Frazer"/>
    <x v="0"/>
    <s v="United States"/>
    <s v="New York City"/>
    <x v="15"/>
    <n v="10035"/>
    <x v="3"/>
    <x v="889"/>
    <x v="1"/>
    <x v="12"/>
    <s v="Blue String-Tie &amp; Button Interoffice Envelopes, 10 x 13"/>
    <n v="39.979999999999997"/>
    <n v="1"/>
    <n v="0"/>
    <n v="17.990999999999996"/>
  </r>
  <r>
    <n v="9920"/>
    <x v="4973"/>
    <x v="0"/>
    <x v="543"/>
    <d v="2013-03-20T00:00:00"/>
    <s v="Standard Class"/>
    <s v="MY-18295"/>
    <s v="Muhammed Yedwab"/>
    <x v="1"/>
    <s v="United States"/>
    <s v="Bryan"/>
    <x v="5"/>
    <n v="77803"/>
    <x v="2"/>
    <x v="83"/>
    <x v="0"/>
    <x v="1"/>
    <s v="Novimex Swivel Fabric Task Chair"/>
    <n v="528.42999999999995"/>
    <n v="5"/>
    <n v="0.3"/>
    <n v="-143.43099999999998"/>
  </r>
  <r>
    <n v="9921"/>
    <x v="4973"/>
    <x v="0"/>
    <x v="543"/>
    <d v="2013-03-20T00:00:00"/>
    <s v="Standard Class"/>
    <s v="MY-18295"/>
    <s v="Muhammed Yedwab"/>
    <x v="1"/>
    <s v="United States"/>
    <s v="Bryan"/>
    <x v="5"/>
    <n v="77803"/>
    <x v="2"/>
    <x v="1399"/>
    <x v="1"/>
    <x v="8"/>
    <s v="GBC Pre-Punched Binding Paper, Plastic, White, 8-1/2&quot; x 11&quot;"/>
    <n v="22.385999999999996"/>
    <n v="7"/>
    <n v="0.8"/>
    <n v="-35.817600000000013"/>
  </r>
  <r>
    <n v="9922"/>
    <x v="4974"/>
    <x v="2"/>
    <x v="156"/>
    <d v="2011-11-30T00:00:00"/>
    <s v="Standard Class"/>
    <s v="AT-10435"/>
    <s v="Alyssa Tate"/>
    <x v="2"/>
    <s v="United States"/>
    <s v="Akron"/>
    <x v="24"/>
    <n v="44312"/>
    <x v="3"/>
    <x v="849"/>
    <x v="1"/>
    <x v="8"/>
    <s v="Acco Expandable Hanging Binders"/>
    <n v="5.7420000000000009"/>
    <n v="3"/>
    <n v="0.7"/>
    <n v="-4.5935999999999986"/>
  </r>
  <r>
    <n v="9923"/>
    <x v="4975"/>
    <x v="3"/>
    <x v="636"/>
    <d v="2014-05-11T00:00:00"/>
    <s v="Standard Class"/>
    <s v="JF-15490"/>
    <s v="Jeremy Farry"/>
    <x v="0"/>
    <s v="United States"/>
    <s v="Chicago"/>
    <x v="10"/>
    <n v="60653"/>
    <x v="2"/>
    <x v="876"/>
    <x v="2"/>
    <x v="11"/>
    <s v="Kensington Orbit Wireless Mobile Trackball for PC and Mac"/>
    <n v="191.96800000000002"/>
    <n v="4"/>
    <n v="0.2"/>
    <n v="28.79519999999998"/>
  </r>
  <r>
    <n v="9924"/>
    <x v="4976"/>
    <x v="1"/>
    <x v="305"/>
    <d v="2012-03-23T00:00:00"/>
    <s v="First Class"/>
    <s v="DH-13075"/>
    <s v="Dave Hallsten"/>
    <x v="1"/>
    <s v="United States"/>
    <s v="New York City"/>
    <x v="15"/>
    <n v="10035"/>
    <x v="3"/>
    <x v="350"/>
    <x v="1"/>
    <x v="8"/>
    <s v="Wilson Jones Century Plastic Molded Ring Binders"/>
    <n v="49.847999999999999"/>
    <n v="3"/>
    <n v="0.2"/>
    <n v="16.823699999999999"/>
  </r>
  <r>
    <n v="9925"/>
    <x v="4976"/>
    <x v="1"/>
    <x v="305"/>
    <d v="2012-03-23T00:00:00"/>
    <s v="First Class"/>
    <s v="DH-13075"/>
    <s v="Dave Hallsten"/>
    <x v="1"/>
    <s v="United States"/>
    <s v="New York City"/>
    <x v="15"/>
    <n v="10035"/>
    <x v="3"/>
    <x v="244"/>
    <x v="1"/>
    <x v="12"/>
    <s v="Recycled Interoffice Envelopes with String and Button Closure, 10 x 13"/>
    <n v="23.99"/>
    <n v="1"/>
    <n v="0"/>
    <n v="11.994999999999999"/>
  </r>
  <r>
    <n v="9926"/>
    <x v="4976"/>
    <x v="1"/>
    <x v="305"/>
    <d v="2012-03-23T00:00:00"/>
    <s v="First Class"/>
    <s v="DH-13075"/>
    <s v="Dave Hallsten"/>
    <x v="1"/>
    <s v="United States"/>
    <s v="New York City"/>
    <x v="15"/>
    <n v="10035"/>
    <x v="3"/>
    <x v="13"/>
    <x v="1"/>
    <x v="8"/>
    <s v="Fellowes PB200 Plastic Comb Binding Machine"/>
    <n v="1087.9360000000001"/>
    <n v="8"/>
    <n v="0.2"/>
    <n v="353.5791999999999"/>
  </r>
  <r>
    <n v="9927"/>
    <x v="4976"/>
    <x v="1"/>
    <x v="305"/>
    <d v="2012-03-23T00:00:00"/>
    <s v="First Class"/>
    <s v="DH-13075"/>
    <s v="Dave Hallsten"/>
    <x v="1"/>
    <s v="United States"/>
    <s v="New York City"/>
    <x v="15"/>
    <n v="10035"/>
    <x v="3"/>
    <x v="966"/>
    <x v="2"/>
    <x v="7"/>
    <s v="Panasonic KX T7731-B Digital phone"/>
    <n v="199.98"/>
    <n v="2"/>
    <n v="0"/>
    <n v="53.994599999999991"/>
  </r>
  <r>
    <n v="9928"/>
    <x v="4976"/>
    <x v="1"/>
    <x v="305"/>
    <d v="2012-03-23T00:00:00"/>
    <s v="First Class"/>
    <s v="DH-13075"/>
    <s v="Dave Hallsten"/>
    <x v="1"/>
    <s v="United States"/>
    <s v="New York City"/>
    <x v="15"/>
    <n v="10035"/>
    <x v="3"/>
    <x v="1222"/>
    <x v="1"/>
    <x v="4"/>
    <s v="Tennsco Lockers, Sand"/>
    <n v="83.92"/>
    <n v="4"/>
    <n v="0"/>
    <n v="20.140799999999999"/>
  </r>
  <r>
    <n v="9929"/>
    <x v="4977"/>
    <x v="0"/>
    <x v="913"/>
    <d v="2013-09-05T00:00:00"/>
    <s v="Same Day"/>
    <s v="IM-15055"/>
    <s v="Ionia McGrath"/>
    <x v="0"/>
    <s v="United States"/>
    <s v="San Francisco"/>
    <x v="1"/>
    <n v="94122"/>
    <x v="1"/>
    <x v="74"/>
    <x v="0"/>
    <x v="5"/>
    <s v="6&quot; Cubicle Wall Clock, Black"/>
    <n v="24.27"/>
    <n v="3"/>
    <n v="0"/>
    <n v="8.7371999999999996"/>
  </r>
  <r>
    <n v="9930"/>
    <x v="4977"/>
    <x v="0"/>
    <x v="913"/>
    <d v="2013-09-05T00:00:00"/>
    <s v="Same Day"/>
    <s v="IM-15055"/>
    <s v="Ionia McGrath"/>
    <x v="0"/>
    <s v="United States"/>
    <s v="San Francisco"/>
    <x v="1"/>
    <n v="94122"/>
    <x v="1"/>
    <x v="1293"/>
    <x v="2"/>
    <x v="16"/>
    <s v="Canon PC1060 Personal Laser Copier"/>
    <n v="2799.9600000000005"/>
    <n v="5"/>
    <n v="0.2"/>
    <n v="944.98649999999986"/>
  </r>
  <r>
    <n v="9931"/>
    <x v="4978"/>
    <x v="1"/>
    <x v="50"/>
    <d v="2012-11-17T00:00:00"/>
    <s v="Standard Class"/>
    <s v="KH-16510"/>
    <s v="Keith Herrera"/>
    <x v="0"/>
    <s v="United States"/>
    <s v="San Bernardino"/>
    <x v="1"/>
    <n v="92404"/>
    <x v="1"/>
    <x v="1488"/>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x v="1373"/>
    <x v="0"/>
    <x v="0"/>
    <s v="O'Sullivan Living Dimensions 3-Shelf Bookcases"/>
    <n v="683.33199999999999"/>
    <n v="4"/>
    <n v="0.15"/>
    <n v="-40.196000000000055"/>
  </r>
  <r>
    <n v="9933"/>
    <x v="4978"/>
    <x v="1"/>
    <x v="50"/>
    <d v="2012-11-17T00:00:00"/>
    <s v="Standard Class"/>
    <s v="KH-16510"/>
    <s v="Keith Herrera"/>
    <x v="0"/>
    <s v="United States"/>
    <s v="San Bernardino"/>
    <x v="1"/>
    <n v="92404"/>
    <x v="1"/>
    <x v="1532"/>
    <x v="1"/>
    <x v="10"/>
    <s v="Xerox 1900"/>
    <n v="29.96"/>
    <n v="7"/>
    <n v="0"/>
    <n v="13.481999999999998"/>
  </r>
  <r>
    <n v="9934"/>
    <x v="4979"/>
    <x v="2"/>
    <x v="384"/>
    <d v="2011-07-14T00:00:00"/>
    <s v="First Class"/>
    <s v="JK-15205"/>
    <s v="Jamie Kunitz"/>
    <x v="0"/>
    <s v="United States"/>
    <s v="Niagara Falls"/>
    <x v="15"/>
    <n v="14304"/>
    <x v="3"/>
    <x v="1514"/>
    <x v="2"/>
    <x v="7"/>
    <s v="Cisco SPA112 2 Port Phone Adapter"/>
    <n v="164.85000000000002"/>
    <n v="3"/>
    <n v="0"/>
    <n v="47.806499999999993"/>
  </r>
  <r>
    <n v="9935"/>
    <x v="4980"/>
    <x v="0"/>
    <x v="281"/>
    <d v="2013-04-13T00:00:00"/>
    <s v="Standard Class"/>
    <s v="AS-10240"/>
    <s v="Alan Shonely"/>
    <x v="0"/>
    <s v="United States"/>
    <s v="Philadelphia"/>
    <x v="9"/>
    <n v="19120"/>
    <x v="3"/>
    <x v="1803"/>
    <x v="1"/>
    <x v="9"/>
    <s v="Belkin 7-Outlet SurgeMaster Home Series"/>
    <n v="33.528000000000006"/>
    <n v="3"/>
    <n v="0.2"/>
    <n v="2.5146000000000015"/>
  </r>
  <r>
    <n v="9936"/>
    <x v="4980"/>
    <x v="0"/>
    <x v="281"/>
    <d v="2013-04-13T00:00:00"/>
    <s v="Standard Class"/>
    <s v="AS-10240"/>
    <s v="Alan Shonely"/>
    <x v="0"/>
    <s v="United States"/>
    <s v="Philadelphia"/>
    <x v="9"/>
    <n v="19120"/>
    <x v="3"/>
    <x v="1861"/>
    <x v="1"/>
    <x v="4"/>
    <s v="Eldon Jumbo ProFile Portable File Boxes Graphite/Black"/>
    <n v="36.744"/>
    <n v="3"/>
    <n v="0.2"/>
    <n v="3.6744000000000039"/>
  </r>
  <r>
    <n v="9937"/>
    <x v="4981"/>
    <x v="3"/>
    <x v="92"/>
    <d v="2014-06-29T00:00:00"/>
    <s v="Standard Class"/>
    <s v="SC-20575"/>
    <s v="Sonia Cooley"/>
    <x v="0"/>
    <s v="United States"/>
    <s v="Cranston"/>
    <x v="34"/>
    <n v="2920"/>
    <x v="3"/>
    <x v="141"/>
    <x v="1"/>
    <x v="8"/>
    <s v="GBC Prestige Therm-A-Bind Covers"/>
    <n v="102.93"/>
    <n v="3"/>
    <n v="0"/>
    <n v="48.377100000000006"/>
  </r>
  <r>
    <n v="9938"/>
    <x v="4982"/>
    <x v="0"/>
    <x v="1235"/>
    <d v="2013-06-07T00:00:00"/>
    <s v="Second Class"/>
    <s v="CP-12340"/>
    <s v="Christine Phan"/>
    <x v="1"/>
    <s v="United States"/>
    <s v="Los Angeles"/>
    <x v="1"/>
    <n v="90049"/>
    <x v="1"/>
    <x v="972"/>
    <x v="0"/>
    <x v="3"/>
    <s v="Hon 61000 Series Interactive Training Tables"/>
    <n v="71.088000000000008"/>
    <n v="2"/>
    <n v="0.2"/>
    <n v="-1.7772000000000041"/>
  </r>
  <r>
    <n v="9939"/>
    <x v="4983"/>
    <x v="0"/>
    <x v="939"/>
    <d v="2013-12-18T00:00:00"/>
    <s v="Standard Class"/>
    <s v="NS-18640"/>
    <s v="Noel Staavos"/>
    <x v="1"/>
    <s v="United States"/>
    <s v="New York City"/>
    <x v="15"/>
    <n v="10009"/>
    <x v="3"/>
    <x v="441"/>
    <x v="0"/>
    <x v="5"/>
    <s v="Eldon 500 Class Desk Accessories"/>
    <n v="60.35"/>
    <n v="5"/>
    <n v="0"/>
    <n v="19.915500000000002"/>
  </r>
  <r>
    <n v="9940"/>
    <x v="4983"/>
    <x v="0"/>
    <x v="939"/>
    <d v="2013-12-18T00:00:00"/>
    <s v="Standard Class"/>
    <s v="NS-18640"/>
    <s v="Noel Staavos"/>
    <x v="1"/>
    <s v="United States"/>
    <s v="New York City"/>
    <x v="15"/>
    <n v="10009"/>
    <x v="3"/>
    <x v="1280"/>
    <x v="1"/>
    <x v="14"/>
    <s v="Fiskars Home &amp; Office Scissors"/>
    <n v="35.520000000000003"/>
    <n v="4"/>
    <n v="0"/>
    <n v="9.9456000000000024"/>
  </r>
  <r>
    <n v="9941"/>
    <x v="4983"/>
    <x v="0"/>
    <x v="939"/>
    <d v="2013-12-18T00:00:00"/>
    <s v="Standard Class"/>
    <s v="NS-18640"/>
    <s v="Noel Staavos"/>
    <x v="1"/>
    <s v="United States"/>
    <s v="New York City"/>
    <x v="15"/>
    <n v="10009"/>
    <x v="3"/>
    <x v="902"/>
    <x v="1"/>
    <x v="6"/>
    <s v="Sanford Pocket Accent Highlighters"/>
    <n v="11.200000000000001"/>
    <n v="7"/>
    <n v="0"/>
    <n v="4.8160000000000007"/>
  </r>
  <r>
    <n v="9942"/>
    <x v="4984"/>
    <x v="3"/>
    <x v="221"/>
    <d v="2014-12-01T00:00:00"/>
    <s v="Standard Class"/>
    <s v="JL-15835"/>
    <s v="John Lee"/>
    <x v="0"/>
    <s v="United States"/>
    <s v="San Francisco"/>
    <x v="1"/>
    <n v="94122"/>
    <x v="1"/>
    <x v="404"/>
    <x v="2"/>
    <x v="11"/>
    <s v="Memorex Mini Travel Drive 16 GB USB 2.0 Flash Drive"/>
    <n v="223.58"/>
    <n v="14"/>
    <n v="0"/>
    <n v="87.196200000000005"/>
  </r>
  <r>
    <n v="9943"/>
    <x v="4985"/>
    <x v="2"/>
    <x v="129"/>
    <d v="2012-01-03T00:00:00"/>
    <s v="Standard Class"/>
    <s v="MD-17350"/>
    <s v="Maribeth Dona"/>
    <x v="0"/>
    <s v="United States"/>
    <s v="Anaheim"/>
    <x v="1"/>
    <n v="92804"/>
    <x v="1"/>
    <x v="1439"/>
    <x v="1"/>
    <x v="4"/>
    <s v="Carina Mini System Audio Rack, Model AR050B"/>
    <n v="998.82"/>
    <n v="9"/>
    <n v="0"/>
    <n v="29.964600000000061"/>
  </r>
  <r>
    <n v="9944"/>
    <x v="4985"/>
    <x v="2"/>
    <x v="129"/>
    <d v="2012-01-03T00:00:00"/>
    <s v="Standard Class"/>
    <s v="MD-17350"/>
    <s v="Maribeth Dona"/>
    <x v="0"/>
    <s v="United States"/>
    <s v="Anaheim"/>
    <x v="1"/>
    <n v="92804"/>
    <x v="1"/>
    <x v="682"/>
    <x v="1"/>
    <x v="14"/>
    <s v="Acme Box Cutter Scissors"/>
    <n v="51.150000000000006"/>
    <n v="5"/>
    <n v="0"/>
    <n v="13.299000000000003"/>
  </r>
  <r>
    <n v="9945"/>
    <x v="4986"/>
    <x v="1"/>
    <x v="1236"/>
    <d v="2012-04-17T00:00:00"/>
    <s v="Second Class"/>
    <s v="RD-19660"/>
    <s v="Robert Dilbeck"/>
    <x v="2"/>
    <s v="United States"/>
    <s v="Seattle"/>
    <x v="4"/>
    <n v="98103"/>
    <x v="1"/>
    <x v="1033"/>
    <x v="1"/>
    <x v="4"/>
    <s v="Rogers Jumbo File, Granite"/>
    <n v="40.74"/>
    <n v="3"/>
    <n v="0"/>
    <n v="0.4073999999999991"/>
  </r>
  <r>
    <n v="9946"/>
    <x v="4987"/>
    <x v="2"/>
    <x v="1086"/>
    <d v="2011-03-06T00:00:00"/>
    <s v="Standard Class"/>
    <s v="NH-18610"/>
    <s v="Nicole Hansen"/>
    <x v="1"/>
    <s v="United States"/>
    <s v="Philadelphia"/>
    <x v="9"/>
    <n v="19120"/>
    <x v="3"/>
    <x v="1450"/>
    <x v="1"/>
    <x v="10"/>
    <s v="Xerox 1971"/>
    <n v="3.4240000000000004"/>
    <n v="1"/>
    <n v="0.2"/>
    <n v="1.0699999999999996"/>
  </r>
  <r>
    <n v="9947"/>
    <x v="4987"/>
    <x v="2"/>
    <x v="1086"/>
    <d v="2011-03-06T00:00:00"/>
    <s v="Standard Class"/>
    <s v="NH-18610"/>
    <s v="Nicole Hansen"/>
    <x v="1"/>
    <s v="United States"/>
    <s v="Philadelphia"/>
    <x v="9"/>
    <n v="19120"/>
    <x v="3"/>
    <x v="725"/>
    <x v="2"/>
    <x v="11"/>
    <s v="Hypercom P1300 Pinpad"/>
    <n v="151.20000000000002"/>
    <n v="3"/>
    <n v="0.2"/>
    <n v="32.130000000000003"/>
  </r>
  <r>
    <n v="9948"/>
    <x v="4988"/>
    <x v="3"/>
    <x v="702"/>
    <d v="2014-06-04T00:00:00"/>
    <s v="Second Class"/>
    <s v="HW-14935"/>
    <s v="Helen Wasserman"/>
    <x v="1"/>
    <s v="United States"/>
    <s v="Indianapolis"/>
    <x v="14"/>
    <n v="46203"/>
    <x v="2"/>
    <x v="623"/>
    <x v="0"/>
    <x v="1"/>
    <s v="Hon 4070 Series Pagoda Round Back Stacking Chairs"/>
    <n v="1925.88"/>
    <n v="6"/>
    <n v="0"/>
    <n v="539.24639999999999"/>
  </r>
  <r>
    <n v="9949"/>
    <x v="4988"/>
    <x v="3"/>
    <x v="702"/>
    <d v="2014-06-04T00:00:00"/>
    <s v="Second Class"/>
    <s v="HW-14935"/>
    <s v="Helen Wasserman"/>
    <x v="1"/>
    <s v="United States"/>
    <s v="Indianapolis"/>
    <x v="14"/>
    <n v="46203"/>
    <x v="2"/>
    <x v="227"/>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x v="1130"/>
    <x v="2"/>
    <x v="11"/>
    <s v="Maxell LTO Ultrium - 800 GB"/>
    <n v="83.97"/>
    <n v="3"/>
    <n v="0"/>
    <n v="15.954299999999993"/>
  </r>
  <r>
    <n v="9951"/>
    <x v="4988"/>
    <x v="3"/>
    <x v="702"/>
    <d v="2014-06-04T00:00:00"/>
    <s v="Second Class"/>
    <s v="HW-14935"/>
    <s v="Helen Wasserman"/>
    <x v="1"/>
    <s v="United States"/>
    <s v="Indianapolis"/>
    <x v="14"/>
    <n v="46203"/>
    <x v="2"/>
    <x v="685"/>
    <x v="2"/>
    <x v="11"/>
    <s v="Logitech MX Performance Wireless Mouse"/>
    <n v="39.89"/>
    <n v="1"/>
    <n v="0"/>
    <n v="14.7593"/>
  </r>
  <r>
    <n v="9952"/>
    <x v="4988"/>
    <x v="3"/>
    <x v="702"/>
    <d v="2014-06-04T00:00:00"/>
    <s v="Second Class"/>
    <s v="HW-14935"/>
    <s v="Helen Wasserman"/>
    <x v="1"/>
    <s v="United States"/>
    <s v="Indianapolis"/>
    <x v="14"/>
    <n v="46203"/>
    <x v="2"/>
    <x v="844"/>
    <x v="1"/>
    <x v="8"/>
    <s v="Cardinal Slant-D Ring Binders"/>
    <n v="17.38"/>
    <n v="2"/>
    <n v="0"/>
    <n v="8.69"/>
  </r>
  <r>
    <n v="9953"/>
    <x v="4989"/>
    <x v="1"/>
    <x v="639"/>
    <d v="2012-12-16T00:00:00"/>
    <s v="Second Class"/>
    <s v="DB-12970"/>
    <s v="Darren Budd"/>
    <x v="1"/>
    <s v="United States"/>
    <s v="Los Angeles"/>
    <x v="1"/>
    <n v="90045"/>
    <x v="1"/>
    <x v="303"/>
    <x v="1"/>
    <x v="8"/>
    <s v="Ibico Recycled Grain-Textured Covers"/>
    <n v="55.264000000000003"/>
    <n v="2"/>
    <n v="0.2"/>
    <n v="20.723999999999997"/>
  </r>
  <r>
    <n v="9954"/>
    <x v="4989"/>
    <x v="1"/>
    <x v="639"/>
    <d v="2012-12-16T00:00:00"/>
    <s v="Second Class"/>
    <s v="DB-12970"/>
    <s v="Darren Budd"/>
    <x v="1"/>
    <s v="United States"/>
    <s v="Los Angeles"/>
    <x v="1"/>
    <n v="90045"/>
    <x v="1"/>
    <x v="1347"/>
    <x v="1"/>
    <x v="10"/>
    <s v="Xerox 23"/>
    <n v="6.48"/>
    <n v="1"/>
    <n v="0"/>
    <n v="3.1104000000000003"/>
  </r>
  <r>
    <n v="9955"/>
    <x v="4989"/>
    <x v="1"/>
    <x v="639"/>
    <d v="2012-12-16T00:00:00"/>
    <s v="Second Class"/>
    <s v="DB-12970"/>
    <s v="Darren Budd"/>
    <x v="1"/>
    <s v="United States"/>
    <s v="Los Angeles"/>
    <x v="1"/>
    <n v="90045"/>
    <x v="1"/>
    <x v="1395"/>
    <x v="1"/>
    <x v="8"/>
    <s v="GBC Laser Imprintable Binding System Covers, Desert Sand"/>
    <n v="34.248000000000005"/>
    <n v="3"/>
    <n v="0.2"/>
    <n v="11.558699999999998"/>
  </r>
  <r>
    <n v="9956"/>
    <x v="4989"/>
    <x v="1"/>
    <x v="639"/>
    <d v="2012-12-16T00:00:00"/>
    <s v="Second Class"/>
    <s v="DB-12970"/>
    <s v="Darren Budd"/>
    <x v="1"/>
    <s v="United States"/>
    <s v="Los Angeles"/>
    <x v="1"/>
    <n v="90045"/>
    <x v="1"/>
    <x v="975"/>
    <x v="0"/>
    <x v="3"/>
    <s v="Bush Andora Conference Table, Maple/Graphite Gray Finish"/>
    <n v="273.56799999999998"/>
    <n v="2"/>
    <n v="0.2"/>
    <n v="10.258800000000008"/>
  </r>
  <r>
    <n v="9957"/>
    <x v="4990"/>
    <x v="2"/>
    <x v="7"/>
    <d v="2011-11-17T00:00:00"/>
    <s v="Standard Class"/>
    <s v="KN-16705"/>
    <s v="Kristina Nunn"/>
    <x v="2"/>
    <s v="United States"/>
    <s v="New Rochelle"/>
    <x v="15"/>
    <n v="10801"/>
    <x v="3"/>
    <x v="128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x v="1558"/>
    <x v="1"/>
    <x v="10"/>
    <s v="Xerox 1882"/>
    <n v="223.92"/>
    <n v="4"/>
    <n v="0"/>
    <n v="109.7208"/>
  </r>
  <r>
    <n v="9959"/>
    <x v="4990"/>
    <x v="2"/>
    <x v="7"/>
    <d v="2011-11-17T00:00:00"/>
    <s v="Standard Class"/>
    <s v="KN-16705"/>
    <s v="Kristina Nunn"/>
    <x v="2"/>
    <s v="United States"/>
    <s v="New Rochelle"/>
    <x v="15"/>
    <n v="10801"/>
    <x v="3"/>
    <x v="503"/>
    <x v="1"/>
    <x v="14"/>
    <s v="Acme Value Line Scissors"/>
    <n v="7.3"/>
    <n v="2"/>
    <n v="0"/>
    <n v="2.1899999999999995"/>
  </r>
  <r>
    <n v="9960"/>
    <x v="4991"/>
    <x v="3"/>
    <x v="833"/>
    <d v="2014-10-12T00:00:00"/>
    <s v="Standard Class"/>
    <s v="AJ-10945"/>
    <s v="Ashley Jarboe"/>
    <x v="0"/>
    <s v="United States"/>
    <s v="Chandler"/>
    <x v="16"/>
    <n v="85224"/>
    <x v="1"/>
    <x v="1663"/>
    <x v="1"/>
    <x v="6"/>
    <s v="Avery Hi-Liter Smear-Safe Highlighters"/>
    <n v="9.3439999999999994"/>
    <n v="2"/>
    <n v="0.2"/>
    <n v="1.8687999999999998"/>
  </r>
  <r>
    <n v="9961"/>
    <x v="4992"/>
    <x v="3"/>
    <x v="118"/>
    <d v="2014-09-19T00:00:00"/>
    <s v="Second Class"/>
    <s v="CL-12700"/>
    <s v="Craig Leslie"/>
    <x v="2"/>
    <s v="United States"/>
    <s v="Florence"/>
    <x v="0"/>
    <n v="41042"/>
    <x v="0"/>
    <x v="1542"/>
    <x v="2"/>
    <x v="11"/>
    <s v="KeyTronic E03601U1 - Keyboard - Beige"/>
    <n v="18"/>
    <n v="1"/>
    <n v="0"/>
    <n v="3.2399999999999984"/>
  </r>
  <r>
    <n v="9962"/>
    <x v="4993"/>
    <x v="1"/>
    <x v="531"/>
    <d v="2012-03-22T00:00:00"/>
    <s v="First Class"/>
    <s v="CM-12655"/>
    <s v="Corinna Mitchell"/>
    <x v="2"/>
    <s v="United States"/>
    <s v="Houston"/>
    <x v="5"/>
    <n v="77041"/>
    <x v="2"/>
    <x v="1127"/>
    <x v="1"/>
    <x v="10"/>
    <s v="Xerox 1919"/>
    <n v="65.584000000000003"/>
    <n v="2"/>
    <n v="0.2"/>
    <n v="23.7742"/>
  </r>
  <r>
    <n v="9963"/>
    <x v="4993"/>
    <x v="1"/>
    <x v="531"/>
    <d v="2012-03-22T00:00:00"/>
    <s v="First Class"/>
    <s v="CM-12655"/>
    <s v="Corinna Mitchell"/>
    <x v="2"/>
    <s v="United States"/>
    <s v="Houston"/>
    <x v="5"/>
    <n v="77041"/>
    <x v="2"/>
    <x v="1601"/>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x v="934"/>
    <x v="1"/>
    <x v="10"/>
    <s v="Eureka Recycled Copy Paper 8 1/2&quot; x 11&quot;, Ream"/>
    <n v="10.368000000000002"/>
    <n v="2"/>
    <n v="0.2"/>
    <n v="3.6288"/>
  </r>
  <r>
    <n v="9965"/>
    <x v="4995"/>
    <x v="0"/>
    <x v="5"/>
    <d v="2013-12-11T00:00:00"/>
    <s v="Second Class"/>
    <s v="HE-14800"/>
    <s v="Harold Engle"/>
    <x v="1"/>
    <s v="United States"/>
    <s v="Newark"/>
    <x v="13"/>
    <n v="19711"/>
    <x v="3"/>
    <x v="278"/>
    <x v="0"/>
    <x v="5"/>
    <s v="Electrix 20W Halogen Replacement Bulb for Zoom-In Desk Lamp"/>
    <n v="13.4"/>
    <n v="1"/>
    <n v="0"/>
    <n v="6.4319999999999995"/>
  </r>
  <r>
    <n v="9966"/>
    <x v="4995"/>
    <x v="0"/>
    <x v="5"/>
    <d v="2013-12-11T00:00:00"/>
    <s v="Second Class"/>
    <s v="HE-14800"/>
    <s v="Harold Engle"/>
    <x v="1"/>
    <s v="United States"/>
    <s v="Newark"/>
    <x v="13"/>
    <n v="19711"/>
    <x v="3"/>
    <x v="811"/>
    <x v="1"/>
    <x v="10"/>
    <s v="Staples"/>
    <n v="4.9800000000000004"/>
    <n v="1"/>
    <n v="0"/>
    <n v="2.3406000000000002"/>
  </r>
  <r>
    <n v="9967"/>
    <x v="4995"/>
    <x v="0"/>
    <x v="5"/>
    <d v="2013-12-11T00:00:00"/>
    <s v="Second Class"/>
    <s v="HE-14800"/>
    <s v="Harold Engle"/>
    <x v="1"/>
    <s v="United States"/>
    <s v="Newark"/>
    <x v="13"/>
    <n v="19711"/>
    <x v="3"/>
    <x v="1358"/>
    <x v="1"/>
    <x v="12"/>
    <s v="#10 White Business Envelopes,4 1/8 x 9 1/2"/>
    <n v="109.69"/>
    <n v="7"/>
    <n v="0"/>
    <n v="51.554299999999991"/>
  </r>
  <r>
    <n v="9968"/>
    <x v="4996"/>
    <x v="3"/>
    <x v="157"/>
    <d v="2014-12-18T00:00:00"/>
    <s v="Standard Class"/>
    <s v="RB-19435"/>
    <s v="Richard Bierner"/>
    <x v="0"/>
    <s v="United States"/>
    <s v="Plainfield"/>
    <x v="30"/>
    <n v="7060"/>
    <x v="3"/>
    <x v="1232"/>
    <x v="1"/>
    <x v="8"/>
    <s v="Fellowes Twister Kit, Gray/Clear, 3/pkg"/>
    <n v="40.199999999999996"/>
    <n v="5"/>
    <n v="0"/>
    <n v="18.089999999999996"/>
  </r>
  <r>
    <n v="9969"/>
    <x v="4996"/>
    <x v="3"/>
    <x v="157"/>
    <d v="2014-12-18T00:00:00"/>
    <s v="Standard Class"/>
    <s v="RB-19435"/>
    <s v="Richard Bierner"/>
    <x v="0"/>
    <s v="United States"/>
    <s v="Plainfield"/>
    <x v="30"/>
    <n v="7060"/>
    <x v="3"/>
    <x v="1498"/>
    <x v="1"/>
    <x v="8"/>
    <s v="Ibico Ibimaster 300 Manual Binding System"/>
    <n v="735.98"/>
    <n v="2"/>
    <n v="0"/>
    <n v="331.19099999999997"/>
  </r>
  <r>
    <n v="9970"/>
    <x v="4996"/>
    <x v="3"/>
    <x v="157"/>
    <d v="2014-12-18T00:00:00"/>
    <s v="Standard Class"/>
    <s v="RB-19435"/>
    <s v="Richard Bierner"/>
    <x v="0"/>
    <s v="United States"/>
    <s v="Plainfield"/>
    <x v="30"/>
    <n v="7060"/>
    <x v="3"/>
    <x v="189"/>
    <x v="1"/>
    <x v="9"/>
    <s v="Bravo II Megaboss 12-Amp Hard Body Upright, Replacement Belts, 2 Belts per Pack"/>
    <n v="22.75"/>
    <n v="7"/>
    <n v="0"/>
    <n v="6.5974999999999993"/>
  </r>
  <r>
    <n v="9971"/>
    <x v="4997"/>
    <x v="1"/>
    <x v="1141"/>
    <d v="2012-07-02T00:00:00"/>
    <s v="Standard Class"/>
    <s v="MP-17470"/>
    <s v="Mark Packer"/>
    <x v="2"/>
    <s v="United States"/>
    <s v="Smyrna"/>
    <x v="32"/>
    <n v="30080"/>
    <x v="0"/>
    <x v="979"/>
    <x v="1"/>
    <x v="8"/>
    <s v="GBC Recycled Regency Composition Covers"/>
    <n v="119.56"/>
    <n v="2"/>
    <n v="0"/>
    <n v="54.997599999999991"/>
  </r>
  <r>
    <n v="9972"/>
    <x v="4997"/>
    <x v="1"/>
    <x v="1141"/>
    <d v="2012-07-02T00:00:00"/>
    <s v="Standard Class"/>
    <s v="MP-17470"/>
    <s v="Mark Packer"/>
    <x v="2"/>
    <s v="United States"/>
    <s v="Smyrna"/>
    <x v="32"/>
    <n v="30080"/>
    <x v="0"/>
    <x v="1269"/>
    <x v="1"/>
    <x v="6"/>
    <s v="Boston Model 1800 Electric Pencil Sharpener, Gray"/>
    <n v="140.75"/>
    <n v="5"/>
    <n v="0"/>
    <n v="42.22499999999998"/>
  </r>
  <r>
    <n v="9973"/>
    <x v="4998"/>
    <x v="0"/>
    <x v="108"/>
    <d v="2013-09-18T00:00:00"/>
    <s v="Standard Class"/>
    <s v="RC-19960"/>
    <s v="Ryan Crowe"/>
    <x v="0"/>
    <s v="United States"/>
    <s v="Houston"/>
    <x v="5"/>
    <n v="77041"/>
    <x v="2"/>
    <x v="633"/>
    <x v="1"/>
    <x v="12"/>
    <s v="Cameo Buff Policy Envelopes"/>
    <n v="99.567999999999998"/>
    <n v="2"/>
    <n v="0.2"/>
    <n v="33.604199999999992"/>
  </r>
  <r>
    <n v="9974"/>
    <x v="4999"/>
    <x v="0"/>
    <x v="409"/>
    <d v="2013-12-11T00:00:00"/>
    <s v="Standard Class"/>
    <s v="AP-10720"/>
    <s v="Anne Pryor"/>
    <x v="2"/>
    <s v="United States"/>
    <s v="Los Angeles"/>
    <x v="1"/>
    <n v="90032"/>
    <x v="1"/>
    <x v="1787"/>
    <x v="2"/>
    <x v="7"/>
    <s v="Avaya 5410 Digital phone"/>
    <n v="271.95999999999998"/>
    <n v="5"/>
    <n v="0.2"/>
    <n v="27.195999999999998"/>
  </r>
  <r>
    <n v="9975"/>
    <x v="4999"/>
    <x v="0"/>
    <x v="409"/>
    <d v="2013-12-11T00:00:00"/>
    <s v="Standard Class"/>
    <s v="AP-10720"/>
    <s v="Anne Pryor"/>
    <x v="2"/>
    <s v="United States"/>
    <s v="Los Angeles"/>
    <x v="1"/>
    <n v="90032"/>
    <x v="1"/>
    <x v="1126"/>
    <x v="1"/>
    <x v="6"/>
    <s v="Blackstonian Pencils"/>
    <n v="18.689999999999998"/>
    <n v="7"/>
    <n v="0"/>
    <n v="5.2332000000000001"/>
  </r>
  <r>
    <n v="9976"/>
    <x v="4999"/>
    <x v="0"/>
    <x v="409"/>
    <d v="2013-12-11T00:00:00"/>
    <s v="Standard Class"/>
    <s v="AP-10720"/>
    <s v="Anne Pryor"/>
    <x v="2"/>
    <s v="United States"/>
    <s v="Los Angeles"/>
    <x v="1"/>
    <n v="90032"/>
    <x v="1"/>
    <x v="578"/>
    <x v="1"/>
    <x v="10"/>
    <s v="Xerox 1977"/>
    <n v="13.36"/>
    <n v="2"/>
    <n v="0"/>
    <n v="6.4127999999999998"/>
  </r>
  <r>
    <n v="9977"/>
    <x v="4999"/>
    <x v="0"/>
    <x v="409"/>
    <d v="2013-12-11T00:00:00"/>
    <s v="Standard Class"/>
    <s v="AP-10720"/>
    <s v="Anne Pryor"/>
    <x v="2"/>
    <s v="United States"/>
    <s v="Los Angeles"/>
    <x v="1"/>
    <n v="90032"/>
    <x v="1"/>
    <x v="495"/>
    <x v="2"/>
    <x v="7"/>
    <s v="Cisco SPA301"/>
    <n v="249.58400000000003"/>
    <n v="2"/>
    <n v="0.2"/>
    <n v="31.197999999999986"/>
  </r>
  <r>
    <n v="9978"/>
    <x v="4999"/>
    <x v="0"/>
    <x v="409"/>
    <d v="2013-12-11T00:00:00"/>
    <s v="Standard Class"/>
    <s v="AP-10720"/>
    <s v="Anne Pryor"/>
    <x v="2"/>
    <s v="United States"/>
    <s v="Los Angeles"/>
    <x v="1"/>
    <n v="90032"/>
    <x v="1"/>
    <x v="494"/>
    <x v="1"/>
    <x v="13"/>
    <s v="Alliance Big Bands Rubber Bands, 12/Pack"/>
    <n v="13.86"/>
    <n v="7"/>
    <n v="0"/>
    <n v="0"/>
  </r>
  <r>
    <n v="9979"/>
    <x v="4999"/>
    <x v="0"/>
    <x v="409"/>
    <d v="2013-12-11T00:00:00"/>
    <s v="Standard Class"/>
    <s v="AP-10720"/>
    <s v="Anne Pryor"/>
    <x v="2"/>
    <s v="United States"/>
    <s v="Los Angeles"/>
    <x v="1"/>
    <n v="90032"/>
    <x v="1"/>
    <x v="807"/>
    <x v="1"/>
    <x v="8"/>
    <s v="Avery Durable Slant Ring Binders With Label Holder"/>
    <n v="13.375999999999999"/>
    <n v="4"/>
    <n v="0.2"/>
    <n v="4.6815999999999995"/>
  </r>
  <r>
    <n v="9980"/>
    <x v="4999"/>
    <x v="0"/>
    <x v="409"/>
    <d v="2013-12-11T00:00:00"/>
    <s v="Standard Class"/>
    <s v="AP-10720"/>
    <s v="Anne Pryor"/>
    <x v="2"/>
    <s v="United States"/>
    <s v="Los Angeles"/>
    <x v="1"/>
    <n v="90032"/>
    <x v="1"/>
    <x v="920"/>
    <x v="1"/>
    <x v="8"/>
    <s v="Ibico Recycled Linen-Style Covers"/>
    <n v="437.47200000000009"/>
    <n v="14"/>
    <n v="0.2"/>
    <n v="153.11519999999999"/>
  </r>
  <r>
    <n v="9981"/>
    <x v="5000"/>
    <x v="1"/>
    <x v="684"/>
    <d v="2012-09-09T00:00:00"/>
    <s v="Second Class"/>
    <s v="SW-20455"/>
    <s v="Shaun Weien"/>
    <x v="0"/>
    <s v="United States"/>
    <s v="Lafayette"/>
    <x v="28"/>
    <n v="70506"/>
    <x v="0"/>
    <x v="977"/>
    <x v="0"/>
    <x v="3"/>
    <s v="KI Adjustable-Height Table"/>
    <n v="85.98"/>
    <n v="1"/>
    <n v="0"/>
    <n v="22.354800000000004"/>
  </r>
  <r>
    <n v="9982"/>
    <x v="5001"/>
    <x v="3"/>
    <x v="646"/>
    <d v="2014-08-07T00:00:00"/>
    <s v="First Class"/>
    <s v="TB-21055"/>
    <s v="Ted Butterfield"/>
    <x v="0"/>
    <s v="United States"/>
    <s v="Fairfield"/>
    <x v="24"/>
    <n v="45014"/>
    <x v="3"/>
    <x v="617"/>
    <x v="1"/>
    <x v="2"/>
    <s v="Avery 476"/>
    <n v="16.520000000000003"/>
    <n v="5"/>
    <n v="0.2"/>
    <n v="5.368999999999998"/>
  </r>
  <r>
    <n v="9983"/>
    <x v="5002"/>
    <x v="0"/>
    <x v="897"/>
    <d v="2013-09-29T00:00:00"/>
    <s v="Standard Class"/>
    <s v="RC-19960"/>
    <s v="Ryan Crowe"/>
    <x v="0"/>
    <s v="United States"/>
    <s v="Grand Rapids"/>
    <x v="12"/>
    <n v="49505"/>
    <x v="2"/>
    <x v="727"/>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x v="1692"/>
    <x v="2"/>
    <x v="7"/>
    <s v="Panasonic KX TS208W Corded phone"/>
    <n v="97.98"/>
    <n v="2"/>
    <n v="0"/>
    <n v="27.434400000000011"/>
  </r>
  <r>
    <n v="9985"/>
    <x v="5003"/>
    <x v="1"/>
    <x v="961"/>
    <d v="2012-05-23T00:00:00"/>
    <s v="Standard Class"/>
    <s v="DV-13465"/>
    <s v="Dianna Vittorini"/>
    <x v="0"/>
    <s v="United States"/>
    <s v="Long Beach"/>
    <x v="15"/>
    <n v="11561"/>
    <x v="3"/>
    <x v="365"/>
    <x v="1"/>
    <x v="2"/>
    <s v="Self-Adhesive Removable Labels"/>
    <n v="31.5"/>
    <n v="10"/>
    <n v="0"/>
    <n v="15.120000000000001"/>
  </r>
  <r>
    <n v="9986"/>
    <x v="5003"/>
    <x v="1"/>
    <x v="961"/>
    <d v="2012-05-23T00:00:00"/>
    <s v="Standard Class"/>
    <s v="DV-13465"/>
    <s v="Dianna Vittorini"/>
    <x v="0"/>
    <s v="United States"/>
    <s v="Long Beach"/>
    <x v="15"/>
    <n v="11561"/>
    <x v="3"/>
    <x v="1205"/>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x v="1519"/>
    <x v="2"/>
    <x v="11"/>
    <s v="Memorex Mini Travel Drive 64 GB USB 2.0 Flash Drive"/>
    <n v="36.24"/>
    <n v="1"/>
    <n v="0"/>
    <n v="15.220800000000001"/>
  </r>
  <r>
    <n v="9988"/>
    <x v="5005"/>
    <x v="3"/>
    <x v="701"/>
    <d v="2014-11-22T00:00:00"/>
    <s v="Standard Class"/>
    <s v="RA-19885"/>
    <s v="Ruben Ausman"/>
    <x v="1"/>
    <s v="United States"/>
    <s v="Athens"/>
    <x v="32"/>
    <n v="30605"/>
    <x v="0"/>
    <x v="1593"/>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x v="1783"/>
    <x v="2"/>
    <x v="7"/>
    <s v="Panasonic KX - TS880B Telephone"/>
    <n v="206.1"/>
    <n v="5"/>
    <n v="0"/>
    <n v="55.647000000000006"/>
  </r>
  <r>
    <n v="9990"/>
    <x v="5006"/>
    <x v="2"/>
    <x v="1237"/>
    <d v="2011-01-24T00:00:00"/>
    <s v="Second Class"/>
    <s v="TB-21400"/>
    <s v="Tom Boeckenhauer"/>
    <x v="0"/>
    <s v="United States"/>
    <s v="Miami"/>
    <x v="2"/>
    <n v="33180"/>
    <x v="0"/>
    <x v="1172"/>
    <x v="0"/>
    <x v="5"/>
    <s v="Ultra Door Pull Handle"/>
    <n v="25.248000000000001"/>
    <n v="3"/>
    <n v="0.2"/>
    <n v="4.1027999999999993"/>
  </r>
  <r>
    <n v="9991"/>
    <x v="5007"/>
    <x v="3"/>
    <x v="425"/>
    <d v="2014-03-04T00:00:00"/>
    <s v="Standard Class"/>
    <s v="DB-13060"/>
    <s v="Dave Brooks"/>
    <x v="0"/>
    <s v="United States"/>
    <s v="Costa Mesa"/>
    <x v="1"/>
    <n v="92627"/>
    <x v="1"/>
    <x v="1762"/>
    <x v="0"/>
    <x v="5"/>
    <s v="Tenex B1-RE Series Chair Mats for Low Pile Carpets"/>
    <n v="91.96"/>
    <n v="2"/>
    <n v="0"/>
    <n v="15.633199999999988"/>
  </r>
  <r>
    <n v="9992"/>
    <x v="5007"/>
    <x v="3"/>
    <x v="425"/>
    <d v="2014-03-04T00:00:00"/>
    <s v="Standard Class"/>
    <s v="DB-13060"/>
    <s v="Dave Brooks"/>
    <x v="0"/>
    <s v="United States"/>
    <s v="Costa Mesa"/>
    <x v="1"/>
    <n v="92627"/>
    <x v="1"/>
    <x v="297"/>
    <x v="2"/>
    <x v="7"/>
    <s v="Aastra 57i VoIP phone"/>
    <n v="258.57600000000002"/>
    <n v="2"/>
    <n v="0.2"/>
    <n v="19.393200000000007"/>
  </r>
  <r>
    <n v="9993"/>
    <x v="5007"/>
    <x v="3"/>
    <x v="425"/>
    <d v="2014-03-04T00:00:00"/>
    <s v="Standard Class"/>
    <s v="DB-13060"/>
    <s v="Dave Brooks"/>
    <x v="0"/>
    <s v="United States"/>
    <s v="Costa Mesa"/>
    <x v="1"/>
    <n v="92627"/>
    <x v="1"/>
    <x v="956"/>
    <x v="1"/>
    <x v="10"/>
    <s v="It's Hot Message Books with Stickers, 2 3/4&quot; x 5&quot;"/>
    <n v="29.6"/>
    <n v="4"/>
    <n v="0"/>
    <n v="13.32"/>
  </r>
  <r>
    <n v="9994"/>
    <x v="5008"/>
    <x v="3"/>
    <x v="464"/>
    <d v="2014-05-10T00:00:00"/>
    <s v="Second Class"/>
    <s v="CC-12220"/>
    <s v="Chris Cortes"/>
    <x v="0"/>
    <s v="United States"/>
    <s v="Westminster"/>
    <x v="1"/>
    <n v="92683"/>
    <x v="1"/>
    <x v="166"/>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6C2558-43B9-4565-9716-3049CEF0B73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22">
    <format dxfId="84">
      <pivotArea field="22" type="button" dataOnly="0" labelOnly="1" outline="0" axis="axisRow" fieldPosition="0"/>
    </format>
    <format dxfId="83">
      <pivotArea dataOnly="0" labelOnly="1" outline="0" axis="axisValues" fieldPosition="0"/>
    </format>
    <format dxfId="82">
      <pivotArea grandRow="1" outline="0" collapsedLevelsAreSubtotals="1" fieldPosition="0"/>
    </format>
    <format dxfId="81">
      <pivotArea dataOnly="0" labelOnly="1" grandRow="1" outline="0" fieldPosition="0"/>
    </format>
    <format dxfId="80">
      <pivotArea field="22" type="button" dataOnly="0" labelOnly="1" outline="0" axis="axisRow" fieldPosition="0"/>
    </format>
    <format dxfId="79">
      <pivotArea dataOnly="0" labelOnly="1" outline="0" axis="axisValues" fieldPosition="0"/>
    </format>
    <format dxfId="78">
      <pivotArea grandRow="1" outline="0" collapsedLevelsAreSubtotals="1" fieldPosition="0"/>
    </format>
    <format dxfId="77">
      <pivotArea dataOnly="0" labelOnly="1" grandRow="1" outline="0" fieldPosition="0"/>
    </format>
    <format dxfId="76">
      <pivotArea dataOnly="0" labelOnly="1" outline="0" fieldPosition="0">
        <references count="1">
          <reference field="4294967294" count="2">
            <x v="0"/>
            <x v="1"/>
          </reference>
        </references>
      </pivotArea>
    </format>
    <format dxfId="75">
      <pivotArea dataOnly="0" labelOnly="1" outline="0" fieldPosition="0">
        <references count="1">
          <reference field="4294967294" count="2">
            <x v="0"/>
            <x v="1"/>
          </reference>
        </references>
      </pivotArea>
    </format>
    <format dxfId="74">
      <pivotArea collapsedLevelsAreSubtotals="1" fieldPosition="0">
        <references count="1">
          <reference field="22" count="1">
            <x v="1"/>
          </reference>
        </references>
      </pivotArea>
    </format>
    <format dxfId="73">
      <pivotArea collapsedLevelsAreSubtotals="1" fieldPosition="0">
        <references count="1">
          <reference field="22" count="1">
            <x v="2"/>
          </reference>
        </references>
      </pivotArea>
    </format>
    <format dxfId="72">
      <pivotArea collapsedLevelsAreSubtotals="1" fieldPosition="0">
        <references count="1">
          <reference field="22" count="1">
            <x v="3"/>
          </reference>
        </references>
      </pivotArea>
    </format>
    <format dxfId="71">
      <pivotArea collapsedLevelsAreSubtotals="1" fieldPosition="0">
        <references count="1">
          <reference field="22" count="1">
            <x v="4"/>
          </reference>
        </references>
      </pivotArea>
    </format>
    <format dxfId="70">
      <pivotArea collapsedLevelsAreSubtotals="1" fieldPosition="0">
        <references count="1">
          <reference field="22" count="1">
            <x v="5"/>
          </reference>
        </references>
      </pivotArea>
    </format>
    <format dxfId="69">
      <pivotArea collapsedLevelsAreSubtotals="1" fieldPosition="0">
        <references count="1">
          <reference field="22" count="1">
            <x v="6"/>
          </reference>
        </references>
      </pivotArea>
    </format>
    <format dxfId="68">
      <pivotArea collapsedLevelsAreSubtotals="1" fieldPosition="0">
        <references count="1">
          <reference field="22" count="1">
            <x v="7"/>
          </reference>
        </references>
      </pivotArea>
    </format>
    <format dxfId="67">
      <pivotArea collapsedLevelsAreSubtotals="1" fieldPosition="0">
        <references count="1">
          <reference field="22" count="1">
            <x v="8"/>
          </reference>
        </references>
      </pivotArea>
    </format>
    <format dxfId="66">
      <pivotArea collapsedLevelsAreSubtotals="1" fieldPosition="0">
        <references count="1">
          <reference field="22" count="1">
            <x v="9"/>
          </reference>
        </references>
      </pivotArea>
    </format>
    <format dxfId="65">
      <pivotArea collapsedLevelsAreSubtotals="1" fieldPosition="0">
        <references count="1">
          <reference field="22" count="1">
            <x v="10"/>
          </reference>
        </references>
      </pivotArea>
    </format>
    <format dxfId="64">
      <pivotArea collapsedLevelsAreSubtotals="1" fieldPosition="0">
        <references count="1">
          <reference field="22" count="1">
            <x v="11"/>
          </reference>
        </references>
      </pivotArea>
    </format>
    <format dxfId="63">
      <pivotArea collapsedLevelsAreSubtotals="1" fieldPosition="0">
        <references count="1">
          <reference field="22" count="1">
            <x v="12"/>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1"/>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7BDB59-2FE6-4DB6-A1D4-C28A1403FE7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formats count="8">
    <format dxfId="62">
      <pivotArea field="15" type="button" dataOnly="0" labelOnly="1" outline="0" axis="axisRow" fieldPosition="0"/>
    </format>
    <format dxfId="61">
      <pivotArea dataOnly="0" labelOnly="1" outline="0" axis="axisValues" fieldPosition="0"/>
    </format>
    <format dxfId="60">
      <pivotArea grandRow="1" outline="0" collapsedLevelsAreSubtotals="1" fieldPosition="0"/>
    </format>
    <format dxfId="59">
      <pivotArea dataOnly="0" labelOnly="1" grandRow="1" outline="0" fieldPosition="0"/>
    </format>
    <format dxfId="58">
      <pivotArea grandRow="1" outline="0" collapsedLevelsAreSubtotals="1" fieldPosition="0"/>
    </format>
    <format dxfId="57">
      <pivotArea dataOnly="0" labelOnly="1" grandRow="1" outline="0" fieldPosition="0"/>
    </format>
    <format dxfId="56">
      <pivotArea field="15" type="button" dataOnly="0" labelOnly="1" outline="0" axis="axisRow" fieldPosition="0"/>
    </format>
    <format dxfId="55">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85D9CE-544B-4AE5-A6DE-53CA2C29EC8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9">
    <format dxfId="54">
      <pivotArea field="15" type="button" dataOnly="0" labelOnly="1" outline="0" axis="axisRow" fieldPosition="0"/>
    </format>
    <format dxfId="53">
      <pivotArea dataOnly="0" labelOnly="1" outline="0" axis="axisValues" fieldPosition="0"/>
    </format>
    <format dxfId="52">
      <pivotArea grandRow="1" outline="0" collapsedLevelsAreSubtotals="1" fieldPosition="0"/>
    </format>
    <format dxfId="51">
      <pivotArea dataOnly="0" labelOnly="1" grandRow="1" outline="0" fieldPosition="0"/>
    </format>
    <format dxfId="50">
      <pivotArea grandRow="1" outline="0" collapsedLevelsAreSubtotals="1" fieldPosition="0"/>
    </format>
    <format dxfId="49">
      <pivotArea dataOnly="0" labelOnly="1" grandRow="1" outline="0" fieldPosition="0"/>
    </format>
    <format dxfId="48">
      <pivotArea field="15" type="button" dataOnly="0" labelOnly="1" outline="0" axis="axisRow" fieldPosition="0"/>
    </format>
    <format dxfId="47">
      <pivotArea dataOnly="0" labelOnly="1" outline="0" axis="axisValues" fieldPosition="0"/>
    </format>
    <format dxfId="46">
      <pivotArea outline="0" fieldPosition="0">
        <references count="1">
          <reference field="4294967294" count="1">
            <x v="0"/>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5" count="1" selected="0">
            <x v="0"/>
          </reference>
        </references>
      </pivotArea>
    </chartFormat>
    <chartFormat chart="2" format="6">
      <pivotArea type="data" outline="0" fieldPosition="0">
        <references count="2">
          <reference field="4294967294" count="1" selected="0">
            <x v="0"/>
          </reference>
          <reference field="15" count="1" selected="0">
            <x v="1"/>
          </reference>
        </references>
      </pivotArea>
    </chartFormat>
    <chartFormat chart="2" format="7">
      <pivotArea type="data" outline="0" fieldPosition="0">
        <references count="2">
          <reference field="4294967294" count="1" selected="0">
            <x v="0"/>
          </reference>
          <reference field="15"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5" count="1" selected="0">
            <x v="0"/>
          </reference>
        </references>
      </pivotArea>
    </chartFormat>
    <chartFormat chart="3" format="10">
      <pivotArea type="data" outline="0" fieldPosition="0">
        <references count="2">
          <reference field="4294967294" count="1" selected="0">
            <x v="0"/>
          </reference>
          <reference field="15" count="1" selected="0">
            <x v="1"/>
          </reference>
        </references>
      </pivotArea>
    </chartFormat>
    <chartFormat chart="3"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C5366E-D608-429C-A37D-0C516BC887F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formats count="2">
    <format dxfId="45">
      <pivotArea field="11" type="button" dataOnly="0" labelOnly="1" outline="0" axis="axisRow" fieldPosition="0"/>
    </format>
    <format dxfId="44">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B2673A-9D8F-4B3F-AA3E-77F092EF315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formats count="8">
    <format dxfId="43">
      <pivotArea field="16" type="button" dataOnly="0" labelOnly="1" outline="0" axis="axisRow" fieldPosition="0"/>
    </format>
    <format dxfId="42">
      <pivotArea dataOnly="0" labelOnly="1" outline="0" axis="axisValues" fieldPosition="0"/>
    </format>
    <format dxfId="41">
      <pivotArea field="16" type="button" dataOnly="0" labelOnly="1" outline="0" axis="axisRow" fieldPosition="0"/>
    </format>
    <format dxfId="40">
      <pivotArea dataOnly="0" labelOnly="1" outline="0" axis="axisValues" fieldPosition="0"/>
    </format>
    <format dxfId="39">
      <pivotArea grandRow="1" outline="0" collapsedLevelsAreSubtotals="1" fieldPosition="0"/>
    </format>
    <format dxfId="38">
      <pivotArea dataOnly="0" labelOnly="1" grandRow="1" outline="0" fieldPosition="0"/>
    </format>
    <format dxfId="37">
      <pivotArea grandRow="1" outline="0" collapsedLevelsAreSubtotals="1" fieldPosition="0"/>
    </format>
    <format dxfId="36">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F370D1-D59B-4C74-851B-FB42CF232E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6">
    <format dxfId="11">
      <pivotArea field="22" type="button" dataOnly="0" labelOnly="1" outline="0" axis="axisRow" fieldPosition="0"/>
    </format>
    <format dxfId="10">
      <pivotArea dataOnly="0" labelOnly="1" outline="0" axis="axisValues" fieldPosition="0"/>
    </format>
    <format dxfId="9">
      <pivotArea field="22" type="button" dataOnly="0" labelOnly="1" outline="0" axis="axisRow" fieldPosition="0"/>
    </format>
    <format dxfId="8">
      <pivotArea dataOnly="0" labelOnly="1" outline="0" axis="axisValues" fieldPosition="0"/>
    </format>
    <format dxfId="7">
      <pivotArea dataOnly="0" grandRow="1" axis="axisRow" fieldPosition="0"/>
    </format>
    <format dxfId="6">
      <pivotArea dataOnly="0" grandRow="1" axis="axisRow"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D9FC9E-DCED-4F78-9C2F-CC43259FDEC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3:N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formats count="6">
    <format dxfId="17">
      <pivotArea field="22" type="button" dataOnly="0" labelOnly="1" outline="0" axis="axisRow" fieldPosition="0"/>
    </format>
    <format dxfId="16">
      <pivotArea dataOnly="0" labelOnly="1" outline="0" axis="axisValues" fieldPosition="0"/>
    </format>
    <format dxfId="15">
      <pivotArea field="22" type="button" dataOnly="0" labelOnly="1" outline="0" axis="axisRow" fieldPosition="0"/>
    </format>
    <format dxfId="14">
      <pivotArea dataOnly="0" labelOnly="1" outline="0" axis="axisValues" fieldPosition="0"/>
    </format>
    <format dxfId="13">
      <pivotArea dataOnly="0" grandRow="1" axis="axisRow" fieldPosition="0"/>
    </format>
    <format dxfId="12">
      <pivotArea dataOnly="0" grandRow="1" axis="axisRow"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6B97BC-A172-48E2-8D0E-0FEB5463497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6">
    <format dxfId="23">
      <pivotArea field="22" type="button" dataOnly="0" labelOnly="1" outline="0" axis="axisRow" fieldPosition="0"/>
    </format>
    <format dxfId="22">
      <pivotArea dataOnly="0" labelOnly="1" outline="0" axis="axisValues" fieldPosition="0"/>
    </format>
    <format dxfId="21">
      <pivotArea field="22" type="button" dataOnly="0" labelOnly="1" outline="0" axis="axisRow" fieldPosition="0"/>
    </format>
    <format dxfId="20">
      <pivotArea dataOnly="0" labelOnly="1" outline="0" axis="axisValues" fieldPosition="0"/>
    </format>
    <format dxfId="19">
      <pivotArea dataOnly="0" grandRow="1" axis="axisRow" fieldPosition="0"/>
    </format>
    <format dxfId="18">
      <pivotArea dataOnly="0" grandRow="1" axis="axisRow"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CFFF9A-33EB-429B-8996-D3C01A3241B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6">
    <format dxfId="29">
      <pivotArea field="22" type="button" dataOnly="0" labelOnly="1" outline="0" axis="axisRow" fieldPosition="0"/>
    </format>
    <format dxfId="28">
      <pivotArea dataOnly="0" labelOnly="1" outline="0" axis="axisValues" fieldPosition="0"/>
    </format>
    <format dxfId="27">
      <pivotArea field="22" type="button" dataOnly="0" labelOnly="1" outline="0" axis="axisRow" fieldPosition="0"/>
    </format>
    <format dxfId="26">
      <pivotArea dataOnly="0" labelOnly="1" outline="0" axis="axisValues" fieldPosition="0"/>
    </format>
    <format dxfId="25">
      <pivotArea dataOnly="0" grandRow="1" axis="axisRow" fieldPosition="0"/>
    </format>
    <format dxfId="24">
      <pivotArea dataOnly="0" grandRow="1" axis="axisRow" fieldPosition="0"/>
    </format>
  </format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0C1A94-63B5-4113-B09E-737EE0A048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6">
    <format dxfId="35">
      <pivotArea field="22" type="button" dataOnly="0" labelOnly="1" outline="0" axis="axisRow" fieldPosition="0"/>
    </format>
    <format dxfId="34">
      <pivotArea dataOnly="0" labelOnly="1" outline="0" axis="axisValues" fieldPosition="0"/>
    </format>
    <format dxfId="33">
      <pivotArea field="22" type="button" dataOnly="0" labelOnly="1" outline="0" axis="axisRow" fieldPosition="0"/>
    </format>
    <format dxfId="32">
      <pivotArea dataOnly="0" labelOnly="1" outline="0" axis="axisValues" fieldPosition="0"/>
    </format>
    <format dxfId="31">
      <pivotArea dataOnly="0" grandRow="1" axis="axisRow" fieldPosition="0"/>
    </format>
    <format dxfId="30">
      <pivotArea dataOnly="0" grandRow="1" axis="axisRow"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81E716-8D0A-42FE-B04C-A9D0AA0444DC}"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5">
        <item sd="0" x="2"/>
        <item sd="0" x="1"/>
        <item sd="0" x="0"/>
        <item sd="0"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formats count="6">
    <format dxfId="5">
      <pivotArea field="2" type="button" dataOnly="0" labelOnly="1" outline="0" axis="axisRow" fieldPosition="0"/>
    </format>
    <format dxfId="4">
      <pivotArea dataOnly="0" labelOnly="1" outline="0" fieldPosition="0">
        <references count="1">
          <reference field="4294967294" count="5">
            <x v="0"/>
            <x v="1"/>
            <x v="2"/>
            <x v="3"/>
            <x v="4"/>
          </reference>
        </references>
      </pivotArea>
    </format>
    <format dxfId="3">
      <pivotArea field="2" dataOnly="0" grandRow="1" axis="axisRow" fieldPosition="0">
        <references count="1">
          <reference field="2" count="0"/>
        </references>
      </pivotArea>
    </format>
    <format dxfId="2">
      <pivotArea field="2" dataOnly="0" grandRow="1" axis="axisRow" fieldPosition="0">
        <references count="1">
          <reference field="2" count="0"/>
        </references>
      </pivotArea>
    </format>
    <format dxfId="1">
      <pivotArea field="2" type="button" dataOnly="0" labelOnly="1" outline="0" axis="axisRow" fieldPosition="0"/>
    </format>
    <format dxfId="0">
      <pivotArea dataOnly="0" labelOnly="1" outline="0" fieldPosition="0">
        <references count="1">
          <reference field="4294967294" count="5">
            <x v="0"/>
            <x v="1"/>
            <x v="2"/>
            <x v="3"/>
            <x v="4"/>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44D7E9D-C685-4864-BC4D-B025C7674509}" sourceName="Year">
  <pivotTables>
    <pivotTable tabId="5" name="PivotTable3"/>
    <pivotTable tabId="3" name="PivotTable1"/>
    <pivotTable tabId="8" name="PivotTable2"/>
    <pivotTable tabId="8" name="PivotTable3"/>
    <pivotTable tabId="8" name="PivotTable4"/>
    <pivotTable tabId="8" name="PivotTable5"/>
    <pivotTable tabId="8" name="PivotTable6"/>
    <pivotTable tabId="6" name="PivotTable4"/>
    <pivotTable tabId="7" name="PivotTable1"/>
    <pivotTable tabId="4" name="PivotTable2"/>
  </pivotTables>
  <data>
    <tabular pivotCacheId="32706190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5D42274-B35A-4DF2-ABEB-C1B710C3ED41}" sourceName="Segment">
  <pivotTables>
    <pivotTable tabId="5" name="PivotTable3"/>
    <pivotTable tabId="3" name="PivotTable1"/>
    <pivotTable tabId="8" name="PivotTable2"/>
    <pivotTable tabId="8" name="PivotTable3"/>
    <pivotTable tabId="8" name="PivotTable4"/>
    <pivotTable tabId="8" name="PivotTable5"/>
    <pivotTable tabId="8" name="PivotTable6"/>
    <pivotTable tabId="9" name="PivotTable7"/>
    <pivotTable tabId="6" name="PivotTable4"/>
    <pivotTable tabId="7" name="PivotTable1"/>
    <pivotTable tabId="4" name="PivotTable2"/>
  </pivotTables>
  <data>
    <tabular pivotCacheId="32706190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01F5A9F-3043-4649-B0A6-C9616AB335FA}" sourceName="Region">
  <pivotTables>
    <pivotTable tabId="5" name="PivotTable3"/>
    <pivotTable tabId="3" name="PivotTable1"/>
    <pivotTable tabId="8" name="PivotTable2"/>
    <pivotTable tabId="8" name="PivotTable3"/>
    <pivotTable tabId="8" name="PivotTable4"/>
    <pivotTable tabId="8" name="PivotTable5"/>
    <pivotTable tabId="8" name="PivotTable6"/>
    <pivotTable tabId="9" name="PivotTable7"/>
    <pivotTable tabId="6" name="PivotTable4"/>
    <pivotTable tabId="7" name="PivotTable1"/>
    <pivotTable tabId="4" name="PivotTable2"/>
  </pivotTables>
  <data>
    <tabular pivotCacheId="32706190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1870277-ADC6-4C2E-88E5-C6FF9AEC604C}" cache="Slicer_Year" caption="Year" rowHeight="234950"/>
  <slicer name="Segment" xr10:uid="{A5D2706E-62D3-43B4-9807-B319396D70D2}" cache="Slicer_Segment" caption="Segment" rowHeight="234950"/>
  <slicer name="Region" xr10:uid="{0FAC08F8-31D0-4817-A04F-1504FF205D96}"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F79F53F5-7053-4FEE-AD9E-1D90E26A8011}" cache="Slicer_Year" caption="Year" style="AB" rowHeight="234950"/>
  <slicer name="Segment 1" xr10:uid="{7BF69087-3453-4C09-BFA8-3C395270E2F8}" cache="Slicer_Segment" caption="Segment" style="AB" rowHeight="234950"/>
  <slicer name="Region 1" xr10:uid="{8ECB7BC0-090D-4D65-ADCE-A5CB0D5B9CB1}" cache="Slicer_Region" caption="Region"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1.bin"/><Relationship Id="rId5" Type="http://schemas.microsoft.com/office/2007/relationships/slicer" Target="../slicers/slicer2.xml"/><Relationship Id="rId4" Type="http://schemas.openxmlformats.org/officeDocument/2006/relationships/image" Target="../media/image1.jpeg"/></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67D2B-4591-46EA-8B61-353FF59B0A15}">
  <dimension ref="A3:H16"/>
  <sheetViews>
    <sheetView workbookViewId="0">
      <selection activeCell="X11" sqref="X11"/>
    </sheetView>
  </sheetViews>
  <sheetFormatPr defaultRowHeight="14.4" x14ac:dyDescent="0.3"/>
  <cols>
    <col min="1" max="1" width="12.5546875" bestFit="1" customWidth="1"/>
    <col min="2" max="2" width="11.6640625" bestFit="1" customWidth="1"/>
    <col min="3" max="3" width="12.109375" bestFit="1" customWidth="1"/>
  </cols>
  <sheetData>
    <row r="3" spans="1:8" x14ac:dyDescent="0.3">
      <c r="A3" s="9" t="s">
        <v>10933</v>
      </c>
      <c r="B3" s="9" t="s">
        <v>10947</v>
      </c>
      <c r="C3" s="12" t="s">
        <v>10948</v>
      </c>
      <c r="G3" s="13"/>
    </row>
    <row r="4" spans="1:8" x14ac:dyDescent="0.3">
      <c r="A4" s="5" t="s">
        <v>10935</v>
      </c>
      <c r="B4" s="14">
        <v>95365.937600000019</v>
      </c>
      <c r="C4" s="15">
        <v>9199.2699999999986</v>
      </c>
    </row>
    <row r="5" spans="1:8" x14ac:dyDescent="0.3">
      <c r="A5" s="16" t="s">
        <v>10936</v>
      </c>
      <c r="B5" s="27">
        <v>60172.649400000024</v>
      </c>
      <c r="C5" s="28">
        <v>10288.898699999991</v>
      </c>
      <c r="H5" s="13"/>
    </row>
    <row r="6" spans="1:8" x14ac:dyDescent="0.3">
      <c r="A6" s="16" t="s">
        <v>10937</v>
      </c>
      <c r="B6" s="27">
        <v>199252.98399999991</v>
      </c>
      <c r="C6" s="28">
        <v>26806.573700000015</v>
      </c>
    </row>
    <row r="7" spans="1:8" x14ac:dyDescent="0.3">
      <c r="A7" s="16" t="s">
        <v>10938</v>
      </c>
      <c r="B7" s="27">
        <v>141851.5674</v>
      </c>
      <c r="C7" s="28">
        <v>13437.806799999998</v>
      </c>
    </row>
    <row r="8" spans="1:8" x14ac:dyDescent="0.3">
      <c r="A8" s="16" t="s">
        <v>10939</v>
      </c>
      <c r="B8" s="27">
        <v>156122.28669999994</v>
      </c>
      <c r="C8" s="28">
        <v>22308.51279999999</v>
      </c>
    </row>
    <row r="9" spans="1:8" x14ac:dyDescent="0.3">
      <c r="A9" s="16" t="s">
        <v>10940</v>
      </c>
      <c r="B9" s="27">
        <v>147082.61130000011</v>
      </c>
      <c r="C9" s="28">
        <v>20899.334500000012</v>
      </c>
    </row>
    <row r="10" spans="1:8" x14ac:dyDescent="0.3">
      <c r="A10" s="16" t="s">
        <v>10941</v>
      </c>
      <c r="B10" s="27">
        <v>149580.83800000031</v>
      </c>
      <c r="C10" s="28">
        <v>13535.38299999998</v>
      </c>
    </row>
    <row r="11" spans="1:8" x14ac:dyDescent="0.3">
      <c r="A11" s="16" t="s">
        <v>10942</v>
      </c>
      <c r="B11" s="27">
        <v>159589.45099999988</v>
      </c>
      <c r="C11" s="28">
        <v>21896.715399999972</v>
      </c>
    </row>
    <row r="12" spans="1:8" x14ac:dyDescent="0.3">
      <c r="A12" s="16" t="s">
        <v>10943</v>
      </c>
      <c r="B12" s="27">
        <v>309770.09970000025</v>
      </c>
      <c r="C12" s="28">
        <v>37293.192500000034</v>
      </c>
    </row>
    <row r="13" spans="1:8" x14ac:dyDescent="0.3">
      <c r="A13" s="16" t="s">
        <v>10944</v>
      </c>
      <c r="B13" s="27">
        <v>197115.20170000009</v>
      </c>
      <c r="C13" s="28">
        <v>31469.663800000035</v>
      </c>
    </row>
    <row r="14" spans="1:8" x14ac:dyDescent="0.3">
      <c r="A14" s="16" t="s">
        <v>10945</v>
      </c>
      <c r="B14" s="27">
        <v>349120.07400000008</v>
      </c>
      <c r="C14" s="28">
        <v>35825.536599999927</v>
      </c>
    </row>
    <row r="15" spans="1:8" x14ac:dyDescent="0.3">
      <c r="A15" s="16" t="s">
        <v>10946</v>
      </c>
      <c r="B15" s="27">
        <v>332177.15950000001</v>
      </c>
      <c r="C15" s="28">
        <v>43436.13390000003</v>
      </c>
    </row>
    <row r="16" spans="1:8" x14ac:dyDescent="0.3">
      <c r="A16" s="11" t="s">
        <v>10934</v>
      </c>
      <c r="B16" s="41">
        <v>2297200.8603000008</v>
      </c>
      <c r="C16" s="42">
        <v>286397.02169999998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0FC4F-FE37-4B46-AEFC-D5A59C8991B8}">
  <dimension ref="A3:E7"/>
  <sheetViews>
    <sheetView workbookViewId="0">
      <selection activeCell="B4" sqref="B4"/>
    </sheetView>
  </sheetViews>
  <sheetFormatPr defaultRowHeight="14.4" x14ac:dyDescent="0.3"/>
  <cols>
    <col min="1" max="1" width="13.109375" bestFit="1" customWidth="1"/>
    <col min="2" max="2" width="12.109375" bestFit="1" customWidth="1"/>
    <col min="4" max="4" width="13.109375" bestFit="1" customWidth="1"/>
    <col min="5" max="5" width="12" bestFit="1" customWidth="1"/>
  </cols>
  <sheetData>
    <row r="3" spans="1:5" x14ac:dyDescent="0.3">
      <c r="A3" s="9" t="s">
        <v>10933</v>
      </c>
      <c r="B3" s="10" t="s">
        <v>10948</v>
      </c>
      <c r="D3" s="17" t="s">
        <v>15</v>
      </c>
      <c r="E3" s="17" t="s">
        <v>21</v>
      </c>
    </row>
    <row r="4" spans="1:5" x14ac:dyDescent="0.3">
      <c r="A4" s="5" t="s">
        <v>71</v>
      </c>
      <c r="B4" s="43">
        <v>145454.9480999998</v>
      </c>
      <c r="D4" t="str">
        <f>A4</f>
        <v>Technology</v>
      </c>
      <c r="E4" s="18">
        <f>GETPIVOTDATA("Profit",$A$3,"Category",A4)</f>
        <v>145454.9480999998</v>
      </c>
    </row>
    <row r="5" spans="1:5" x14ac:dyDescent="0.3">
      <c r="A5" s="16" t="s">
        <v>46</v>
      </c>
      <c r="B5" s="44">
        <v>122490.8008000001</v>
      </c>
      <c r="D5" t="str">
        <f t="shared" ref="D5:D7" si="0">A5</f>
        <v>Office Supplies</v>
      </c>
      <c r="E5" s="18">
        <f t="shared" ref="E5:E6" si="1">GETPIVOTDATA("Profit",$A$3,"Category",A5)</f>
        <v>122490.8008000001</v>
      </c>
    </row>
    <row r="6" spans="1:5" x14ac:dyDescent="0.3">
      <c r="A6" s="16" t="s">
        <v>32</v>
      </c>
      <c r="B6" s="44">
        <v>18451.272799999992</v>
      </c>
      <c r="D6" t="str">
        <f t="shared" si="0"/>
        <v>Furniture</v>
      </c>
      <c r="E6" s="18">
        <f t="shared" si="1"/>
        <v>18451.272799999992</v>
      </c>
    </row>
    <row r="7" spans="1:5" x14ac:dyDescent="0.3">
      <c r="A7" s="11" t="s">
        <v>10934</v>
      </c>
      <c r="B7" s="47">
        <v>286397.02169999992</v>
      </c>
      <c r="D7" s="17" t="str">
        <f t="shared" si="0"/>
        <v>Grand Total</v>
      </c>
      <c r="E7" s="19">
        <f>GETPIVOTDATA("Profit",$A$3)</f>
        <v>286397.02169999992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7D1E0-6314-4BA3-B622-0073556A165E}">
  <dimension ref="A3:B7"/>
  <sheetViews>
    <sheetView workbookViewId="0">
      <selection activeCell="X11" sqref="X11"/>
    </sheetView>
  </sheetViews>
  <sheetFormatPr defaultRowHeight="14.4" x14ac:dyDescent="0.3"/>
  <cols>
    <col min="1" max="1" width="13.109375" bestFit="1" customWidth="1"/>
    <col min="2" max="2" width="11.6640625" bestFit="1" customWidth="1"/>
  </cols>
  <sheetData>
    <row r="3" spans="1:2" x14ac:dyDescent="0.3">
      <c r="A3" s="9" t="s">
        <v>10933</v>
      </c>
      <c r="B3" s="10" t="s">
        <v>10947</v>
      </c>
    </row>
    <row r="4" spans="1:2" x14ac:dyDescent="0.3">
      <c r="A4" s="5" t="s">
        <v>32</v>
      </c>
      <c r="B4" s="20">
        <v>0.32300170530281774</v>
      </c>
    </row>
    <row r="5" spans="1:2" x14ac:dyDescent="0.3">
      <c r="A5" s="16" t="s">
        <v>46</v>
      </c>
      <c r="B5" s="21">
        <v>0.31301008302169103</v>
      </c>
    </row>
    <row r="6" spans="1:2" x14ac:dyDescent="0.3">
      <c r="A6" s="16" t="s">
        <v>71</v>
      </c>
      <c r="B6" s="21">
        <v>0.36398821167549117</v>
      </c>
    </row>
    <row r="7" spans="1:2" x14ac:dyDescent="0.3">
      <c r="A7" s="11" t="s">
        <v>10934</v>
      </c>
      <c r="B7" s="22">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7FFE6-449B-4A5A-85F0-6FA1801A872A}">
  <dimension ref="A3:E53"/>
  <sheetViews>
    <sheetView workbookViewId="0">
      <selection activeCell="P8" sqref="P8"/>
    </sheetView>
  </sheetViews>
  <sheetFormatPr defaultRowHeight="14.4" x14ac:dyDescent="0.3"/>
  <cols>
    <col min="1" max="1" width="17.33203125" bestFit="1" customWidth="1"/>
    <col min="2" max="2" width="12" bestFit="1" customWidth="1"/>
    <col min="4" max="4" width="17.33203125" bestFit="1" customWidth="1"/>
    <col min="5" max="5" width="10.44140625" bestFit="1" customWidth="1"/>
  </cols>
  <sheetData>
    <row r="3" spans="1:5" x14ac:dyDescent="0.3">
      <c r="A3" s="7" t="s">
        <v>10933</v>
      </c>
      <c r="B3" s="8" t="s">
        <v>10947</v>
      </c>
      <c r="D3" s="23" t="s">
        <v>11</v>
      </c>
      <c r="E3" s="23" t="s">
        <v>10949</v>
      </c>
    </row>
    <row r="4" spans="1:5" x14ac:dyDescent="0.3">
      <c r="A4" s="5" t="s">
        <v>358</v>
      </c>
      <c r="B4" s="43">
        <v>19510.639999999992</v>
      </c>
      <c r="D4" t="str">
        <f>A4</f>
        <v>Alabama</v>
      </c>
      <c r="E4" s="18">
        <f>GETPIVOTDATA("Sales",$A$3,"State",A4)</f>
        <v>19510.639999999992</v>
      </c>
    </row>
    <row r="5" spans="1:5" x14ac:dyDescent="0.3">
      <c r="A5" s="16" t="s">
        <v>310</v>
      </c>
      <c r="B5" s="44">
        <v>35282.000999999997</v>
      </c>
      <c r="D5" t="str">
        <f t="shared" ref="D5:D53" si="0">A5</f>
        <v>Arizona</v>
      </c>
      <c r="E5" s="18">
        <f t="shared" ref="E5:E52" si="1">GETPIVOTDATA("Sales",$A$3,"State",A5)</f>
        <v>35282.000999999997</v>
      </c>
    </row>
    <row r="6" spans="1:5" x14ac:dyDescent="0.3">
      <c r="A6" s="16" t="s">
        <v>1707</v>
      </c>
      <c r="B6" s="44">
        <v>11678.129999999997</v>
      </c>
      <c r="D6" t="str">
        <f t="shared" si="0"/>
        <v>Arkansas</v>
      </c>
      <c r="E6" s="18">
        <f t="shared" si="1"/>
        <v>11678.129999999997</v>
      </c>
    </row>
    <row r="7" spans="1:5" x14ac:dyDescent="0.3">
      <c r="A7" s="16" t="s">
        <v>43</v>
      </c>
      <c r="B7" s="44">
        <v>457687.63150000101</v>
      </c>
      <c r="D7" t="str">
        <f t="shared" si="0"/>
        <v>California</v>
      </c>
      <c r="E7" s="18">
        <f t="shared" si="1"/>
        <v>457687.63150000101</v>
      </c>
    </row>
    <row r="8" spans="1:5" x14ac:dyDescent="0.3">
      <c r="A8" s="16" t="s">
        <v>457</v>
      </c>
      <c r="B8" s="44">
        <v>32108.117999999995</v>
      </c>
      <c r="D8" t="str">
        <f t="shared" si="0"/>
        <v>Colorado</v>
      </c>
      <c r="E8" s="18">
        <f t="shared" si="1"/>
        <v>32108.117999999995</v>
      </c>
    </row>
    <row r="9" spans="1:5" x14ac:dyDescent="0.3">
      <c r="A9" s="16" t="s">
        <v>747</v>
      </c>
      <c r="B9" s="44">
        <v>13384.356999999996</v>
      </c>
      <c r="D9" t="str">
        <f t="shared" si="0"/>
        <v>Connecticut</v>
      </c>
      <c r="E9" s="18">
        <f t="shared" si="1"/>
        <v>13384.356999999996</v>
      </c>
    </row>
    <row r="10" spans="1:5" x14ac:dyDescent="0.3">
      <c r="A10" s="16" t="s">
        <v>245</v>
      </c>
      <c r="B10" s="44">
        <v>27451.068999999992</v>
      </c>
      <c r="D10" t="str">
        <f t="shared" si="0"/>
        <v>Delaware</v>
      </c>
      <c r="E10" s="18">
        <f t="shared" si="1"/>
        <v>27451.068999999992</v>
      </c>
    </row>
    <row r="11" spans="1:5" x14ac:dyDescent="0.3">
      <c r="A11" s="16" t="s">
        <v>3034</v>
      </c>
      <c r="B11" s="44">
        <v>2865.0199999999995</v>
      </c>
      <c r="D11" t="str">
        <f t="shared" si="0"/>
        <v>District of Columbia</v>
      </c>
      <c r="E11" s="18">
        <f t="shared" si="1"/>
        <v>2865.0199999999995</v>
      </c>
    </row>
    <row r="12" spans="1:5" x14ac:dyDescent="0.3">
      <c r="A12" s="16" t="s">
        <v>54</v>
      </c>
      <c r="B12" s="44">
        <v>89473.707999999999</v>
      </c>
      <c r="D12" t="str">
        <f t="shared" si="0"/>
        <v>Florida</v>
      </c>
      <c r="E12" s="18">
        <f t="shared" si="1"/>
        <v>89473.707999999999</v>
      </c>
    </row>
    <row r="13" spans="1:5" x14ac:dyDescent="0.3">
      <c r="A13" s="16" t="s">
        <v>1272</v>
      </c>
      <c r="B13" s="44">
        <v>49095.840000000004</v>
      </c>
      <c r="D13" t="str">
        <f t="shared" si="0"/>
        <v>Georgia</v>
      </c>
      <c r="E13" s="18">
        <f t="shared" si="1"/>
        <v>49095.840000000004</v>
      </c>
    </row>
    <row r="14" spans="1:5" x14ac:dyDescent="0.3">
      <c r="A14" s="16" t="s">
        <v>6260</v>
      </c>
      <c r="B14" s="44">
        <v>4382.4860000000017</v>
      </c>
      <c r="D14" t="str">
        <f t="shared" si="0"/>
        <v>Idaho</v>
      </c>
      <c r="E14" s="18">
        <f t="shared" si="1"/>
        <v>4382.4860000000017</v>
      </c>
    </row>
    <row r="15" spans="1:5" x14ac:dyDescent="0.3">
      <c r="A15" s="16" t="s">
        <v>211</v>
      </c>
      <c r="B15" s="44">
        <v>80166.10099999985</v>
      </c>
      <c r="D15" t="str">
        <f t="shared" si="0"/>
        <v>Illinois</v>
      </c>
      <c r="E15" s="18">
        <f t="shared" si="1"/>
        <v>80166.10099999985</v>
      </c>
    </row>
    <row r="16" spans="1:5" x14ac:dyDescent="0.3">
      <c r="A16" s="16" t="s">
        <v>254</v>
      </c>
      <c r="B16" s="44">
        <v>53555.360000000001</v>
      </c>
      <c r="D16" t="str">
        <f t="shared" si="0"/>
        <v>Indiana</v>
      </c>
      <c r="E16" s="18">
        <f t="shared" si="1"/>
        <v>53555.360000000001</v>
      </c>
    </row>
    <row r="17" spans="1:5" x14ac:dyDescent="0.3">
      <c r="A17" s="16" t="s">
        <v>489</v>
      </c>
      <c r="B17" s="44">
        <v>4579.7599999999993</v>
      </c>
      <c r="D17" t="str">
        <f t="shared" si="0"/>
        <v>Iowa</v>
      </c>
      <c r="E17" s="18">
        <f t="shared" si="1"/>
        <v>4579.7599999999993</v>
      </c>
    </row>
    <row r="18" spans="1:5" x14ac:dyDescent="0.3">
      <c r="A18" s="16" t="s">
        <v>4530</v>
      </c>
      <c r="B18" s="44">
        <v>2914.31</v>
      </c>
      <c r="D18" t="str">
        <f t="shared" si="0"/>
        <v>Kansas</v>
      </c>
      <c r="E18" s="18">
        <f t="shared" si="1"/>
        <v>2914.31</v>
      </c>
    </row>
    <row r="19" spans="1:5" x14ac:dyDescent="0.3">
      <c r="A19" s="16" t="s">
        <v>29</v>
      </c>
      <c r="B19" s="44">
        <v>36591.749999999971</v>
      </c>
      <c r="D19" t="str">
        <f t="shared" si="0"/>
        <v>Kentucky</v>
      </c>
      <c r="E19" s="18">
        <f t="shared" si="1"/>
        <v>36591.749999999971</v>
      </c>
    </row>
    <row r="20" spans="1:5" x14ac:dyDescent="0.3">
      <c r="A20" s="16" t="s">
        <v>736</v>
      </c>
      <c r="B20" s="44">
        <v>9217.0299999999988</v>
      </c>
      <c r="D20" t="str">
        <f t="shared" si="0"/>
        <v>Louisiana</v>
      </c>
      <c r="E20" s="18">
        <f t="shared" si="1"/>
        <v>9217.0299999999988</v>
      </c>
    </row>
    <row r="21" spans="1:5" x14ac:dyDescent="0.3">
      <c r="A21" s="16" t="s">
        <v>5235</v>
      </c>
      <c r="B21" s="44">
        <v>1270.53</v>
      </c>
      <c r="D21" t="str">
        <f t="shared" si="0"/>
        <v>Maine</v>
      </c>
      <c r="E21" s="18">
        <f t="shared" si="1"/>
        <v>1270.53</v>
      </c>
    </row>
    <row r="22" spans="1:5" x14ac:dyDescent="0.3">
      <c r="A22" s="16" t="s">
        <v>2735</v>
      </c>
      <c r="B22" s="44">
        <v>23705.523000000005</v>
      </c>
      <c r="D22" t="str">
        <f t="shared" si="0"/>
        <v>Maryland</v>
      </c>
      <c r="E22" s="18">
        <f t="shared" si="1"/>
        <v>23705.523000000005</v>
      </c>
    </row>
    <row r="23" spans="1:5" x14ac:dyDescent="0.3">
      <c r="A23" s="16" t="s">
        <v>1245</v>
      </c>
      <c r="B23" s="44">
        <v>28634.43399999999</v>
      </c>
      <c r="D23" t="str">
        <f t="shared" si="0"/>
        <v>Massachusetts</v>
      </c>
      <c r="E23" s="18">
        <f t="shared" si="1"/>
        <v>28634.43399999999</v>
      </c>
    </row>
    <row r="24" spans="1:5" x14ac:dyDescent="0.3">
      <c r="A24" s="16" t="s">
        <v>238</v>
      </c>
      <c r="B24" s="44">
        <v>76269.614000000016</v>
      </c>
      <c r="D24" t="str">
        <f t="shared" si="0"/>
        <v>Michigan</v>
      </c>
      <c r="E24" s="18">
        <f t="shared" si="1"/>
        <v>76269.614000000016</v>
      </c>
    </row>
    <row r="25" spans="1:5" x14ac:dyDescent="0.3">
      <c r="A25" s="16" t="s">
        <v>229</v>
      </c>
      <c r="B25" s="44">
        <v>29863.149999999994</v>
      </c>
      <c r="D25" t="str">
        <f t="shared" si="0"/>
        <v>Minnesota</v>
      </c>
      <c r="E25" s="18">
        <f t="shared" si="1"/>
        <v>29863.149999999994</v>
      </c>
    </row>
    <row r="26" spans="1:5" x14ac:dyDescent="0.3">
      <c r="A26" s="16" t="s">
        <v>1487</v>
      </c>
      <c r="B26" s="44">
        <v>10771.34</v>
      </c>
      <c r="D26" t="str">
        <f t="shared" si="0"/>
        <v>Mississippi</v>
      </c>
      <c r="E26" s="18">
        <f t="shared" si="1"/>
        <v>10771.34</v>
      </c>
    </row>
    <row r="27" spans="1:5" x14ac:dyDescent="0.3">
      <c r="A27" s="16" t="s">
        <v>596</v>
      </c>
      <c r="B27" s="44">
        <v>22205.149999999998</v>
      </c>
      <c r="D27" t="str">
        <f t="shared" si="0"/>
        <v>Missouri</v>
      </c>
      <c r="E27" s="18">
        <f t="shared" si="1"/>
        <v>22205.149999999998</v>
      </c>
    </row>
    <row r="28" spans="1:5" x14ac:dyDescent="0.3">
      <c r="A28" s="16" t="s">
        <v>1762</v>
      </c>
      <c r="B28" s="44">
        <v>5589.3519999999971</v>
      </c>
      <c r="D28" t="str">
        <f t="shared" si="0"/>
        <v>Montana</v>
      </c>
      <c r="E28" s="18">
        <f t="shared" si="1"/>
        <v>5589.3519999999971</v>
      </c>
    </row>
    <row r="29" spans="1:5" x14ac:dyDescent="0.3">
      <c r="A29" s="16" t="s">
        <v>138</v>
      </c>
      <c r="B29" s="44">
        <v>7464.9299999999985</v>
      </c>
      <c r="D29" t="str">
        <f t="shared" si="0"/>
        <v>Nebraska</v>
      </c>
      <c r="E29" s="18">
        <f t="shared" si="1"/>
        <v>7464.9299999999985</v>
      </c>
    </row>
    <row r="30" spans="1:5" x14ac:dyDescent="0.3">
      <c r="A30" s="16" t="s">
        <v>1392</v>
      </c>
      <c r="B30" s="44">
        <v>16729.101999999999</v>
      </c>
      <c r="D30" t="str">
        <f t="shared" si="0"/>
        <v>Nevada</v>
      </c>
      <c r="E30" s="18">
        <f t="shared" si="1"/>
        <v>16729.101999999999</v>
      </c>
    </row>
    <row r="31" spans="1:5" x14ac:dyDescent="0.3">
      <c r="A31" s="16" t="s">
        <v>2694</v>
      </c>
      <c r="B31" s="44">
        <v>7292.5239999999994</v>
      </c>
      <c r="D31" t="str">
        <f t="shared" si="0"/>
        <v>New Hampshire</v>
      </c>
      <c r="E31" s="18">
        <f t="shared" si="1"/>
        <v>7292.5239999999994</v>
      </c>
    </row>
    <row r="32" spans="1:5" x14ac:dyDescent="0.3">
      <c r="A32" s="16" t="s">
        <v>788</v>
      </c>
      <c r="B32" s="44">
        <v>35764.312000000013</v>
      </c>
      <c r="D32" t="str">
        <f t="shared" si="0"/>
        <v>New Jersey</v>
      </c>
      <c r="E32" s="18">
        <f t="shared" si="1"/>
        <v>35764.312000000013</v>
      </c>
    </row>
    <row r="33" spans="1:5" x14ac:dyDescent="0.3">
      <c r="A33" s="16" t="s">
        <v>668</v>
      </c>
      <c r="B33" s="44">
        <v>4783.5220000000008</v>
      </c>
      <c r="D33" t="str">
        <f t="shared" si="0"/>
        <v>New Mexico</v>
      </c>
      <c r="E33" s="18">
        <f t="shared" si="1"/>
        <v>4783.5220000000008</v>
      </c>
    </row>
    <row r="34" spans="1:5" x14ac:dyDescent="0.3">
      <c r="A34" s="16" t="s">
        <v>267</v>
      </c>
      <c r="B34" s="44">
        <v>310876.27099999978</v>
      </c>
      <c r="D34" t="str">
        <f t="shared" si="0"/>
        <v>New York</v>
      </c>
      <c r="E34" s="18">
        <f t="shared" si="1"/>
        <v>310876.27099999978</v>
      </c>
    </row>
    <row r="35" spans="1:5" x14ac:dyDescent="0.3">
      <c r="A35" s="16" t="s">
        <v>88</v>
      </c>
      <c r="B35" s="44">
        <v>55603.163999999968</v>
      </c>
      <c r="D35" t="str">
        <f t="shared" si="0"/>
        <v>North Carolina</v>
      </c>
      <c r="E35" s="18">
        <f t="shared" si="1"/>
        <v>55603.163999999968</v>
      </c>
    </row>
    <row r="36" spans="1:5" x14ac:dyDescent="0.3">
      <c r="A36" s="16" t="s">
        <v>7449</v>
      </c>
      <c r="B36" s="44">
        <v>919.91</v>
      </c>
      <c r="D36" t="str">
        <f t="shared" si="0"/>
        <v>North Dakota</v>
      </c>
      <c r="E36" s="18">
        <f t="shared" si="1"/>
        <v>919.91</v>
      </c>
    </row>
    <row r="37" spans="1:5" x14ac:dyDescent="0.3">
      <c r="A37" s="16" t="s">
        <v>498</v>
      </c>
      <c r="B37" s="44">
        <v>78258.135999999926</v>
      </c>
      <c r="D37" t="str">
        <f t="shared" si="0"/>
        <v>Ohio</v>
      </c>
      <c r="E37" s="18">
        <f t="shared" si="1"/>
        <v>78258.135999999926</v>
      </c>
    </row>
    <row r="38" spans="1:5" x14ac:dyDescent="0.3">
      <c r="A38" s="16" t="s">
        <v>649</v>
      </c>
      <c r="B38" s="44">
        <v>19683.390000000003</v>
      </c>
      <c r="D38" t="str">
        <f t="shared" si="0"/>
        <v>Oklahoma</v>
      </c>
      <c r="E38" s="18">
        <f t="shared" si="1"/>
        <v>19683.390000000003</v>
      </c>
    </row>
    <row r="39" spans="1:5" x14ac:dyDescent="0.3">
      <c r="A39" s="16" t="s">
        <v>420</v>
      </c>
      <c r="B39" s="44">
        <v>17431.149999999991</v>
      </c>
      <c r="D39" t="str">
        <f t="shared" si="0"/>
        <v>Oregon</v>
      </c>
      <c r="E39" s="18">
        <f t="shared" si="1"/>
        <v>17431.149999999991</v>
      </c>
    </row>
    <row r="40" spans="1:5" x14ac:dyDescent="0.3">
      <c r="A40" s="16" t="s">
        <v>147</v>
      </c>
      <c r="B40" s="44">
        <v>116511.91400000003</v>
      </c>
      <c r="D40" t="str">
        <f t="shared" si="0"/>
        <v>Pennsylvania</v>
      </c>
      <c r="E40" s="18">
        <f t="shared" si="1"/>
        <v>116511.91400000003</v>
      </c>
    </row>
    <row r="41" spans="1:5" x14ac:dyDescent="0.3">
      <c r="A41" s="16" t="s">
        <v>1399</v>
      </c>
      <c r="B41" s="44">
        <v>22627.955999999995</v>
      </c>
      <c r="D41" t="str">
        <f t="shared" si="0"/>
        <v>Rhode Island</v>
      </c>
      <c r="E41" s="18">
        <f t="shared" si="1"/>
        <v>22627.955999999995</v>
      </c>
    </row>
    <row r="42" spans="1:5" x14ac:dyDescent="0.3">
      <c r="A42" s="16" t="s">
        <v>383</v>
      </c>
      <c r="B42" s="44">
        <v>8481.7099999999991</v>
      </c>
      <c r="D42" t="str">
        <f t="shared" si="0"/>
        <v>South Carolina</v>
      </c>
      <c r="E42" s="18">
        <f t="shared" si="1"/>
        <v>8481.7099999999991</v>
      </c>
    </row>
    <row r="43" spans="1:5" x14ac:dyDescent="0.3">
      <c r="A43" s="16" t="s">
        <v>5326</v>
      </c>
      <c r="B43" s="44">
        <v>1315.5600000000002</v>
      </c>
      <c r="D43" t="str">
        <f t="shared" si="0"/>
        <v>South Dakota</v>
      </c>
      <c r="E43" s="18">
        <f t="shared" si="1"/>
        <v>1315.5600000000002</v>
      </c>
    </row>
    <row r="44" spans="1:5" x14ac:dyDescent="0.3">
      <c r="A44" s="16" t="s">
        <v>335</v>
      </c>
      <c r="B44" s="44">
        <v>30661.872999999981</v>
      </c>
      <c r="D44" t="str">
        <f t="shared" si="0"/>
        <v>Tennessee</v>
      </c>
      <c r="E44" s="18">
        <f t="shared" si="1"/>
        <v>30661.872999999981</v>
      </c>
    </row>
    <row r="45" spans="1:5" x14ac:dyDescent="0.3">
      <c r="A45" s="16" t="s">
        <v>104</v>
      </c>
      <c r="B45" s="44">
        <v>170188.04580000002</v>
      </c>
      <c r="D45" t="str">
        <f t="shared" si="0"/>
        <v>Texas</v>
      </c>
      <c r="E45" s="18">
        <f t="shared" si="1"/>
        <v>170188.04580000002</v>
      </c>
    </row>
    <row r="46" spans="1:5" x14ac:dyDescent="0.3">
      <c r="A46" s="16" t="s">
        <v>121</v>
      </c>
      <c r="B46" s="44">
        <v>11220.055999999999</v>
      </c>
      <c r="D46" t="str">
        <f t="shared" si="0"/>
        <v>Utah</v>
      </c>
      <c r="E46" s="18">
        <f t="shared" si="1"/>
        <v>11220.055999999999</v>
      </c>
    </row>
    <row r="47" spans="1:5" x14ac:dyDescent="0.3">
      <c r="A47" s="16" t="s">
        <v>5203</v>
      </c>
      <c r="B47" s="44">
        <v>8929.369999999999</v>
      </c>
      <c r="D47" t="str">
        <f t="shared" si="0"/>
        <v>Vermont</v>
      </c>
      <c r="E47" s="18">
        <f t="shared" si="1"/>
        <v>8929.369999999999</v>
      </c>
    </row>
    <row r="48" spans="1:5" x14ac:dyDescent="0.3">
      <c r="A48" s="16" t="s">
        <v>319</v>
      </c>
      <c r="B48" s="44">
        <v>70636.719999999987</v>
      </c>
      <c r="D48" t="str">
        <f t="shared" si="0"/>
        <v>Virginia</v>
      </c>
      <c r="E48" s="18">
        <f t="shared" si="1"/>
        <v>70636.719999999987</v>
      </c>
    </row>
    <row r="49" spans="1:5" x14ac:dyDescent="0.3">
      <c r="A49" s="16" t="s">
        <v>96</v>
      </c>
      <c r="B49" s="44">
        <v>138641.26999999993</v>
      </c>
      <c r="D49" t="str">
        <f t="shared" si="0"/>
        <v>Washington</v>
      </c>
      <c r="E49" s="18">
        <f t="shared" si="1"/>
        <v>138641.26999999993</v>
      </c>
    </row>
    <row r="50" spans="1:5" x14ac:dyDescent="0.3">
      <c r="A50" s="16" t="s">
        <v>9726</v>
      </c>
      <c r="B50" s="44">
        <v>1209.8240000000001</v>
      </c>
      <c r="D50" t="str">
        <f t="shared" si="0"/>
        <v>West Virginia</v>
      </c>
      <c r="E50" s="18">
        <f t="shared" si="1"/>
        <v>1209.8240000000001</v>
      </c>
    </row>
    <row r="51" spans="1:5" x14ac:dyDescent="0.3">
      <c r="A51" s="16" t="s">
        <v>114</v>
      </c>
      <c r="B51" s="44">
        <v>32114.610000000019</v>
      </c>
      <c r="D51" t="str">
        <f t="shared" si="0"/>
        <v>Wisconsin</v>
      </c>
      <c r="E51" s="18">
        <f t="shared" si="1"/>
        <v>32114.610000000019</v>
      </c>
    </row>
    <row r="52" spans="1:5" x14ac:dyDescent="0.3">
      <c r="A52" s="16" t="s">
        <v>8542</v>
      </c>
      <c r="B52" s="44">
        <v>1603.1360000000002</v>
      </c>
      <c r="D52" t="str">
        <f t="shared" si="0"/>
        <v>Wyoming</v>
      </c>
      <c r="E52" s="18">
        <f t="shared" si="1"/>
        <v>1603.1360000000002</v>
      </c>
    </row>
    <row r="53" spans="1:5" x14ac:dyDescent="0.3">
      <c r="A53" s="6" t="s">
        <v>10934</v>
      </c>
      <c r="B53" s="45">
        <v>2297200.8603000003</v>
      </c>
      <c r="D53" t="str">
        <f t="shared" si="0"/>
        <v>Grand Total</v>
      </c>
      <c r="E53" s="18">
        <f>GETPIVOTDATA("Sales",$A$3)</f>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28B9E-3ABA-4966-947C-BE411EBAC30D}">
  <dimension ref="A3:B9"/>
  <sheetViews>
    <sheetView zoomScale="123" workbookViewId="0">
      <selection activeCell="B5" sqref="B5"/>
    </sheetView>
  </sheetViews>
  <sheetFormatPr defaultRowHeight="14.4" x14ac:dyDescent="0.3"/>
  <cols>
    <col min="1" max="1" width="12.5546875" bestFit="1" customWidth="1"/>
    <col min="2" max="2" width="11.6640625" bestFit="1" customWidth="1"/>
  </cols>
  <sheetData>
    <row r="3" spans="1:2" x14ac:dyDescent="0.3">
      <c r="A3" s="24" t="s">
        <v>10933</v>
      </c>
      <c r="B3" s="25" t="s">
        <v>10947</v>
      </c>
    </row>
    <row r="4" spans="1:2" x14ac:dyDescent="0.3">
      <c r="A4" s="5" t="s">
        <v>75</v>
      </c>
      <c r="B4" s="43">
        <v>203412.73300000009</v>
      </c>
    </row>
    <row r="5" spans="1:2" x14ac:dyDescent="0.3">
      <c r="A5" s="16" t="s">
        <v>56</v>
      </c>
      <c r="B5" s="44">
        <v>206965.53200000009</v>
      </c>
    </row>
    <row r="6" spans="1:2" x14ac:dyDescent="0.3">
      <c r="A6" s="16" t="s">
        <v>59</v>
      </c>
      <c r="B6" s="44">
        <v>223843.60800000012</v>
      </c>
    </row>
    <row r="7" spans="1:2" x14ac:dyDescent="0.3">
      <c r="A7" s="16" t="s">
        <v>36</v>
      </c>
      <c r="B7" s="44">
        <v>328449.1030000007</v>
      </c>
    </row>
    <row r="8" spans="1:2" x14ac:dyDescent="0.3">
      <c r="A8" s="16" t="s">
        <v>72</v>
      </c>
      <c r="B8" s="44">
        <v>330007.05400000012</v>
      </c>
    </row>
    <row r="9" spans="1:2" x14ac:dyDescent="0.3">
      <c r="A9" s="26" t="s">
        <v>10934</v>
      </c>
      <c r="B9" s="46">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66C21-0BBC-4F4C-AE82-6C24BE268002}">
  <dimension ref="A3:N17"/>
  <sheetViews>
    <sheetView zoomScale="104" workbookViewId="0">
      <selection activeCell="B17" sqref="B17"/>
    </sheetView>
  </sheetViews>
  <sheetFormatPr defaultRowHeight="14.4" x14ac:dyDescent="0.3"/>
  <cols>
    <col min="1" max="2" width="12.6640625" bestFit="1" customWidth="1"/>
    <col min="3" max="3" width="2.44140625" customWidth="1"/>
    <col min="4" max="5" width="12.6640625" bestFit="1" customWidth="1"/>
    <col min="6" max="6" width="3" customWidth="1"/>
    <col min="7" max="7" width="12.6640625" bestFit="1" customWidth="1"/>
    <col min="8" max="8" width="14.88671875" bestFit="1" customWidth="1"/>
    <col min="9" max="9" width="3.44140625" customWidth="1"/>
    <col min="10" max="10" width="12.6640625" bestFit="1" customWidth="1"/>
    <col min="11" max="11" width="15.88671875" bestFit="1" customWidth="1"/>
    <col min="12" max="12" width="4.21875" customWidth="1"/>
    <col min="13" max="13" width="12.6640625" bestFit="1" customWidth="1"/>
    <col min="14" max="14" width="18.77734375" bestFit="1" customWidth="1"/>
  </cols>
  <sheetData>
    <row r="3" spans="1:14" x14ac:dyDescent="0.3">
      <c r="A3" s="24" t="s">
        <v>10933</v>
      </c>
      <c r="B3" s="25" t="s">
        <v>10947</v>
      </c>
      <c r="D3" s="24" t="s">
        <v>10933</v>
      </c>
      <c r="E3" s="25" t="s">
        <v>10948</v>
      </c>
      <c r="G3" s="24" t="s">
        <v>10933</v>
      </c>
      <c r="H3" s="25" t="s">
        <v>10950</v>
      </c>
      <c r="J3" s="24" t="s">
        <v>10933</v>
      </c>
      <c r="K3" s="25" t="s">
        <v>10951</v>
      </c>
      <c r="M3" s="24" t="s">
        <v>10933</v>
      </c>
      <c r="N3" s="25" t="s">
        <v>10952</v>
      </c>
    </row>
    <row r="4" spans="1:14" x14ac:dyDescent="0.3">
      <c r="A4" s="5" t="s">
        <v>10935</v>
      </c>
      <c r="B4" s="43">
        <v>95365.937600000019</v>
      </c>
      <c r="D4" s="5" t="s">
        <v>10935</v>
      </c>
      <c r="E4" s="43">
        <v>9199.2699999999986</v>
      </c>
      <c r="G4" s="5" t="s">
        <v>10935</v>
      </c>
      <c r="H4" s="43">
        <v>1500</v>
      </c>
      <c r="J4" s="5" t="s">
        <v>10935</v>
      </c>
      <c r="K4" s="43">
        <v>387</v>
      </c>
      <c r="M4" s="5" t="s">
        <v>10935</v>
      </c>
      <c r="N4" s="43">
        <v>9.6462848596792869E-2</v>
      </c>
    </row>
    <row r="5" spans="1:14" x14ac:dyDescent="0.3">
      <c r="A5" s="16" t="s">
        <v>10936</v>
      </c>
      <c r="B5" s="44">
        <v>60172.649400000024</v>
      </c>
      <c r="D5" s="16" t="s">
        <v>10936</v>
      </c>
      <c r="E5" s="44">
        <v>10288.898699999991</v>
      </c>
      <c r="G5" s="16" t="s">
        <v>10936</v>
      </c>
      <c r="H5" s="44">
        <v>1068</v>
      </c>
      <c r="J5" s="16" t="s">
        <v>10936</v>
      </c>
      <c r="K5" s="44">
        <v>301</v>
      </c>
      <c r="M5" s="16" t="s">
        <v>10936</v>
      </c>
      <c r="N5" s="44">
        <v>0.17098962406664425</v>
      </c>
    </row>
    <row r="6" spans="1:14" x14ac:dyDescent="0.3">
      <c r="A6" s="16" t="s">
        <v>10937</v>
      </c>
      <c r="B6" s="44">
        <v>199252.98399999991</v>
      </c>
      <c r="D6" s="16" t="s">
        <v>10937</v>
      </c>
      <c r="E6" s="44">
        <v>26806.573700000015</v>
      </c>
      <c r="G6" s="16" t="s">
        <v>10937</v>
      </c>
      <c r="H6" s="44">
        <v>2491</v>
      </c>
      <c r="J6" s="16" t="s">
        <v>10937</v>
      </c>
      <c r="K6" s="44">
        <v>680</v>
      </c>
      <c r="M6" s="16" t="s">
        <v>10937</v>
      </c>
      <c r="N6" s="44">
        <v>0.13453536886554246</v>
      </c>
    </row>
    <row r="7" spans="1:14" x14ac:dyDescent="0.3">
      <c r="A7" s="16" t="s">
        <v>10938</v>
      </c>
      <c r="B7" s="44">
        <v>141851.5674</v>
      </c>
      <c r="D7" s="16" t="s">
        <v>10938</v>
      </c>
      <c r="E7" s="44">
        <v>13437.806799999998</v>
      </c>
      <c r="G7" s="16" t="s">
        <v>10938</v>
      </c>
      <c r="H7" s="44">
        <v>2441</v>
      </c>
      <c r="J7" s="16" t="s">
        <v>10938</v>
      </c>
      <c r="K7" s="44">
        <v>663</v>
      </c>
      <c r="M7" s="16" t="s">
        <v>10938</v>
      </c>
      <c r="N7" s="44">
        <v>9.4731465053942004E-2</v>
      </c>
    </row>
    <row r="8" spans="1:14" x14ac:dyDescent="0.3">
      <c r="A8" s="16" t="s">
        <v>10939</v>
      </c>
      <c r="B8" s="44">
        <v>156122.28669999994</v>
      </c>
      <c r="D8" s="16" t="s">
        <v>10939</v>
      </c>
      <c r="E8" s="44">
        <v>22308.51279999999</v>
      </c>
      <c r="G8" s="16" t="s">
        <v>10939</v>
      </c>
      <c r="H8" s="44">
        <v>2850</v>
      </c>
      <c r="J8" s="16" t="s">
        <v>10939</v>
      </c>
      <c r="K8" s="44">
        <v>750</v>
      </c>
      <c r="M8" s="16" t="s">
        <v>10939</v>
      </c>
      <c r="N8" s="44">
        <v>0.14289127626517142</v>
      </c>
    </row>
    <row r="9" spans="1:14" x14ac:dyDescent="0.3">
      <c r="A9" s="16" t="s">
        <v>10940</v>
      </c>
      <c r="B9" s="44">
        <v>147082.61130000011</v>
      </c>
      <c r="D9" s="16" t="s">
        <v>10940</v>
      </c>
      <c r="E9" s="44">
        <v>20899.334500000012</v>
      </c>
      <c r="G9" s="16" t="s">
        <v>10940</v>
      </c>
      <c r="H9" s="44">
        <v>2644</v>
      </c>
      <c r="J9" s="16" t="s">
        <v>10940</v>
      </c>
      <c r="K9" s="44">
        <v>709</v>
      </c>
      <c r="M9" s="16" t="s">
        <v>10940</v>
      </c>
      <c r="N9" s="44">
        <v>0.1420924901678027</v>
      </c>
    </row>
    <row r="10" spans="1:14" x14ac:dyDescent="0.3">
      <c r="A10" s="16" t="s">
        <v>10941</v>
      </c>
      <c r="B10" s="44">
        <v>149580.83800000031</v>
      </c>
      <c r="D10" s="16" t="s">
        <v>10941</v>
      </c>
      <c r="E10" s="44">
        <v>13535.38299999998</v>
      </c>
      <c r="G10" s="16" t="s">
        <v>10941</v>
      </c>
      <c r="H10" s="44">
        <v>2705</v>
      </c>
      <c r="J10" s="16" t="s">
        <v>10941</v>
      </c>
      <c r="K10" s="44">
        <v>708</v>
      </c>
      <c r="M10" s="16" t="s">
        <v>10941</v>
      </c>
      <c r="N10" s="44">
        <v>9.0488749635163512E-2</v>
      </c>
    </row>
    <row r="11" spans="1:14" x14ac:dyDescent="0.3">
      <c r="A11" s="16" t="s">
        <v>10942</v>
      </c>
      <c r="B11" s="44">
        <v>159589.45099999988</v>
      </c>
      <c r="D11" s="16" t="s">
        <v>10942</v>
      </c>
      <c r="E11" s="44">
        <v>21896.715399999972</v>
      </c>
      <c r="G11" s="16" t="s">
        <v>10942</v>
      </c>
      <c r="H11" s="44">
        <v>2796</v>
      </c>
      <c r="J11" s="16" t="s">
        <v>10942</v>
      </c>
      <c r="K11" s="44">
        <v>710</v>
      </c>
      <c r="M11" s="16" t="s">
        <v>10942</v>
      </c>
      <c r="N11" s="44">
        <v>0.13720653378273723</v>
      </c>
    </row>
    <row r="12" spans="1:14" x14ac:dyDescent="0.3">
      <c r="A12" s="16" t="s">
        <v>10943</v>
      </c>
      <c r="B12" s="44">
        <v>309770.09970000025</v>
      </c>
      <c r="D12" s="16" t="s">
        <v>10943</v>
      </c>
      <c r="E12" s="44">
        <v>37293.192500000034</v>
      </c>
      <c r="G12" s="16" t="s">
        <v>10943</v>
      </c>
      <c r="H12" s="44">
        <v>5073</v>
      </c>
      <c r="J12" s="16" t="s">
        <v>10943</v>
      </c>
      <c r="K12" s="44">
        <v>1386</v>
      </c>
      <c r="M12" s="16" t="s">
        <v>10943</v>
      </c>
      <c r="N12" s="44">
        <v>0.12038990379031732</v>
      </c>
    </row>
    <row r="13" spans="1:14" x14ac:dyDescent="0.3">
      <c r="A13" s="16" t="s">
        <v>10944</v>
      </c>
      <c r="B13" s="44">
        <v>197115.20170000009</v>
      </c>
      <c r="D13" s="16" t="s">
        <v>10944</v>
      </c>
      <c r="E13" s="44">
        <v>31469.663800000035</v>
      </c>
      <c r="G13" s="16" t="s">
        <v>10944</v>
      </c>
      <c r="H13" s="44">
        <v>3095</v>
      </c>
      <c r="J13" s="16" t="s">
        <v>10944</v>
      </c>
      <c r="K13" s="44">
        <v>817</v>
      </c>
      <c r="M13" s="16" t="s">
        <v>10944</v>
      </c>
      <c r="N13" s="44">
        <v>0.15965112547684351</v>
      </c>
    </row>
    <row r="14" spans="1:14" x14ac:dyDescent="0.3">
      <c r="A14" s="16" t="s">
        <v>10945</v>
      </c>
      <c r="B14" s="44">
        <v>349120.07400000008</v>
      </c>
      <c r="D14" s="16" t="s">
        <v>10945</v>
      </c>
      <c r="E14" s="44">
        <v>35825.536599999927</v>
      </c>
      <c r="G14" s="16" t="s">
        <v>10945</v>
      </c>
      <c r="H14" s="44">
        <v>5741</v>
      </c>
      <c r="J14" s="16" t="s">
        <v>10945</v>
      </c>
      <c r="K14" s="44">
        <v>1462</v>
      </c>
      <c r="M14" s="16" t="s">
        <v>10945</v>
      </c>
      <c r="N14" s="44">
        <v>0.10261666191099604</v>
      </c>
    </row>
    <row r="15" spans="1:14" x14ac:dyDescent="0.3">
      <c r="A15" s="16" t="s">
        <v>10946</v>
      </c>
      <c r="B15" s="44">
        <v>332177.15950000001</v>
      </c>
      <c r="D15" s="16" t="s">
        <v>10946</v>
      </c>
      <c r="E15" s="44">
        <v>43436.13390000003</v>
      </c>
      <c r="G15" s="16" t="s">
        <v>10946</v>
      </c>
      <c r="H15" s="44">
        <v>5469</v>
      </c>
      <c r="J15" s="16" t="s">
        <v>10946</v>
      </c>
      <c r="K15" s="44">
        <v>1421</v>
      </c>
      <c r="M15" s="16" t="s">
        <v>10946</v>
      </c>
      <c r="N15" s="44">
        <v>0.13076195234308405</v>
      </c>
    </row>
    <row r="16" spans="1:14" x14ac:dyDescent="0.3">
      <c r="A16" s="26" t="s">
        <v>10934</v>
      </c>
      <c r="B16" s="46">
        <v>2297200.8603000008</v>
      </c>
      <c r="D16" s="26" t="s">
        <v>10934</v>
      </c>
      <c r="E16" s="46">
        <v>286397.02169999998</v>
      </c>
      <c r="G16" s="26" t="s">
        <v>10934</v>
      </c>
      <c r="H16" s="46">
        <v>37873</v>
      </c>
      <c r="J16" s="26" t="s">
        <v>10934</v>
      </c>
      <c r="K16" s="46">
        <v>9994</v>
      </c>
      <c r="M16" s="26" t="s">
        <v>10934</v>
      </c>
      <c r="N16" s="46">
        <v>0.12467217240315856</v>
      </c>
    </row>
    <row r="17" spans="1:14" x14ac:dyDescent="0.3">
      <c r="A17" s="29"/>
      <c r="B17" s="30">
        <f>GETPIVOTDATA("Sales",$A$3)</f>
        <v>2297200.8603000008</v>
      </c>
      <c r="D17" s="29"/>
      <c r="E17" s="30">
        <f>GETPIVOTDATA("Profit",$D$3)</f>
        <v>286397.02169999998</v>
      </c>
      <c r="G17" s="29"/>
      <c r="H17" s="31">
        <f>GETPIVOTDATA("Quantity",$G$3)</f>
        <v>37873</v>
      </c>
      <c r="J17" s="29"/>
      <c r="K17" s="31">
        <f>GETPIVOTDATA("Order ID",$J$3)</f>
        <v>9994</v>
      </c>
      <c r="M17" s="29"/>
      <c r="N17" s="32">
        <f>GETPIVOTDATA("Profit Margin",$M$3)</f>
        <v>0.12467217240315856</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5ADB2-B5B6-42C9-8B3E-35601CBC0982}">
  <dimension ref="A3:K9"/>
  <sheetViews>
    <sheetView topLeftCell="E1" zoomScale="155" workbookViewId="0">
      <selection activeCell="K9" sqref="K9"/>
    </sheetView>
  </sheetViews>
  <sheetFormatPr defaultRowHeight="14.4" x14ac:dyDescent="0.3"/>
  <cols>
    <col min="1" max="1" width="12.5546875" bestFit="1" customWidth="1"/>
    <col min="2" max="2" width="12" bestFit="1" customWidth="1"/>
    <col min="3" max="3" width="12.109375" bestFit="1" customWidth="1"/>
    <col min="4" max="4" width="14.88671875" bestFit="1" customWidth="1"/>
    <col min="5" max="5" width="15.88671875" bestFit="1" customWidth="1"/>
    <col min="6" max="6" width="18.77734375" bestFit="1" customWidth="1"/>
    <col min="7" max="8" width="12.33203125" bestFit="1" customWidth="1"/>
    <col min="9" max="9" width="10.21875" bestFit="1" customWidth="1"/>
    <col min="10" max="10" width="12.33203125" bestFit="1" customWidth="1"/>
    <col min="11" max="11" width="13" bestFit="1" customWidth="1"/>
  </cols>
  <sheetData>
    <row r="3" spans="1:11" x14ac:dyDescent="0.3">
      <c r="A3" s="24" t="s">
        <v>10933</v>
      </c>
      <c r="B3" s="24" t="s">
        <v>10947</v>
      </c>
      <c r="C3" s="33" t="s">
        <v>10948</v>
      </c>
      <c r="D3" s="33" t="s">
        <v>10950</v>
      </c>
      <c r="E3" s="33" t="s">
        <v>10951</v>
      </c>
      <c r="F3" s="34" t="s">
        <v>10952</v>
      </c>
    </row>
    <row r="4" spans="1:11" x14ac:dyDescent="0.3">
      <c r="A4" s="5">
        <v>2011</v>
      </c>
      <c r="B4" s="37">
        <v>484247.49810000096</v>
      </c>
      <c r="C4" s="48">
        <v>49543.974100000007</v>
      </c>
      <c r="D4" s="48">
        <v>7581</v>
      </c>
      <c r="E4" s="48">
        <v>1993</v>
      </c>
      <c r="F4" s="38">
        <v>0.10231126499236715</v>
      </c>
    </row>
    <row r="5" spans="1:11" x14ac:dyDescent="0.3">
      <c r="A5" s="16">
        <v>2012</v>
      </c>
      <c r="B5" s="39">
        <v>470532.50899999985</v>
      </c>
      <c r="C5" s="49">
        <v>61618.603700000051</v>
      </c>
      <c r="D5" s="49">
        <v>7979</v>
      </c>
      <c r="E5" s="49">
        <v>2102</v>
      </c>
      <c r="F5" s="40">
        <v>0.13095504034557592</v>
      </c>
    </row>
    <row r="6" spans="1:11" x14ac:dyDescent="0.3">
      <c r="A6" s="16">
        <v>2013</v>
      </c>
      <c r="B6" s="39">
        <v>608473.83000000066</v>
      </c>
      <c r="C6" s="49">
        <v>81726.930800000177</v>
      </c>
      <c r="D6" s="49">
        <v>9810</v>
      </c>
      <c r="E6" s="49">
        <v>2580</v>
      </c>
      <c r="F6" s="40">
        <v>0.13431461924993568</v>
      </c>
    </row>
    <row r="7" spans="1:11" x14ac:dyDescent="0.3">
      <c r="A7" s="35">
        <v>2014</v>
      </c>
      <c r="B7" s="50">
        <v>733947.0231999997</v>
      </c>
      <c r="C7" s="51">
        <v>93507.513099999967</v>
      </c>
      <c r="D7" s="51">
        <v>12503</v>
      </c>
      <c r="E7" s="51">
        <v>3319</v>
      </c>
      <c r="F7" s="52">
        <v>0.12740362743390987</v>
      </c>
    </row>
    <row r="9" spans="1:11" ht="16.8" x14ac:dyDescent="0.4">
      <c r="G9" s="36">
        <f>(GETPIVOTDATA("Sum of Sales",$A$3,"Year",2014)/GETPIVOTDATA("Sum of Sales",$A$3,"Year",2013))-1</f>
        <v>0.20620967905883303</v>
      </c>
      <c r="H9" s="36">
        <f>(GETPIVOTDATA("Sum of Profit",$A$3,"Year",2014)/GETPIVOTDATA("Sum of Profit",$A$3,"Year",2013))-1</f>
        <v>0.14414565902185772</v>
      </c>
      <c r="I9" s="36">
        <f>(GETPIVOTDATA("Sum of Quantity",$A$3,"Year",2014)/GETPIVOTDATA("Sum of Quantity",$A$3,"Year",2013))-1</f>
        <v>0.27451580020387367</v>
      </c>
      <c r="J9" s="36">
        <f>(GETPIVOTDATA("Count of Order ID",$A$3,"Year",2014)/GETPIVOTDATA("Count of Order ID",$A$3,"Year",2013))-1</f>
        <v>0.2864341085271318</v>
      </c>
      <c r="K9" s="36">
        <f>(GETPIVOTDATA("Sum of Profit Margin",$A$3,"Year",2014)/GETPIVOTDATA("Sum of Profit Margin",$A$3,"Year",2013))-1</f>
        <v>-5.1453757264990463E-2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7EC08-1AFD-437F-BF89-141B4027C39E}">
  <dimension ref="N10"/>
  <sheetViews>
    <sheetView showGridLines="0" showRowColHeaders="0" tabSelected="1" topLeftCell="A15" zoomScale="108" zoomScaleNormal="107" workbookViewId="0">
      <selection activeCell="X11" sqref="X11"/>
    </sheetView>
  </sheetViews>
  <sheetFormatPr defaultRowHeight="14.4" x14ac:dyDescent="0.3"/>
  <sheetData>
    <row r="10" spans="14:14" ht="16.8" x14ac:dyDescent="0.4">
      <c r="N10" s="36"/>
    </row>
  </sheetData>
  <pageMargins left="0.7" right="0.7" top="0.75" bottom="0.75" header="0.3" footer="0.3"/>
  <pageSetup orientation="portrait" r:id="rId1"/>
  <drawing r:id="rId2"/>
  <legacyDrawing r:id="rId3"/>
  <picture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zoomScale="125" workbookViewId="0">
      <selection activeCell="D16" sqref="D16"/>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zoomScale="114" workbookViewId="0"/>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4" t="s">
        <v>10932</v>
      </c>
      <c r="B11" s="2" t="e">
        <f>#REF!</f>
        <v>#REF!</v>
      </c>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 Chart</vt:lpstr>
      <vt:lpstr>Pie Chart</vt:lpstr>
      <vt:lpstr>Map Chart</vt:lpstr>
      <vt:lpstr>Top 5</vt:lpstr>
      <vt:lpstr>KPI</vt:lpstr>
      <vt:lpstr>KPI YOY</vt:lpstr>
      <vt:lpstr>Dashboard</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pawar</dc:creator>
  <cp:lastModifiedBy>ritesh pawar</cp:lastModifiedBy>
  <dcterms:created xsi:type="dcterms:W3CDTF">2015-06-05T18:17:20Z</dcterms:created>
  <dcterms:modified xsi:type="dcterms:W3CDTF">2026-08-20T07:53:09Z</dcterms:modified>
</cp:coreProperties>
</file>