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autoCompressPictures="0"/>
  <mc:AlternateContent xmlns:mc="http://schemas.openxmlformats.org/markup-compatibility/2006">
    <mc:Choice Requires="x15">
      <x15ac:absPath xmlns:x15ac="http://schemas.microsoft.com/office/spreadsheetml/2010/11/ac" url="E:\Upgrad-Case Study\LendingClubCaseStudy\"/>
    </mc:Choice>
  </mc:AlternateContent>
  <xr:revisionPtr revIDLastSave="0" documentId="13_ncr:1_{D440A433-9BBB-4884-85D0-CA2CCA816429}" xr6:coauthVersionLast="47" xr6:coauthVersionMax="47" xr10:uidLastSave="{00000000-0000-0000-0000-000000000000}"/>
  <bookViews>
    <workbookView xWindow="-110" yWindow="-110" windowWidth="19420" windowHeight="10300" activeTab="2" xr2:uid="{00000000-000D-0000-FFFF-FFFF00000000}"/>
  </bookViews>
  <sheets>
    <sheet name="LoanStats" sheetId="3" r:id="rId1"/>
    <sheet name="RejectStats" sheetId="7" r:id="rId2"/>
    <sheet name="Statistical Information" sheetId="8" r:id="rId3"/>
  </sheets>
  <definedNames>
    <definedName name="_xlnm._FilterDatabase" localSheetId="0" hidden="1">LoanStats!$A$1:$B$57</definedName>
    <definedName name="_xlnm._FilterDatabase" localSheetId="1" hidden="1">RejectStats!$A$1:$B$10</definedName>
  </definedName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 i="8" l="1"/>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8" i="8"/>
  <c r="F59" i="8"/>
  <c r="F60" i="8"/>
  <c r="F61" i="8"/>
  <c r="F62" i="8"/>
  <c r="F63" i="8"/>
  <c r="F64" i="8"/>
  <c r="F65" i="8"/>
  <c r="F66" i="8"/>
  <c r="F67" i="8"/>
  <c r="F68" i="8"/>
  <c r="F69" i="8"/>
  <c r="F70" i="8"/>
  <c r="F71"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2" i="8"/>
</calcChain>
</file>

<file path=xl/sharedStrings.xml><?xml version="1.0" encoding="utf-8"?>
<sst xmlns="http://schemas.openxmlformats.org/spreadsheetml/2006/main" count="609" uniqueCount="261">
  <si>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</si>
  <si>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</si>
  <si>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</si>
  <si>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</si>
  <si>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</si>
  <si>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</si>
  <si>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</si>
  <si>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</si>
  <si>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</si>
  <si>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</si>
  <si>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</si>
  <si>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</si>
  <si>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</si>
  <si>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</si>
  <si>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</si>
  <si>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</si>
  <si>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</si>
  <si>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</si>
  <si>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</si>
  <si>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</si>
  <si>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</si>
  <si>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</si>
  <si>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</si>
  <si>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</si>
  <si>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</si>
  <si>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</si>
  <si>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</si>
  <si>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</si>
  <si>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</si>
  <si>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</si>
  <si>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</si>
  <si>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</si>
  <si>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</si>
  <si>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</si>
  <si>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</si>
  <si>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</si>
  <si>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</si>
  <si>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</si>
  <si>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</si>
  <si>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</si>
  <si>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</si>
  <si>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</si>
  <si>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</si>
  <si>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</si>
  <si>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</si>
  <si>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</si>
  <si>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</si>
  <si>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</si>
  <si>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</si>
  <si>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</si>
  <si>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</si>
  <si>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</si>
  <si>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</si>
  <si>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</si>
  <si>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</si>
  <si>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</si>
  <si>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</si>
  <si>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</si>
  <si>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</si>
  <si>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</si>
  <si>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</si>
  <si>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</si>
  <si>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</si>
  <si>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</si>
  <si>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</si>
  <si>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</si>
  <si>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</si>
  <si>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</si>
  <si>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</si>
  <si>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</si>
  <si>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</si>
  <si>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</si>
  <si>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</si>
  <si>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</si>
  <si>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</si>
  <si>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</si>
  <si>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</si>
  <si>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</si>
  <si>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</si>
  <si>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</si>
  <si>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</si>
  <si>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</si>
  <si>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</si>
  <si>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</si>
  <si>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</si>
  <si>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</si>
  <si>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</si>
  <si>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</si>
  <si>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</si>
  <si>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</si>
  <si>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</si>
  <si>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</si>
  <si>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</si>
  <si>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</si>
  <si>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</si>
  <si>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</si>
  <si>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</si>
  <si>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</si>
  <si>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</si>
  <si>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</si>
  <si>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</si>
  <si>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</si>
  <si>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</si>
  <si>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</si>
  <si>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</si>
  <si>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</si>
  <si>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</si>
  <si>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</si>
  <si>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</si>
  <si>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</si>
  <si>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</si>
  <si>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</si>
  <si>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</si>
  <si>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</si>
  <si>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</si>
  <si>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</si>
  <si>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</si>
  <si>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</si>
  <si>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</si>
  <si>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</si>
  <si>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</si>
  <si>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</si>
  <si>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</si>
  <si>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</si>
  <si>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</si>
  <si>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</si>
  <si>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</si>
  <si>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</si>
  <si>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</si>
  <si>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</si>
  <si>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</si>
  <si>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</si>
  <si>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</si>
  <si>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</si>
  <si>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</si>
  <si>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</si>
  <si>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</si>
  <si>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</si>
  <si>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</si>
  <si>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</si>
  <si>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</si>
  <si>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</si>
  <si>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</si>
  <si>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</si>
  <si>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</si>
  <si>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</si>
  <si>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</si>
  <si>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</si>
  <si>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</si>
  <si>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</si>
  <si>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</si>
  <si>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</si>
  <si>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</si>
  <si>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</si>
  <si>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</si>
  <si>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</si>
  <si>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</si>
  <si>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</si>
  <si>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</si>
  <si>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</si>
  <si>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</si>
  <si>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</si>
  <si>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</si>
  <si>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</si>
  <si>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</si>
  <si>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</si>
  <si>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</si>
  <si>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</si>
  <si>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</si>
  <si>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</si>
  <si>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</si>
  <si>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</si>
  <si>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</si>
  <si>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</si>
  <si>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</si>
  <si>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</si>
  <si>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</si>
  <si>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</si>
  <si>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</si>
  <si>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</si>
  <si>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</si>
  <si>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</si>
  <si>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</si>
  <si>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</si>
  <si>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</si>
  <si>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</si>
  <si>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</si>
  <si>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</si>
  <si>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</si>
  <si>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</si>
  <si>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</si>
  <si>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</si>
  <si>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</si>
  <si>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</si>
  <si>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</si>
  <si>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</si>
  <si>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</si>
  <si>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</si>
  <si>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</si>
  <si>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</si>
  <si>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</si>
  <si>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</si>
  <si>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</si>
  <si>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</si>
  <si>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</si>
  <si>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</si>
  <si>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</si>
  <si>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</si>
  <si>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</si>
  <si>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</si>
  <si>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</si>
  <si>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</si>
  <si>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</si>
  <si>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</si>
  <si>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</si>
  <si>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</si>
  <si>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</si>
  <si>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</si>
  <si>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</si>
  <si>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</si>
  <si>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</si>
  <si>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</si>
  <si>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</si>
  <si>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</si>
  <si>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</si>
  <si>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</si>
  <si>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</si>
  <si>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</si>
  <si>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</si>
  <si>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</si>
  <si>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</si>
  <si>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</si>
  <si>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</si>
  <si>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</si>
  <si>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</si>
  <si>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</si>
  <si>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</si>
  <si>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</si>
  <si>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</si>
  <si>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</si>
  <si>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</si>
  <si>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</si>
  <si>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</si>
  <si>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</si>
  <si>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</si>
  <si>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</si>
  <si>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</si>
  <si>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Column</t>
  </si>
  <si>
    <t>Non-Null</t>
  </si>
  <si>
    <t>Count</t>
  </si>
  <si>
    <t>non-null</t>
  </si>
  <si>
    <t>int64</t>
  </si>
  <si>
    <t>float64</t>
  </si>
  <si>
    <t>object</t>
  </si>
  <si>
    <t>verification_status_joint</t>
  </si>
  <si>
    <t>total_rev_hi_lim</t>
  </si>
  <si>
    <t>Sr. No</t>
  </si>
  <si>
    <t>Data Type</t>
  </si>
  <si>
    <t>Consider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</si>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</sst>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6"/>
        <bgColor indexed="64"/>
      </patternFill>
    </fill>
    <fill>
      <patternFill patternType="solid">
        <fgColor rgb="FF92D050"/>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0">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18" fillId="33" borderId="0" xfId="0" applyFont="1" applyFill="1" applyAlignment="1">
      <alignment wrapText="1"/>
    </xf>
    <xf numFmtId="0" fontId="13" fillId="33" borderId="10" xfId="0" applyFont="1" applyFill="1" applyBorder="1" applyAlignment="1">
      <alignment wrapText="1"/>
    </xf>
    <xf numFmtId="0" fontId="0" fillId="0" borderId="0" xfId="0" applyAlignment="1">
      <alignment vertical="center"/>
    </xf>
    <xf numFmtId="0" fontId="0" fillId="0" borderId="0" xfId="0" applyAlignment="1">
      <alignment vertical="center" wrapText="1"/>
    </xf>
    <xf numFmtId="0" fontId="0" fillId="35" borderId="0" xfId="0" applyFill="1" applyAlignment="1">
      <alignment vertical="center"/>
    </xf>
    <xf numFmtId="0" fontId="0" fillId="35" borderId="0" xfId="0" applyFill="1" applyAlignment="1">
      <alignment vertical="center" wrapText="1"/>
    </xf>
    <xf numFmtId="0" fontId="0" fillId="34" borderId="0" xfId="0" applyFill="1" applyAlignment="1">
      <alignment vertical="center"/>
    </xf>
    <xf numFmtId="0" fontId="0" fillId="34" borderId="0" xfId="0" applyFill="1" applyAlignment="1">
      <alignment vertical="center" wrapText="1"/>
    </xf>
    <xf numFmtId="0" fontId="0" fillId="0" borderId="10" xfId="0" applyBorder="1" applyAlignment="1">
      <alignment vertical="center" wrapText="1"/>
    </xf>
    <xf numFmtId="0" fontId="16" fillId="36" borderId="0" xfId="0" applyFont="1" applyFill="1" applyAlignment="1">
      <alignment vertical="center"/>
    </xf>
    <xf numFmtId="0" fontId="16" fillId="36" borderId="0" xfId="0" applyFont="1" applyFill="1" applyAlignment="1">
      <alignment vertical="center" wrapText="1"/>
    </xf>
    <xf numFmtId="0" fontId="16" fillId="36" borderId="0" xfId="0" applyFont="1" applyFill="1" applyAlignment="1">
      <alignment horizontal="center" vertical="center"/>
    </xf>
    <xf numFmtId="0" fontId="0" fillId="0" borderId="0" xfId="0" applyFill="1" applyAlignment="1">
      <alignment horizontal="center" vertic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zoomScale="85" zoomScaleNormal="85" workbookViewId="0">
      <pane ySplit="1" topLeftCell="A3" activePane="bottomLeft" state="frozen"/>
      <selection pane="bottomLeft" activeCell="A15" sqref="A15:XFD15"/>
    </sheetView>
  </sheetViews>
  <sheetFormatPr defaultColWidth="8.81640625" defaultRowHeight="14.5" x14ac:dyDescent="0.35"/>
  <cols>
    <col min="1" max="1" width="30.6328125" bestFit="1" customWidth="1"/>
    <col min="2" max="2" width="100.6328125" style="3" customWidth="1"/>
    <col min="3" max="3" width="118.81640625" customWidth="1"/>
    <col min="9" max="9" width="25" bestFit="1" customWidth="1"/>
  </cols>
  <sheetData>
    <row r="1" spans="1:3" ht="15.5" x14ac:dyDescent="0.35">
      <c r="A1" s="4" t="s">
        <v>94</v>
      </c>
      <c r="B1" s="7" t="s">
        <v>48</v>
      </c>
    </row>
    <row r="2" spans="1:3" x14ac:dyDescent="0.35">
      <c r="A2" s="2" t="s">
        <v>229</v>
      </c>
      <c r="B2" s="1" t="s">
        <v>49</v>
      </c>
    </row>
    <row r="3" spans="1:3" x14ac:dyDescent="0.35">
      <c r="A3" s="2" t="s">
        <v>233</v>
      </c>
      <c r="B3" s="1" t="s">
        <v>50</v>
      </c>
    </row>
    <row r="4" spans="1:3" x14ac:dyDescent="0.35">
      <c r="A4" s="2" t="s">
        <v>20</v>
      </c>
      <c r="B4" s="1" t="s">
        <v>178</v>
      </c>
    </row>
    <row r="5" spans="1:3" x14ac:dyDescent="0.35">
      <c r="A5" s="2" t="s">
        <v>223</v>
      </c>
      <c r="B5" s="1" t="s">
        <v>224</v>
      </c>
    </row>
    <row r="6" spans="1:3" x14ac:dyDescent="0.35">
      <c r="A6" s="2" t="s">
        <v>12</v>
      </c>
      <c r="B6" s="1" t="s">
        <v>196</v>
      </c>
    </row>
    <row r="7" spans="1:3" x14ac:dyDescent="0.35">
      <c r="A7" s="2" t="s">
        <v>191</v>
      </c>
      <c r="B7" s="1" t="s">
        <v>202</v>
      </c>
    </row>
    <row r="8" spans="1:3" x14ac:dyDescent="0.35">
      <c r="A8" s="2" t="s">
        <v>189</v>
      </c>
      <c r="B8" s="1" t="s">
        <v>190</v>
      </c>
    </row>
    <row r="9" spans="1:3" x14ac:dyDescent="0.35">
      <c r="A9" s="2" t="s">
        <v>108</v>
      </c>
      <c r="B9" s="1" t="s">
        <v>153</v>
      </c>
    </row>
    <row r="10" spans="1:3" x14ac:dyDescent="0.35">
      <c r="A10" s="2" t="s">
        <v>234</v>
      </c>
      <c r="B10" s="1" t="s">
        <v>51</v>
      </c>
    </row>
    <row r="11" spans="1:3" x14ac:dyDescent="0.35">
      <c r="A11" s="2" t="s">
        <v>235</v>
      </c>
      <c r="B11" s="1" t="s">
        <v>52</v>
      </c>
    </row>
    <row r="12" spans="1:3" x14ac:dyDescent="0.35">
      <c r="A12" s="2" t="s">
        <v>99</v>
      </c>
      <c r="B12" s="1" t="s">
        <v>124</v>
      </c>
    </row>
    <row r="13" spans="1:3" x14ac:dyDescent="0.35">
      <c r="A13" s="2" t="s">
        <v>165</v>
      </c>
      <c r="B13" s="1" t="s">
        <v>163</v>
      </c>
    </row>
    <row r="14" spans="1:3" x14ac:dyDescent="0.35">
      <c r="A14" s="2" t="s">
        <v>100</v>
      </c>
      <c r="B14" s="1" t="s">
        <v>125</v>
      </c>
    </row>
    <row r="15" spans="1:3" x14ac:dyDescent="0.35">
      <c r="A15" s="2" t="s">
        <v>22</v>
      </c>
      <c r="B15" s="1" t="s">
        <v>53</v>
      </c>
      <c r="C15" s="6"/>
    </row>
    <row r="16" spans="1:3" x14ac:dyDescent="0.35">
      <c r="A16" s="2" t="s">
        <v>236</v>
      </c>
      <c r="B16" s="1" t="s">
        <v>54</v>
      </c>
      <c r="C16" s="6"/>
    </row>
    <row r="17" spans="1:3" x14ac:dyDescent="0.35">
      <c r="A17" s="2" t="s">
        <v>17</v>
      </c>
      <c r="B17" s="1" t="s">
        <v>55</v>
      </c>
    </row>
    <row r="18" spans="1:3" ht="29" x14ac:dyDescent="0.35">
      <c r="A18" s="2" t="s">
        <v>21</v>
      </c>
      <c r="B18" s="1" t="s">
        <v>179</v>
      </c>
    </row>
    <row r="19" spans="1:3" ht="29" x14ac:dyDescent="0.35">
      <c r="A19" s="2" t="s">
        <v>192</v>
      </c>
      <c r="B19" s="1" t="s">
        <v>193</v>
      </c>
    </row>
    <row r="20" spans="1:3" x14ac:dyDescent="0.35">
      <c r="A20" s="2" t="s">
        <v>23</v>
      </c>
      <c r="B20" s="1" t="s">
        <v>186</v>
      </c>
    </row>
    <row r="21" spans="1:3" ht="29" x14ac:dyDescent="0.35">
      <c r="A21" s="2" t="s">
        <v>10</v>
      </c>
      <c r="B21" s="1" t="s">
        <v>56</v>
      </c>
    </row>
    <row r="22" spans="1:3" x14ac:dyDescent="0.35">
      <c r="A22" s="2" t="s">
        <v>154</v>
      </c>
      <c r="B22" s="1" t="s">
        <v>155</v>
      </c>
    </row>
    <row r="23" spans="1:3" x14ac:dyDescent="0.35">
      <c r="A23" s="2" t="s">
        <v>25</v>
      </c>
      <c r="B23" s="1" t="s">
        <v>197</v>
      </c>
    </row>
    <row r="24" spans="1:3" x14ac:dyDescent="0.35">
      <c r="A24" s="2" t="s">
        <v>24</v>
      </c>
      <c r="B24" s="1" t="s">
        <v>198</v>
      </c>
    </row>
    <row r="25" spans="1:3" x14ac:dyDescent="0.35">
      <c r="A25" s="2" t="s">
        <v>3</v>
      </c>
      <c r="B25" s="1" t="s">
        <v>159</v>
      </c>
    </row>
    <row r="26" spans="1:3" x14ac:dyDescent="0.35">
      <c r="A26" s="2" t="s">
        <v>4</v>
      </c>
      <c r="B26" s="1" t="s">
        <v>160</v>
      </c>
    </row>
    <row r="27" spans="1:3" x14ac:dyDescent="0.35">
      <c r="A27" s="2" t="s">
        <v>8</v>
      </c>
      <c r="B27" s="1" t="s">
        <v>57</v>
      </c>
    </row>
    <row r="28" spans="1:3" ht="29" x14ac:dyDescent="0.35">
      <c r="A28" s="2" t="s">
        <v>11</v>
      </c>
      <c r="B28" s="1" t="s">
        <v>58</v>
      </c>
    </row>
    <row r="29" spans="1:3" x14ac:dyDescent="0.35">
      <c r="A29" s="2" t="s">
        <v>0</v>
      </c>
      <c r="B29" s="1" t="s">
        <v>59</v>
      </c>
      <c r="C29" s="6"/>
    </row>
    <row r="30" spans="1:3" x14ac:dyDescent="0.35">
      <c r="A30" s="2" t="s">
        <v>215</v>
      </c>
      <c r="B30" s="1" t="s">
        <v>216</v>
      </c>
      <c r="C30" s="6"/>
    </row>
    <row r="31" spans="1:3" x14ac:dyDescent="0.35">
      <c r="A31" s="2" t="s">
        <v>34</v>
      </c>
      <c r="B31" s="1" t="s">
        <v>60</v>
      </c>
    </row>
    <row r="32" spans="1:3" x14ac:dyDescent="0.35">
      <c r="A32" s="2" t="s">
        <v>225</v>
      </c>
      <c r="B32" s="1" t="s">
        <v>226</v>
      </c>
    </row>
    <row r="33" spans="1:2" x14ac:dyDescent="0.35">
      <c r="A33" s="2" t="s">
        <v>227</v>
      </c>
      <c r="B33" s="1" t="s">
        <v>228</v>
      </c>
    </row>
    <row r="34" spans="1:2" x14ac:dyDescent="0.35">
      <c r="A34" s="2" t="s">
        <v>26</v>
      </c>
      <c r="B34" s="1" t="s">
        <v>199</v>
      </c>
    </row>
    <row r="35" spans="1:2" x14ac:dyDescent="0.35">
      <c r="A35" s="2" t="s">
        <v>7</v>
      </c>
      <c r="B35" s="1" t="s">
        <v>61</v>
      </c>
    </row>
    <row r="36" spans="1:2" x14ac:dyDescent="0.35">
      <c r="A36" s="2" t="s">
        <v>6</v>
      </c>
      <c r="B36" s="1" t="s">
        <v>82</v>
      </c>
    </row>
    <row r="37" spans="1:2" x14ac:dyDescent="0.35">
      <c r="A37" s="2" t="s">
        <v>13</v>
      </c>
      <c r="B37" s="1" t="s">
        <v>185</v>
      </c>
    </row>
    <row r="38" spans="1:2" x14ac:dyDescent="0.35">
      <c r="A38" s="2" t="s">
        <v>45</v>
      </c>
      <c r="B38" s="1" t="s">
        <v>188</v>
      </c>
    </row>
    <row r="39" spans="1:2" x14ac:dyDescent="0.35">
      <c r="A39" s="2" t="s">
        <v>46</v>
      </c>
      <c r="B39" s="1" t="s">
        <v>200</v>
      </c>
    </row>
    <row r="40" spans="1:2" x14ac:dyDescent="0.35">
      <c r="A40" s="2" t="s">
        <v>47</v>
      </c>
      <c r="B40" s="1" t="s">
        <v>201</v>
      </c>
    </row>
    <row r="41" spans="1:2" x14ac:dyDescent="0.35">
      <c r="A41" s="2" t="s">
        <v>43</v>
      </c>
      <c r="B41" s="1" t="s">
        <v>92</v>
      </c>
    </row>
    <row r="42" spans="1:2" x14ac:dyDescent="0.35">
      <c r="A42" s="2" t="s">
        <v>42</v>
      </c>
      <c r="B42" s="1" t="s">
        <v>187</v>
      </c>
    </row>
    <row r="43" spans="1:2" ht="29" x14ac:dyDescent="0.35">
      <c r="A43" s="2" t="s">
        <v>2</v>
      </c>
      <c r="B43" s="1" t="s">
        <v>62</v>
      </c>
    </row>
    <row r="44" spans="1:2" x14ac:dyDescent="0.35">
      <c r="A44" s="2" t="s">
        <v>14</v>
      </c>
      <c r="B44" s="1" t="s">
        <v>83</v>
      </c>
    </row>
    <row r="45" spans="1:2" x14ac:dyDescent="0.35">
      <c r="A45" s="2" t="s">
        <v>221</v>
      </c>
      <c r="B45" s="1" t="s">
        <v>222</v>
      </c>
    </row>
    <row r="46" spans="1:2" x14ac:dyDescent="0.35">
      <c r="A46" s="2" t="s">
        <v>1</v>
      </c>
      <c r="B46" s="1" t="s">
        <v>63</v>
      </c>
    </row>
    <row r="47" spans="1:2" x14ac:dyDescent="0.35">
      <c r="A47" s="2" t="s">
        <v>237</v>
      </c>
      <c r="B47" s="1" t="s">
        <v>126</v>
      </c>
    </row>
    <row r="48" spans="1:2" x14ac:dyDescent="0.35">
      <c r="A48" s="2" t="s">
        <v>118</v>
      </c>
      <c r="B48" s="1" t="s">
        <v>127</v>
      </c>
    </row>
    <row r="49" spans="1:2" x14ac:dyDescent="0.35">
      <c r="A49" s="2" t="s">
        <v>119</v>
      </c>
      <c r="B49" s="1" t="s">
        <v>128</v>
      </c>
    </row>
    <row r="50" spans="1:2" x14ac:dyDescent="0.35">
      <c r="A50" s="2" t="s">
        <v>105</v>
      </c>
      <c r="B50" s="1" t="s">
        <v>129</v>
      </c>
    </row>
    <row r="51" spans="1:2" x14ac:dyDescent="0.35">
      <c r="A51" s="2" t="s">
        <v>238</v>
      </c>
      <c r="B51" s="1" t="s">
        <v>64</v>
      </c>
    </row>
    <row r="52" spans="1:2" x14ac:dyDescent="0.35">
      <c r="A52" s="2" t="s">
        <v>27</v>
      </c>
      <c r="B52" s="1" t="s">
        <v>65</v>
      </c>
    </row>
    <row r="53" spans="1:2" x14ac:dyDescent="0.35">
      <c r="A53" s="2" t="s">
        <v>102</v>
      </c>
      <c r="B53" s="1" t="s">
        <v>130</v>
      </c>
    </row>
    <row r="54" spans="1:2" x14ac:dyDescent="0.35">
      <c r="A54" s="2" t="s">
        <v>28</v>
      </c>
      <c r="B54" s="1" t="s">
        <v>66</v>
      </c>
    </row>
    <row r="55" spans="1:2" x14ac:dyDescent="0.35">
      <c r="A55" s="2" t="s">
        <v>211</v>
      </c>
      <c r="B55" s="1" t="s">
        <v>212</v>
      </c>
    </row>
    <row r="56" spans="1:2" x14ac:dyDescent="0.35">
      <c r="A56" s="2" t="s">
        <v>239</v>
      </c>
      <c r="B56" s="1" t="s">
        <v>68</v>
      </c>
    </row>
    <row r="57" spans="1:2" x14ac:dyDescent="0.35">
      <c r="A57" s="2" t="s">
        <v>240</v>
      </c>
      <c r="B57" s="1" t="s">
        <v>241</v>
      </c>
    </row>
    <row r="58" spans="1:2" x14ac:dyDescent="0.35">
      <c r="A58" s="2" t="s">
        <v>242</v>
      </c>
      <c r="B58" s="1" t="s">
        <v>67</v>
      </c>
    </row>
    <row r="59" spans="1:2" x14ac:dyDescent="0.35">
      <c r="A59" s="2" t="s">
        <v>243</v>
      </c>
      <c r="B59" s="1" t="s">
        <v>69</v>
      </c>
    </row>
    <row r="60" spans="1:2" x14ac:dyDescent="0.35">
      <c r="A60" s="2" t="s">
        <v>44</v>
      </c>
      <c r="B60" s="1" t="s">
        <v>93</v>
      </c>
    </row>
    <row r="61" spans="1:2" x14ac:dyDescent="0.35">
      <c r="A61" s="2" t="s">
        <v>98</v>
      </c>
      <c r="B61" s="1" t="s">
        <v>131</v>
      </c>
    </row>
    <row r="62" spans="1:2" x14ac:dyDescent="0.35">
      <c r="A62" s="2" t="s">
        <v>110</v>
      </c>
      <c r="B62" s="1" t="s">
        <v>136</v>
      </c>
    </row>
    <row r="63" spans="1:2" x14ac:dyDescent="0.35">
      <c r="A63" s="2" t="s">
        <v>117</v>
      </c>
      <c r="B63" s="1" t="s">
        <v>142</v>
      </c>
    </row>
    <row r="64" spans="1:2" x14ac:dyDescent="0.35">
      <c r="A64" s="2" t="s">
        <v>111</v>
      </c>
      <c r="B64" s="1" t="s">
        <v>137</v>
      </c>
    </row>
    <row r="65" spans="1:2" x14ac:dyDescent="0.35">
      <c r="A65" s="2" t="s">
        <v>109</v>
      </c>
      <c r="B65" s="1" t="s">
        <v>135</v>
      </c>
    </row>
    <row r="66" spans="1:2" x14ac:dyDescent="0.35">
      <c r="A66" s="2" t="s">
        <v>116</v>
      </c>
      <c r="B66" s="1" t="s">
        <v>141</v>
      </c>
    </row>
    <row r="67" spans="1:2" x14ac:dyDescent="0.35">
      <c r="A67" s="2" t="s">
        <v>121</v>
      </c>
      <c r="B67" s="1" t="s">
        <v>144</v>
      </c>
    </row>
    <row r="68" spans="1:2" x14ac:dyDescent="0.35">
      <c r="A68" s="2" t="s">
        <v>96</v>
      </c>
      <c r="B68" s="1" t="s">
        <v>132</v>
      </c>
    </row>
    <row r="69" spans="1:2" x14ac:dyDescent="0.35">
      <c r="A69" s="2" t="s">
        <v>120</v>
      </c>
      <c r="B69" s="1" t="s">
        <v>143</v>
      </c>
    </row>
    <row r="70" spans="1:2" x14ac:dyDescent="0.35">
      <c r="A70" s="2" t="s">
        <v>103</v>
      </c>
      <c r="B70" s="1" t="s">
        <v>133</v>
      </c>
    </row>
    <row r="71" spans="1:2" x14ac:dyDescent="0.35">
      <c r="A71" s="2" t="s">
        <v>115</v>
      </c>
      <c r="B71" s="1" t="s">
        <v>140</v>
      </c>
    </row>
    <row r="72" spans="1:2" x14ac:dyDescent="0.35">
      <c r="A72" s="2" t="s">
        <v>114</v>
      </c>
      <c r="B72" s="1" t="s">
        <v>139</v>
      </c>
    </row>
    <row r="73" spans="1:2" x14ac:dyDescent="0.35">
      <c r="A73" s="2" t="s">
        <v>113</v>
      </c>
      <c r="B73" s="1" t="s">
        <v>138</v>
      </c>
    </row>
    <row r="74" spans="1:2" x14ac:dyDescent="0.35">
      <c r="A74" s="2" t="s">
        <v>104</v>
      </c>
      <c r="B74" s="1" t="s">
        <v>134</v>
      </c>
    </row>
    <row r="75" spans="1:2" x14ac:dyDescent="0.35">
      <c r="A75" s="2" t="s">
        <v>29</v>
      </c>
      <c r="B75" s="1" t="s">
        <v>70</v>
      </c>
    </row>
    <row r="76" spans="1:2" x14ac:dyDescent="0.35">
      <c r="A76" s="2" t="s">
        <v>203</v>
      </c>
      <c r="B76" s="1" t="s">
        <v>204</v>
      </c>
    </row>
    <row r="77" spans="1:2" x14ac:dyDescent="0.35">
      <c r="A77" s="2" t="s">
        <v>207</v>
      </c>
      <c r="B77" s="1" t="s">
        <v>208</v>
      </c>
    </row>
    <row r="78" spans="1:2" x14ac:dyDescent="0.35">
      <c r="A78" s="2" t="s">
        <v>209</v>
      </c>
      <c r="B78" s="1" t="s">
        <v>210</v>
      </c>
    </row>
    <row r="79" spans="1:2" x14ac:dyDescent="0.35">
      <c r="A79" s="2" t="s">
        <v>205</v>
      </c>
      <c r="B79" s="1" t="s">
        <v>206</v>
      </c>
    </row>
    <row r="80" spans="1:2" x14ac:dyDescent="0.35">
      <c r="A80" s="2" t="s">
        <v>217</v>
      </c>
      <c r="B80" s="1" t="s">
        <v>218</v>
      </c>
    </row>
    <row r="81" spans="1:2" x14ac:dyDescent="0.35">
      <c r="A81" s="2" t="s">
        <v>219</v>
      </c>
      <c r="B81" s="1" t="s">
        <v>220</v>
      </c>
    </row>
    <row r="82" spans="1:2" x14ac:dyDescent="0.35">
      <c r="A82" s="2" t="s">
        <v>35</v>
      </c>
      <c r="B82" s="1" t="s">
        <v>84</v>
      </c>
    </row>
    <row r="83" spans="1:2" x14ac:dyDescent="0.35">
      <c r="A83" s="2" t="s">
        <v>36</v>
      </c>
      <c r="B83" s="1" t="s">
        <v>85</v>
      </c>
    </row>
    <row r="84" spans="1:2" x14ac:dyDescent="0.35">
      <c r="A84" s="2" t="s">
        <v>112</v>
      </c>
      <c r="B84" s="1" t="s">
        <v>145</v>
      </c>
    </row>
    <row r="85" spans="1:2" x14ac:dyDescent="0.35">
      <c r="A85" s="2" t="s">
        <v>244</v>
      </c>
      <c r="B85" s="1" t="s">
        <v>71</v>
      </c>
    </row>
    <row r="86" spans="1:2" ht="29" x14ac:dyDescent="0.35">
      <c r="A86" s="2" t="s">
        <v>123</v>
      </c>
      <c r="B86" s="1" t="s">
        <v>177</v>
      </c>
    </row>
    <row r="87" spans="1:2" x14ac:dyDescent="0.35">
      <c r="A87" s="2" t="s">
        <v>30</v>
      </c>
      <c r="B87" s="1" t="s">
        <v>72</v>
      </c>
    </row>
    <row r="88" spans="1:2" x14ac:dyDescent="0.35">
      <c r="A88" s="2" t="s">
        <v>97</v>
      </c>
      <c r="B88" s="1" t="s">
        <v>146</v>
      </c>
    </row>
    <row r="89" spans="1:2" x14ac:dyDescent="0.35">
      <c r="A89" s="2" t="s">
        <v>18</v>
      </c>
      <c r="B89" s="1" t="s">
        <v>176</v>
      </c>
    </row>
    <row r="90" spans="1:2" x14ac:dyDescent="0.35">
      <c r="A90" s="2" t="s">
        <v>15</v>
      </c>
      <c r="B90" s="1" t="s">
        <v>86</v>
      </c>
    </row>
    <row r="91" spans="1:2" x14ac:dyDescent="0.35">
      <c r="A91" s="2" t="s">
        <v>164</v>
      </c>
      <c r="B91" s="1" t="s">
        <v>162</v>
      </c>
    </row>
    <row r="92" spans="1:2" x14ac:dyDescent="0.35">
      <c r="A92" s="2" t="s">
        <v>31</v>
      </c>
      <c r="B92" s="1" t="s">
        <v>73</v>
      </c>
    </row>
    <row r="93" spans="1:2" x14ac:dyDescent="0.35">
      <c r="A93" s="2" t="s">
        <v>32</v>
      </c>
      <c r="B93" s="1" t="s">
        <v>74</v>
      </c>
    </row>
    <row r="94" spans="1:2" x14ac:dyDescent="0.35">
      <c r="A94" s="2" t="s">
        <v>9</v>
      </c>
      <c r="B94" s="1" t="s">
        <v>75</v>
      </c>
    </row>
    <row r="95" spans="1:2" x14ac:dyDescent="0.35">
      <c r="A95" s="2" t="s">
        <v>101</v>
      </c>
      <c r="B95" s="1" t="s">
        <v>147</v>
      </c>
    </row>
    <row r="96" spans="1:2" x14ac:dyDescent="0.35">
      <c r="A96" s="2" t="s">
        <v>5</v>
      </c>
      <c r="B96" s="1" t="s">
        <v>76</v>
      </c>
    </row>
    <row r="97" spans="1:2" x14ac:dyDescent="0.35">
      <c r="A97" s="2" t="s">
        <v>19</v>
      </c>
      <c r="B97" s="1" t="s">
        <v>77</v>
      </c>
    </row>
    <row r="98" spans="1:2" x14ac:dyDescent="0.35">
      <c r="A98" s="2" t="s">
        <v>122</v>
      </c>
      <c r="B98" s="1" t="s">
        <v>150</v>
      </c>
    </row>
    <row r="99" spans="1:2" x14ac:dyDescent="0.35">
      <c r="A99" s="2" t="s">
        <v>107</v>
      </c>
      <c r="B99" s="1" t="s">
        <v>149</v>
      </c>
    </row>
    <row r="100" spans="1:2" x14ac:dyDescent="0.35">
      <c r="A100" s="2" t="s">
        <v>106</v>
      </c>
      <c r="B100" s="1" t="s">
        <v>148</v>
      </c>
    </row>
    <row r="101" spans="1:2" x14ac:dyDescent="0.35">
      <c r="A101" s="2" t="s">
        <v>33</v>
      </c>
      <c r="B101" s="1" t="s">
        <v>78</v>
      </c>
    </row>
    <row r="102" spans="1:2" x14ac:dyDescent="0.35">
      <c r="A102" s="2" t="s">
        <v>245</v>
      </c>
      <c r="B102" s="1" t="s">
        <v>79</v>
      </c>
    </row>
    <row r="103" spans="1:2" x14ac:dyDescent="0.35">
      <c r="A103" s="2" t="s">
        <v>213</v>
      </c>
      <c r="B103" s="1" t="s">
        <v>214</v>
      </c>
    </row>
    <row r="104" spans="1:2" x14ac:dyDescent="0.35">
      <c r="A104" s="2" t="s">
        <v>246</v>
      </c>
      <c r="B104" s="1" t="s">
        <v>80</v>
      </c>
    </row>
    <row r="105" spans="1:2" x14ac:dyDescent="0.35">
      <c r="A105" s="2" t="s">
        <v>231</v>
      </c>
      <c r="B105" s="1" t="s">
        <v>230</v>
      </c>
    </row>
    <row r="106" spans="1:2" x14ac:dyDescent="0.35">
      <c r="A106" s="2" t="s">
        <v>95</v>
      </c>
      <c r="B106" s="1" t="s">
        <v>151</v>
      </c>
    </row>
    <row r="107" spans="1:2" x14ac:dyDescent="0.35">
      <c r="A107" s="2" t="s">
        <v>37</v>
      </c>
      <c r="B107" s="1" t="s">
        <v>87</v>
      </c>
    </row>
    <row r="108" spans="1:2" x14ac:dyDescent="0.35">
      <c r="A108" s="2" t="s">
        <v>38</v>
      </c>
      <c r="B108" s="1" t="s">
        <v>88</v>
      </c>
    </row>
    <row r="109" spans="1:2" x14ac:dyDescent="0.35">
      <c r="A109" s="2" t="s">
        <v>40</v>
      </c>
      <c r="B109" s="1" t="s">
        <v>90</v>
      </c>
    </row>
    <row r="110" spans="1:2" x14ac:dyDescent="0.35">
      <c r="A110" s="2" t="s">
        <v>41</v>
      </c>
      <c r="B110" s="1" t="s">
        <v>89</v>
      </c>
    </row>
    <row r="111" spans="1:2" x14ac:dyDescent="0.35">
      <c r="A111" s="2" t="s">
        <v>39</v>
      </c>
      <c r="B111" s="1" t="s">
        <v>91</v>
      </c>
    </row>
    <row r="112" spans="1:2" x14ac:dyDescent="0.35">
      <c r="A112" s="2" t="s">
        <v>158</v>
      </c>
      <c r="B112" s="1" t="s">
        <v>152</v>
      </c>
    </row>
    <row r="113" spans="1:2" x14ac:dyDescent="0.35">
      <c r="A113" s="2" t="s">
        <v>16</v>
      </c>
      <c r="B113" s="1" t="s">
        <v>81</v>
      </c>
    </row>
    <row r="114" spans="1:2" x14ac:dyDescent="0.35">
      <c r="A114" s="2" t="s">
        <v>232</v>
      </c>
      <c r="B114" s="1" t="s">
        <v>161</v>
      </c>
    </row>
    <row r="115" spans="1:2" x14ac:dyDescent="0.35">
      <c r="A115" s="2" t="s">
        <v>194</v>
      </c>
      <c r="B115" s="1" t="s">
        <v>195</v>
      </c>
    </row>
    <row r="116" spans="1:2" x14ac:dyDescent="0.35">
      <c r="A116" s="2" t="s">
        <v>184</v>
      </c>
      <c r="B116" s="1" t="s">
        <v>183</v>
      </c>
    </row>
    <row r="118" spans="1:2" x14ac:dyDescent="0.3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B10" sqref="B10"/>
    </sheetView>
  </sheetViews>
  <sheetFormatPr defaultColWidth="8.81640625" defaultRowHeight="14.5" x14ac:dyDescent="0.35"/>
  <cols>
    <col min="1" max="1" width="20.6328125" bestFit="1" customWidth="1"/>
    <col min="2" max="2" width="100.6328125" style="3" customWidth="1"/>
  </cols>
  <sheetData>
    <row r="1" spans="1:2" x14ac:dyDescent="0.35">
      <c r="A1" s="5" t="s">
        <v>166</v>
      </c>
      <c r="B1" s="8" t="s">
        <v>48</v>
      </c>
    </row>
    <row r="2" spans="1:2" x14ac:dyDescent="0.35">
      <c r="A2" s="2" t="s">
        <v>167</v>
      </c>
      <c r="B2" s="1" t="s">
        <v>175</v>
      </c>
    </row>
    <row r="3" spans="1:2" x14ac:dyDescent="0.35">
      <c r="A3" s="2" t="s">
        <v>168</v>
      </c>
      <c r="B3" s="1" t="s">
        <v>174</v>
      </c>
    </row>
    <row r="4" spans="1:2" x14ac:dyDescent="0.35">
      <c r="A4" s="2" t="s">
        <v>169</v>
      </c>
      <c r="B4" s="1" t="s">
        <v>77</v>
      </c>
    </row>
    <row r="5" spans="1:2" ht="29" x14ac:dyDescent="0.35">
      <c r="A5" s="2" t="s">
        <v>180</v>
      </c>
      <c r="B5" s="3" t="s">
        <v>181</v>
      </c>
    </row>
    <row r="6" spans="1:2" ht="29" x14ac:dyDescent="0.35">
      <c r="A6" s="2" t="s">
        <v>170</v>
      </c>
      <c r="B6" s="1" t="s">
        <v>179</v>
      </c>
    </row>
    <row r="7" spans="1:2" x14ac:dyDescent="0.35">
      <c r="A7" s="2" t="s">
        <v>182</v>
      </c>
      <c r="B7" s="1" t="s">
        <v>183</v>
      </c>
    </row>
    <row r="8" spans="1:2" x14ac:dyDescent="0.35">
      <c r="A8" s="2" t="s">
        <v>171</v>
      </c>
      <c r="B8" s="1" t="s">
        <v>178</v>
      </c>
    </row>
    <row r="9" spans="1:2" ht="29" x14ac:dyDescent="0.35">
      <c r="A9" s="2" t="s">
        <v>172</v>
      </c>
      <c r="B9" s="1" t="s">
        <v>157</v>
      </c>
    </row>
    <row r="10" spans="1:2" ht="29" x14ac:dyDescent="0.35">
      <c r="A10" s="2" t="s">
        <v>173</v>
      </c>
      <c r="B10" s="1" t="s">
        <v>177</v>
      </c>
    </row>
  </sheetData>
  <autoFilter ref="A1:B10" xr:uid="{00000000-0009-0000-0000-000001000000}"/>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2AB7B-E164-4E12-807E-CFB4A41CED19}">
  <dimension ref="A1:G112"/>
  <sheetViews>
    <sheetView tabSelected="1" topLeftCell="A26" zoomScale="85" zoomScaleNormal="85" workbookViewId="0">
      <selection activeCell="F29" sqref="F29"/>
    </sheetView>
  </sheetViews>
  <sheetFormatPr defaultRowHeight="14.5" x14ac:dyDescent="0.35"/>
  <cols>
    <col min="1" max="1" width="6.08984375" style="9" bestFit="1" customWidth="1"/>
    <col min="2" max="2" width="28.1796875" style="9" bestFit="1" customWidth="1"/>
    <col min="3" max="3" width="6.26953125" style="9" bestFit="1" customWidth="1"/>
    <col min="4" max="4" width="8.6328125" style="9" bestFit="1" customWidth="1"/>
    <col min="5" max="5" width="9.36328125" style="9" bestFit="1" customWidth="1"/>
    <col min="6" max="6" width="50.6328125" style="10" customWidth="1"/>
    <col min="7" max="7" width="8.453125" style="19" bestFit="1" customWidth="1"/>
    <col min="8" max="16384" width="8.7265625" style="9"/>
  </cols>
  <sheetData>
    <row r="1" spans="1:7" x14ac:dyDescent="0.35">
      <c r="A1" s="16" t="s">
        <v>256</v>
      </c>
      <c r="B1" s="16" t="s">
        <v>247</v>
      </c>
      <c r="C1" s="16" t="s">
        <v>249</v>
      </c>
      <c r="D1" s="16" t="s">
        <v>248</v>
      </c>
      <c r="E1" s="16" t="s">
        <v>257</v>
      </c>
      <c r="F1" s="17" t="s">
        <v>48</v>
      </c>
      <c r="G1" s="18" t="s">
        <v>258</v>
      </c>
    </row>
    <row r="2" spans="1:7" x14ac:dyDescent="0.35">
      <c r="A2" s="9">
        <v>0</v>
      </c>
      <c r="B2" s="9" t="s">
        <v>0</v>
      </c>
      <c r="C2" s="9">
        <v>39717</v>
      </c>
      <c r="D2" s="9" t="s">
        <v>250</v>
      </c>
      <c r="E2" s="9" t="s">
        <v>251</v>
      </c>
      <c r="F2" s="10" t="str">
        <f>VLOOKUP(B2,LoanStats!$A$2:$B$116,2,FALSE)</f>
        <v>A unique LC assigned ID for the loan listing.</v>
      </c>
    </row>
    <row r="3" spans="1:7" x14ac:dyDescent="0.35">
      <c r="A3" s="9">
        <v>1</v>
      </c>
      <c r="B3" s="9" t="s">
        <v>1</v>
      </c>
      <c r="C3" s="9">
        <v>39717</v>
      </c>
      <c r="D3" s="9" t="s">
        <v>250</v>
      </c>
      <c r="E3" s="9" t="s">
        <v>251</v>
      </c>
      <c r="F3" s="10" t="str">
        <f>VLOOKUP(B3,LoanStats!$A$2:$B$116,2,FALSE)</f>
        <v>A unique LC assigned Id for the borrower member.</v>
      </c>
    </row>
    <row r="4" spans="1:7" ht="43.5" x14ac:dyDescent="0.35">
      <c r="A4" s="11">
        <v>2</v>
      </c>
      <c r="B4" s="11" t="s">
        <v>2</v>
      </c>
      <c r="C4" s="11">
        <v>39717</v>
      </c>
      <c r="D4" s="11" t="s">
        <v>250</v>
      </c>
      <c r="E4" s="11" t="s">
        <v>251</v>
      </c>
      <c r="F4" s="12" t="str">
        <f>VLOOKUP(B4,LoanStats!$A$2:$B$116,2,FALSE)</f>
        <v>The listed amount of the loan applied for by the borrower. If at some point in time, the credit department reduces the loan amount, then it will be reflected in this value.</v>
      </c>
      <c r="G4" s="19" t="s">
        <v>259</v>
      </c>
    </row>
    <row r="5" spans="1:7" ht="29" x14ac:dyDescent="0.35">
      <c r="A5" s="9">
        <v>3</v>
      </c>
      <c r="B5" s="9" t="s">
        <v>3</v>
      </c>
      <c r="C5" s="9">
        <v>39717</v>
      </c>
      <c r="D5" s="9" t="s">
        <v>250</v>
      </c>
      <c r="E5" s="9" t="s">
        <v>251</v>
      </c>
      <c r="F5" s="10" t="str">
        <f>VLOOKUP(B5,LoanStats!$A$2:$B$116,2,FALSE)</f>
        <v>The total amount committed to that loan at that point in time.</v>
      </c>
      <c r="G5" s="19" t="s">
        <v>259</v>
      </c>
    </row>
    <row r="6" spans="1:7" ht="29" x14ac:dyDescent="0.35">
      <c r="A6" s="9">
        <v>4</v>
      </c>
      <c r="B6" s="9" t="s">
        <v>4</v>
      </c>
      <c r="C6" s="9">
        <v>39717</v>
      </c>
      <c r="D6" s="9" t="s">
        <v>250</v>
      </c>
      <c r="E6" s="9" t="s">
        <v>252</v>
      </c>
      <c r="F6" s="10" t="str">
        <f>VLOOKUP(B6,LoanStats!$A$2:$B$116,2,FALSE)</f>
        <v>The total amount committed by investors for that loan at that point in time.</v>
      </c>
    </row>
    <row r="7" spans="1:7" ht="29" x14ac:dyDescent="0.35">
      <c r="A7" s="13">
        <v>5</v>
      </c>
      <c r="B7" s="13" t="s">
        <v>5</v>
      </c>
      <c r="C7" s="13">
        <v>39717</v>
      </c>
      <c r="D7" s="13" t="s">
        <v>250</v>
      </c>
      <c r="E7" s="13" t="s">
        <v>253</v>
      </c>
      <c r="F7" s="14" t="str">
        <f>VLOOKUP(B7,LoanStats!$A$2:$B$116,2,FALSE)</f>
        <v>The number of payments on the loan. Values are in months and can be either 36 or 60.</v>
      </c>
    </row>
    <row r="8" spans="1:7" x14ac:dyDescent="0.35">
      <c r="A8" s="13">
        <v>6</v>
      </c>
      <c r="B8" s="13" t="s">
        <v>6</v>
      </c>
      <c r="C8" s="13">
        <v>39717</v>
      </c>
      <c r="D8" s="13" t="s">
        <v>250</v>
      </c>
      <c r="E8" s="13" t="s">
        <v>253</v>
      </c>
      <c r="F8" s="14" t="str">
        <f>VLOOKUP(B8,LoanStats!$A$2:$B$116,2,FALSE)</f>
        <v>Interest Rate on the loan</v>
      </c>
      <c r="G8" s="19" t="s">
        <v>259</v>
      </c>
    </row>
    <row r="9" spans="1:7" ht="29" x14ac:dyDescent="0.35">
      <c r="A9" s="9">
        <v>7</v>
      </c>
      <c r="B9" s="9" t="s">
        <v>7</v>
      </c>
      <c r="C9" s="9">
        <v>39717</v>
      </c>
      <c r="D9" s="9" t="s">
        <v>250</v>
      </c>
      <c r="E9" s="9" t="s">
        <v>252</v>
      </c>
      <c r="F9" s="10" t="str">
        <f>VLOOKUP(B9,LoanStats!$A$2:$B$116,2,FALSE)</f>
        <v>The monthly payment owed by the borrower if the loan originates.</v>
      </c>
    </row>
    <row r="10" spans="1:7" x14ac:dyDescent="0.35">
      <c r="A10" s="11">
        <v>8</v>
      </c>
      <c r="B10" s="11" t="s">
        <v>8</v>
      </c>
      <c r="C10" s="11">
        <v>39717</v>
      </c>
      <c r="D10" s="11" t="s">
        <v>250</v>
      </c>
      <c r="E10" s="11" t="s">
        <v>253</v>
      </c>
      <c r="F10" s="12" t="str">
        <f>VLOOKUP(B10,LoanStats!$A$2:$B$116,2,FALSE)</f>
        <v>LC assigned loan grade</v>
      </c>
      <c r="G10" s="19" t="s">
        <v>259</v>
      </c>
    </row>
    <row r="11" spans="1:7" x14ac:dyDescent="0.35">
      <c r="A11" s="11">
        <v>9</v>
      </c>
      <c r="B11" s="11" t="s">
        <v>9</v>
      </c>
      <c r="C11" s="11">
        <v>39717</v>
      </c>
      <c r="D11" s="11" t="s">
        <v>250</v>
      </c>
      <c r="E11" s="11" t="s">
        <v>253</v>
      </c>
      <c r="F11" s="12" t="str">
        <f>VLOOKUP(B11,LoanStats!$A$2:$B$116,2,FALSE)</f>
        <v>LC assigned loan subgrade</v>
      </c>
      <c r="G11" s="19" t="s">
        <v>259</v>
      </c>
    </row>
    <row r="12" spans="1:7" ht="29" x14ac:dyDescent="0.35">
      <c r="A12" s="9">
        <v>10</v>
      </c>
      <c r="B12" s="9" t="s">
        <v>154</v>
      </c>
      <c r="C12" s="9">
        <v>37258</v>
      </c>
      <c r="D12" s="9" t="s">
        <v>250</v>
      </c>
      <c r="E12" s="9" t="s">
        <v>253</v>
      </c>
      <c r="F12" s="10" t="str">
        <f>VLOOKUP(B12,LoanStats!$A$2:$B$116,2,FALSE)</f>
        <v>The job title supplied by the Borrower when applying for the loan.*</v>
      </c>
    </row>
    <row r="13" spans="1:7" ht="43.5" x14ac:dyDescent="0.35">
      <c r="A13" s="11">
        <v>11</v>
      </c>
      <c r="B13" s="11" t="s">
        <v>10</v>
      </c>
      <c r="C13" s="11">
        <v>38642</v>
      </c>
      <c r="D13" s="11" t="s">
        <v>250</v>
      </c>
      <c r="E13" s="11" t="s">
        <v>253</v>
      </c>
      <c r="F13" s="12" t="str">
        <f>VLOOKUP(B13,LoanStats!$A$2:$B$116,2,FALSE)</f>
        <v xml:space="preserve">Employment length in years. Possible values are between 0 and 10 where 0 means less than one year and 10 means ten or more years. </v>
      </c>
      <c r="G13" s="19" t="s">
        <v>259</v>
      </c>
    </row>
    <row r="14" spans="1:7" ht="43.5" x14ac:dyDescent="0.35">
      <c r="A14" s="11">
        <v>12</v>
      </c>
      <c r="B14" s="11" t="s">
        <v>11</v>
      </c>
      <c r="C14" s="11">
        <v>39717</v>
      </c>
      <c r="D14" s="11" t="s">
        <v>250</v>
      </c>
      <c r="E14" s="11" t="s">
        <v>253</v>
      </c>
      <c r="F14" s="12" t="str">
        <f>VLOOKUP(B14,LoanStats!$A$2:$B$116,2,FALSE)</f>
        <v>The home ownership status provided by the borrower during registration. Our values are: RENT, OWN, MORTGAGE, OTHER.</v>
      </c>
      <c r="G14" s="19" t="s">
        <v>259</v>
      </c>
    </row>
    <row r="15" spans="1:7" ht="29" x14ac:dyDescent="0.35">
      <c r="A15" s="11">
        <v>13</v>
      </c>
      <c r="B15" s="11" t="s">
        <v>12</v>
      </c>
      <c r="C15" s="11">
        <v>39717</v>
      </c>
      <c r="D15" s="11" t="s">
        <v>250</v>
      </c>
      <c r="E15" s="11" t="s">
        <v>252</v>
      </c>
      <c r="F15" s="12" t="str">
        <f>VLOOKUP(B15,LoanStats!$A$2:$B$116,2,FALSE)</f>
        <v>The self-reported annual income provided by the borrower during registration.</v>
      </c>
      <c r="G15" s="19" t="s">
        <v>259</v>
      </c>
    </row>
    <row r="16" spans="1:7" ht="29" x14ac:dyDescent="0.35">
      <c r="A16" s="11">
        <v>14</v>
      </c>
      <c r="B16" s="11" t="s">
        <v>232</v>
      </c>
      <c r="C16" s="11">
        <v>39717</v>
      </c>
      <c r="D16" s="11" t="s">
        <v>250</v>
      </c>
      <c r="E16" s="11" t="s">
        <v>253</v>
      </c>
      <c r="F16" s="12" t="str">
        <f>VLOOKUP(B16,LoanStats!$A$2:$B$116,2,FALSE)</f>
        <v>Indicates if income was verified by LC, not verified, or if the income source was verified</v>
      </c>
    </row>
    <row r="17" spans="1:7" x14ac:dyDescent="0.35">
      <c r="A17" s="9">
        <v>15</v>
      </c>
      <c r="B17" s="9" t="s">
        <v>13</v>
      </c>
      <c r="C17" s="9">
        <v>39717</v>
      </c>
      <c r="D17" s="9" t="s">
        <v>250</v>
      </c>
      <c r="E17" s="9" t="s">
        <v>253</v>
      </c>
      <c r="F17" s="10" t="str">
        <f>VLOOKUP(B17,LoanStats!$A$2:$B$116,2,FALSE)</f>
        <v>The month which the loan was funded</v>
      </c>
    </row>
    <row r="18" spans="1:7" x14ac:dyDescent="0.35">
      <c r="A18" s="9">
        <v>16</v>
      </c>
      <c r="B18" s="9" t="s">
        <v>14</v>
      </c>
      <c r="C18" s="9">
        <v>39717</v>
      </c>
      <c r="D18" s="9" t="s">
        <v>250</v>
      </c>
      <c r="E18" s="9" t="s">
        <v>253</v>
      </c>
      <c r="F18" s="10" t="str">
        <f>VLOOKUP(B18,LoanStats!$A$2:$B$116,2,FALSE)</f>
        <v>Current status of the loan</v>
      </c>
    </row>
    <row r="19" spans="1:7" ht="29" x14ac:dyDescent="0.35">
      <c r="A19" s="9">
        <v>17</v>
      </c>
      <c r="B19" s="9" t="s">
        <v>15</v>
      </c>
      <c r="C19" s="9">
        <v>39717</v>
      </c>
      <c r="D19" s="9" t="s">
        <v>250</v>
      </c>
      <c r="E19" s="9" t="s">
        <v>253</v>
      </c>
      <c r="F19" s="10" t="str">
        <f>VLOOKUP(B19,LoanStats!$A$2:$B$116,2,FALSE)</f>
        <v>Indicates if a payment plan has been put in place for the loan</v>
      </c>
    </row>
    <row r="20" spans="1:7" x14ac:dyDescent="0.35">
      <c r="A20" s="9">
        <v>18</v>
      </c>
      <c r="B20" s="9" t="s">
        <v>16</v>
      </c>
      <c r="C20" s="9">
        <v>39717</v>
      </c>
      <c r="D20" s="9" t="s">
        <v>250</v>
      </c>
      <c r="E20" s="9" t="s">
        <v>253</v>
      </c>
      <c r="F20" s="10" t="str">
        <f>VLOOKUP(B20,LoanStats!$A$2:$B$116,2,FALSE)</f>
        <v>URL for the LC page with listing data.</v>
      </c>
    </row>
    <row r="21" spans="1:7" x14ac:dyDescent="0.35">
      <c r="A21" s="9">
        <v>19</v>
      </c>
      <c r="B21" s="9" t="s">
        <v>17</v>
      </c>
      <c r="C21" s="9">
        <v>26775</v>
      </c>
      <c r="D21" s="9" t="s">
        <v>250</v>
      </c>
      <c r="E21" s="9" t="s">
        <v>253</v>
      </c>
      <c r="F21" s="10" t="str">
        <f>VLOOKUP(B21,LoanStats!$A$2:$B$116,2,FALSE)</f>
        <v>Loan description provided by the borrower</v>
      </c>
    </row>
    <row r="22" spans="1:7" x14ac:dyDescent="0.35">
      <c r="A22" s="11">
        <v>20</v>
      </c>
      <c r="B22" s="11" t="s">
        <v>18</v>
      </c>
      <c r="C22" s="11">
        <v>39717</v>
      </c>
      <c r="D22" s="11" t="s">
        <v>250</v>
      </c>
      <c r="E22" s="11" t="s">
        <v>253</v>
      </c>
      <c r="F22" s="12" t="str">
        <f>VLOOKUP(B22,LoanStats!$A$2:$B$116,2,FALSE)</f>
        <v xml:space="preserve">A category provided by the borrower for the loan request. </v>
      </c>
      <c r="G22" s="19" t="s">
        <v>259</v>
      </c>
    </row>
    <row r="23" spans="1:7" x14ac:dyDescent="0.35">
      <c r="A23" s="9">
        <v>21</v>
      </c>
      <c r="B23" s="9" t="s">
        <v>19</v>
      </c>
      <c r="C23" s="9">
        <v>39706</v>
      </c>
      <c r="D23" s="9" t="s">
        <v>250</v>
      </c>
      <c r="E23" s="9" t="s">
        <v>253</v>
      </c>
      <c r="F23" s="10" t="str">
        <f>VLOOKUP(B23,LoanStats!$A$2:$B$116,2,FALSE)</f>
        <v>The loan title provided by the borrower</v>
      </c>
    </row>
    <row r="24" spans="1:7" ht="29" x14ac:dyDescent="0.35">
      <c r="A24" s="9">
        <v>22</v>
      </c>
      <c r="B24" s="9" t="s">
        <v>184</v>
      </c>
      <c r="C24" s="9">
        <v>39717</v>
      </c>
      <c r="D24" s="9" t="s">
        <v>250</v>
      </c>
      <c r="E24" s="9" t="s">
        <v>253</v>
      </c>
      <c r="F24" s="10" t="str">
        <f>VLOOKUP(B24,LoanStats!$A$2:$B$116,2,FALSE)</f>
        <v>The first 3 numbers of the zip code provided by the borrower in the loan application.</v>
      </c>
    </row>
    <row r="25" spans="1:7" x14ac:dyDescent="0.35">
      <c r="A25" s="11">
        <v>23</v>
      </c>
      <c r="B25" s="11" t="s">
        <v>20</v>
      </c>
      <c r="C25" s="11">
        <v>39717</v>
      </c>
      <c r="D25" s="11" t="s">
        <v>250</v>
      </c>
      <c r="E25" s="11" t="s">
        <v>253</v>
      </c>
      <c r="F25" s="12" t="str">
        <f>VLOOKUP(B25,LoanStats!$A$2:$B$116,2,FALSE)</f>
        <v>The state provided by the borrower in the loan application</v>
      </c>
      <c r="G25" s="19" t="s">
        <v>259</v>
      </c>
    </row>
    <row r="26" spans="1:7" ht="58" x14ac:dyDescent="0.35">
      <c r="A26" s="11">
        <v>24</v>
      </c>
      <c r="B26" s="11" t="s">
        <v>21</v>
      </c>
      <c r="C26" s="11">
        <v>39717</v>
      </c>
      <c r="D26" s="11" t="s">
        <v>250</v>
      </c>
      <c r="E26" s="11" t="s">
        <v>252</v>
      </c>
      <c r="F26" s="12" t="str">
        <f>VLOOKUP(B26,LoanStats!$A$2:$B$116,2,FALSE)</f>
        <v>A ratio calculated using the borrower’s total monthly debt payments on the total debt obligations, excluding mortgage and the requested LC loan, divided by the borrower’s self-reported monthly income.</v>
      </c>
      <c r="G26" s="19" t="s">
        <v>260</v>
      </c>
    </row>
    <row r="27" spans="1:7" ht="43.5" x14ac:dyDescent="0.35">
      <c r="A27" s="9">
        <v>25</v>
      </c>
      <c r="B27" s="9" t="s">
        <v>22</v>
      </c>
      <c r="C27" s="9">
        <v>39717</v>
      </c>
      <c r="D27" s="9" t="s">
        <v>250</v>
      </c>
      <c r="E27" s="9" t="s">
        <v>251</v>
      </c>
      <c r="F27" s="10" t="str">
        <f>VLOOKUP(B27,LoanStats!$A$2:$B$116,2,FALSE)</f>
        <v>The number of 30+ days past-due incidences of delinquency in the borrower's credit file for the past 2 years</v>
      </c>
    </row>
    <row r="28" spans="1:7" ht="29" x14ac:dyDescent="0.35">
      <c r="A28" s="9">
        <v>26</v>
      </c>
      <c r="B28" s="9" t="s">
        <v>23</v>
      </c>
      <c r="C28" s="9">
        <v>39717</v>
      </c>
      <c r="D28" s="9" t="s">
        <v>250</v>
      </c>
      <c r="E28" s="9" t="s">
        <v>253</v>
      </c>
      <c r="F28" s="10" t="str">
        <f>VLOOKUP(B28,LoanStats!$A$2:$B$116,2,FALSE)</f>
        <v>The month the borrower's earliest reported credit line was opened</v>
      </c>
    </row>
    <row r="29" spans="1:7" ht="29" x14ac:dyDescent="0.35">
      <c r="A29" s="9">
        <v>27</v>
      </c>
      <c r="B29" s="9" t="s">
        <v>26</v>
      </c>
      <c r="C29" s="9">
        <v>39717</v>
      </c>
      <c r="D29" s="9" t="s">
        <v>250</v>
      </c>
      <c r="E29" s="9" t="s">
        <v>251</v>
      </c>
      <c r="F29" s="10" t="str">
        <f>VLOOKUP(B29,LoanStats!$A$2:$B$116,2,FALSE)</f>
        <v>The number of inquiries in past 6 months (excluding auto and mortgage inquiries)</v>
      </c>
    </row>
    <row r="30" spans="1:7" ht="29" x14ac:dyDescent="0.35">
      <c r="A30" s="13">
        <v>28</v>
      </c>
      <c r="B30" s="13" t="s">
        <v>27</v>
      </c>
      <c r="C30" s="13">
        <v>14035</v>
      </c>
      <c r="D30" s="13" t="s">
        <v>250</v>
      </c>
      <c r="E30" s="13" t="s">
        <v>252</v>
      </c>
      <c r="F30" s="14" t="str">
        <f>VLOOKUP(B30,LoanStats!$A$2:$B$116,2,FALSE)</f>
        <v>The number of months since the borrower's last delinquency.</v>
      </c>
      <c r="G30" s="19" t="s">
        <v>260</v>
      </c>
    </row>
    <row r="31" spans="1:7" x14ac:dyDescent="0.35">
      <c r="A31" s="13">
        <v>29</v>
      </c>
      <c r="B31" s="13" t="s">
        <v>28</v>
      </c>
      <c r="C31" s="13">
        <v>2786</v>
      </c>
      <c r="D31" s="13" t="s">
        <v>250</v>
      </c>
      <c r="E31" s="13" t="s">
        <v>252</v>
      </c>
      <c r="F31" s="14" t="str">
        <f>VLOOKUP(B31,LoanStats!$A$2:$B$116,2,FALSE)</f>
        <v>The number of months since the last public record.</v>
      </c>
      <c r="G31" s="19" t="s">
        <v>260</v>
      </c>
    </row>
    <row r="32" spans="1:7" x14ac:dyDescent="0.35">
      <c r="A32" s="13">
        <v>30</v>
      </c>
      <c r="B32" s="13" t="s">
        <v>29</v>
      </c>
      <c r="C32" s="13">
        <v>39717</v>
      </c>
      <c r="D32" s="13" t="s">
        <v>250</v>
      </c>
      <c r="E32" s="13" t="s">
        <v>251</v>
      </c>
      <c r="F32" s="13" t="str">
        <f>VLOOKUP(B32,LoanStats!$A$2:$B$116,2,FALSE)</f>
        <v>The number of open credit lines in the borrower's credit file.</v>
      </c>
      <c r="G32" s="19" t="s">
        <v>259</v>
      </c>
    </row>
    <row r="33" spans="1:6" x14ac:dyDescent="0.35">
      <c r="A33" s="9">
        <v>31</v>
      </c>
      <c r="B33" s="9" t="s">
        <v>30</v>
      </c>
      <c r="C33" s="9">
        <v>39717</v>
      </c>
      <c r="D33" s="9" t="s">
        <v>250</v>
      </c>
      <c r="E33" s="9" t="s">
        <v>251</v>
      </c>
      <c r="F33" s="10" t="str">
        <f>VLOOKUP(B33,LoanStats!$A$2:$B$116,2,FALSE)</f>
        <v>Number of derogatory public records</v>
      </c>
    </row>
    <row r="34" spans="1:6" x14ac:dyDescent="0.35">
      <c r="A34" s="11">
        <v>32</v>
      </c>
      <c r="B34" s="11" t="s">
        <v>31</v>
      </c>
      <c r="C34" s="11">
        <v>39717</v>
      </c>
      <c r="D34" s="11" t="s">
        <v>250</v>
      </c>
      <c r="E34" s="11" t="s">
        <v>251</v>
      </c>
      <c r="F34" s="12" t="str">
        <f>VLOOKUP(B34,LoanStats!$A$2:$B$116,2,FALSE)</f>
        <v>Total credit revolving balance</v>
      </c>
    </row>
    <row r="35" spans="1:6" ht="29" x14ac:dyDescent="0.35">
      <c r="A35" s="11">
        <v>33</v>
      </c>
      <c r="B35" s="11" t="s">
        <v>32</v>
      </c>
      <c r="C35" s="11">
        <v>39667</v>
      </c>
      <c r="D35" s="11" t="s">
        <v>250</v>
      </c>
      <c r="E35" s="11" t="s">
        <v>253</v>
      </c>
      <c r="F35" s="12" t="str">
        <f>VLOOKUP(B35,LoanStats!$A$2:$B$116,2,FALSE)</f>
        <v>Revolving line utilization rate, or the amount of credit the borrower is using relative to all available revolving credit.</v>
      </c>
    </row>
    <row r="36" spans="1:6" ht="29" x14ac:dyDescent="0.35">
      <c r="A36" s="9">
        <v>34</v>
      </c>
      <c r="B36" s="9" t="s">
        <v>33</v>
      </c>
      <c r="C36" s="9">
        <v>39717</v>
      </c>
      <c r="D36" s="9" t="s">
        <v>250</v>
      </c>
      <c r="E36" s="9" t="s">
        <v>251</v>
      </c>
      <c r="F36" s="10" t="str">
        <f>VLOOKUP(B36,LoanStats!$A$2:$B$116,2,FALSE)</f>
        <v>The total number of credit lines currently in the borrower's credit file</v>
      </c>
    </row>
    <row r="37" spans="1:6" ht="29" x14ac:dyDescent="0.35">
      <c r="A37" s="9">
        <v>35</v>
      </c>
      <c r="B37" s="9" t="s">
        <v>34</v>
      </c>
      <c r="C37" s="9">
        <v>39717</v>
      </c>
      <c r="D37" s="9" t="s">
        <v>250</v>
      </c>
      <c r="E37" s="9" t="s">
        <v>253</v>
      </c>
      <c r="F37" s="10" t="str">
        <f>VLOOKUP(B37,LoanStats!$A$2:$B$116,2,FALSE)</f>
        <v>The initial listing status of the loan. Possible values are – W, F</v>
      </c>
    </row>
    <row r="38" spans="1:6" x14ac:dyDescent="0.35">
      <c r="A38" s="9">
        <v>36</v>
      </c>
      <c r="B38" s="9" t="s">
        <v>35</v>
      </c>
      <c r="C38" s="9">
        <v>39717</v>
      </c>
      <c r="D38" s="9" t="s">
        <v>250</v>
      </c>
      <c r="E38" s="9" t="s">
        <v>252</v>
      </c>
      <c r="F38" s="10" t="str">
        <f>VLOOKUP(B38,LoanStats!$A$2:$B$116,2,FALSE)</f>
        <v>Remaining outstanding principal for total amount funded</v>
      </c>
    </row>
    <row r="39" spans="1:6" ht="29" x14ac:dyDescent="0.35">
      <c r="A39" s="9">
        <v>37</v>
      </c>
      <c r="B39" s="9" t="s">
        <v>36</v>
      </c>
      <c r="C39" s="9">
        <v>39717</v>
      </c>
      <c r="D39" s="9" t="s">
        <v>250</v>
      </c>
      <c r="E39" s="9" t="s">
        <v>252</v>
      </c>
      <c r="F39" s="10" t="str">
        <f>VLOOKUP(B39,LoanStats!$A$2:$B$116,2,FALSE)</f>
        <v>Remaining outstanding principal for portion of total amount funded by investors</v>
      </c>
    </row>
    <row r="40" spans="1:6" x14ac:dyDescent="0.35">
      <c r="A40" s="9">
        <v>38</v>
      </c>
      <c r="B40" s="9" t="s">
        <v>37</v>
      </c>
      <c r="C40" s="9">
        <v>39717</v>
      </c>
      <c r="D40" s="9" t="s">
        <v>250</v>
      </c>
      <c r="E40" s="9" t="s">
        <v>252</v>
      </c>
      <c r="F40" s="10" t="str">
        <f>VLOOKUP(B40,LoanStats!$A$2:$B$116,2,FALSE)</f>
        <v>Payments received to date for total amount funded</v>
      </c>
    </row>
    <row r="41" spans="1:6" ht="29" x14ac:dyDescent="0.35">
      <c r="A41" s="9">
        <v>39</v>
      </c>
      <c r="B41" s="9" t="s">
        <v>38</v>
      </c>
      <c r="C41" s="9">
        <v>39717</v>
      </c>
      <c r="D41" s="9" t="s">
        <v>250</v>
      </c>
      <c r="E41" s="9" t="s">
        <v>252</v>
      </c>
      <c r="F41" s="10" t="str">
        <f>VLOOKUP(B41,LoanStats!$A$2:$B$116,2,FALSE)</f>
        <v>Payments received to date for portion of total amount funded by investors</v>
      </c>
    </row>
    <row r="42" spans="1:6" x14ac:dyDescent="0.35">
      <c r="A42" s="9">
        <v>40</v>
      </c>
      <c r="B42" s="9" t="s">
        <v>39</v>
      </c>
      <c r="C42" s="9">
        <v>39717</v>
      </c>
      <c r="D42" s="9" t="s">
        <v>250</v>
      </c>
      <c r="E42" s="9" t="s">
        <v>252</v>
      </c>
      <c r="F42" s="10" t="str">
        <f>VLOOKUP(B42,LoanStats!$A$2:$B$116,2,FALSE)</f>
        <v>Principal received to date</v>
      </c>
    </row>
    <row r="43" spans="1:6" x14ac:dyDescent="0.35">
      <c r="A43" s="9">
        <v>41</v>
      </c>
      <c r="B43" s="9" t="s">
        <v>40</v>
      </c>
      <c r="C43" s="9">
        <v>39717</v>
      </c>
      <c r="D43" s="9" t="s">
        <v>250</v>
      </c>
      <c r="E43" s="9" t="s">
        <v>252</v>
      </c>
      <c r="F43" s="10" t="str">
        <f>VLOOKUP(B43,LoanStats!$A$2:$B$116,2,FALSE)</f>
        <v>Interest received to date</v>
      </c>
    </row>
    <row r="44" spans="1:6" x14ac:dyDescent="0.35">
      <c r="A44" s="9">
        <v>42</v>
      </c>
      <c r="B44" s="9" t="s">
        <v>41</v>
      </c>
      <c r="C44" s="9">
        <v>39717</v>
      </c>
      <c r="D44" s="9" t="s">
        <v>250</v>
      </c>
      <c r="E44" s="9" t="s">
        <v>252</v>
      </c>
      <c r="F44" s="10" t="str">
        <f>VLOOKUP(B44,LoanStats!$A$2:$B$116,2,FALSE)</f>
        <v>Late fees received to date</v>
      </c>
    </row>
    <row r="45" spans="1:6" x14ac:dyDescent="0.35">
      <c r="A45" s="9">
        <v>43</v>
      </c>
      <c r="B45" s="9" t="s">
        <v>164</v>
      </c>
      <c r="C45" s="9">
        <v>39717</v>
      </c>
      <c r="D45" s="9" t="s">
        <v>250</v>
      </c>
      <c r="E45" s="9" t="s">
        <v>252</v>
      </c>
      <c r="F45" s="10" t="str">
        <f>VLOOKUP(B45,LoanStats!$A$2:$B$116,2,FALSE)</f>
        <v>post charge off gross recovery</v>
      </c>
    </row>
    <row r="46" spans="1:6" x14ac:dyDescent="0.35">
      <c r="A46" s="9">
        <v>44</v>
      </c>
      <c r="B46" s="9" t="s">
        <v>165</v>
      </c>
      <c r="C46" s="9">
        <v>39717</v>
      </c>
      <c r="D46" s="9" t="s">
        <v>250</v>
      </c>
      <c r="E46" s="9" t="s">
        <v>252</v>
      </c>
      <c r="F46" s="10" t="str">
        <f>VLOOKUP(B46,LoanStats!$A$2:$B$116,2,FALSE)</f>
        <v>post charge off collection fee</v>
      </c>
    </row>
    <row r="47" spans="1:6" x14ac:dyDescent="0.35">
      <c r="A47" s="9">
        <v>45</v>
      </c>
      <c r="B47" s="9" t="s">
        <v>42</v>
      </c>
      <c r="C47" s="9">
        <v>39646</v>
      </c>
      <c r="D47" s="9" t="s">
        <v>250</v>
      </c>
      <c r="E47" s="9" t="s">
        <v>253</v>
      </c>
      <c r="F47" s="10" t="str">
        <f>VLOOKUP(B47,LoanStats!$A$2:$B$116,2,FALSE)</f>
        <v>Last month payment was received</v>
      </c>
    </row>
    <row r="48" spans="1:6" x14ac:dyDescent="0.35">
      <c r="A48" s="9">
        <v>46</v>
      </c>
      <c r="B48" s="9" t="s">
        <v>43</v>
      </c>
      <c r="C48" s="9">
        <v>39717</v>
      </c>
      <c r="D48" s="9" t="s">
        <v>250</v>
      </c>
      <c r="E48" s="9" t="s">
        <v>252</v>
      </c>
      <c r="F48" s="10" t="str">
        <f>VLOOKUP(B48,LoanStats!$A$2:$B$116,2,FALSE)</f>
        <v>Last total payment amount received</v>
      </c>
    </row>
    <row r="49" spans="1:6" x14ac:dyDescent="0.35">
      <c r="A49" s="9">
        <v>47</v>
      </c>
      <c r="B49" s="9" t="s">
        <v>44</v>
      </c>
      <c r="C49" s="9">
        <v>1140</v>
      </c>
      <c r="D49" s="9" t="s">
        <v>250</v>
      </c>
      <c r="E49" s="9" t="s">
        <v>253</v>
      </c>
      <c r="F49" s="10" t="str">
        <f>VLOOKUP(B49,LoanStats!$A$2:$B$116,2,FALSE)</f>
        <v>Next scheduled payment date</v>
      </c>
    </row>
    <row r="50" spans="1:6" x14ac:dyDescent="0.35">
      <c r="A50" s="9">
        <v>48</v>
      </c>
      <c r="B50" s="9" t="s">
        <v>45</v>
      </c>
      <c r="C50" s="9">
        <v>39715</v>
      </c>
      <c r="D50" s="9" t="s">
        <v>250</v>
      </c>
      <c r="E50" s="9" t="s">
        <v>253</v>
      </c>
      <c r="F50" s="10" t="str">
        <f>VLOOKUP(B50,LoanStats!$A$2:$B$116,2,FALSE)</f>
        <v>The most recent month LC pulled credit for this loan</v>
      </c>
    </row>
    <row r="51" spans="1:6" ht="29" x14ac:dyDescent="0.35">
      <c r="A51" s="9">
        <v>49</v>
      </c>
      <c r="B51" s="9" t="s">
        <v>100</v>
      </c>
      <c r="C51" s="9">
        <v>39661</v>
      </c>
      <c r="D51" s="9" t="s">
        <v>250</v>
      </c>
      <c r="E51" s="9" t="s">
        <v>252</v>
      </c>
      <c r="F51" s="10" t="str">
        <f>VLOOKUP(B51,LoanStats!$A$2:$B$116,2,FALSE)</f>
        <v>Number of collections in 12 months excluding medical collections</v>
      </c>
    </row>
    <row r="52" spans="1:6" x14ac:dyDescent="0.35">
      <c r="A52" s="9">
        <v>50</v>
      </c>
      <c r="B52" s="9" t="s">
        <v>102</v>
      </c>
      <c r="C52" s="9">
        <v>0</v>
      </c>
      <c r="D52" s="9" t="s">
        <v>250</v>
      </c>
      <c r="E52" s="9" t="s">
        <v>252</v>
      </c>
      <c r="F52" s="10" t="str">
        <f>VLOOKUP(B52,LoanStats!$A$2:$B$116,2,FALSE)</f>
        <v>Months since most recent 90-day or worse rating</v>
      </c>
    </row>
    <row r="53" spans="1:6" ht="29" x14ac:dyDescent="0.35">
      <c r="A53" s="9">
        <v>51</v>
      </c>
      <c r="B53" s="9" t="s">
        <v>123</v>
      </c>
      <c r="C53" s="9">
        <v>39717</v>
      </c>
      <c r="D53" s="9" t="s">
        <v>250</v>
      </c>
      <c r="E53" s="9" t="s">
        <v>251</v>
      </c>
      <c r="F53" s="10" t="str">
        <f>VLOOKUP(B53,LoanStats!$A$2:$B$116,2,FALSE)</f>
        <v>publicly available policy_code=1
new products not publicly available policy_code=2</v>
      </c>
    </row>
    <row r="54" spans="1:6" ht="29" x14ac:dyDescent="0.35">
      <c r="A54" s="9">
        <v>52</v>
      </c>
      <c r="B54" s="9" t="s">
        <v>189</v>
      </c>
      <c r="C54" s="9">
        <v>39717</v>
      </c>
      <c r="D54" s="9" t="s">
        <v>250</v>
      </c>
      <c r="E54" s="9" t="s">
        <v>253</v>
      </c>
      <c r="F54" s="10" t="str">
        <f>VLOOKUP(B54,LoanStats!$A$2:$B$116,2,FALSE)</f>
        <v>Indicates whether the loan is an individual application or a joint application with two co-borrowers</v>
      </c>
    </row>
    <row r="55" spans="1:6" ht="29" x14ac:dyDescent="0.35">
      <c r="A55" s="9">
        <v>53</v>
      </c>
      <c r="B55" s="9" t="s">
        <v>191</v>
      </c>
      <c r="C55" s="9">
        <v>0</v>
      </c>
      <c r="D55" s="9" t="s">
        <v>250</v>
      </c>
      <c r="E55" s="9" t="s">
        <v>252</v>
      </c>
      <c r="F55" s="10" t="str">
        <f>VLOOKUP(B55,LoanStats!$A$2:$B$116,2,FALSE)</f>
        <v>The combined self-reported annual income provided by the co-borrowers during registration</v>
      </c>
    </row>
    <row r="56" spans="1:6" ht="58" x14ac:dyDescent="0.35">
      <c r="A56" s="9">
        <v>54</v>
      </c>
      <c r="B56" s="9" t="s">
        <v>192</v>
      </c>
      <c r="C56" s="9">
        <v>0</v>
      </c>
      <c r="D56" s="9" t="s">
        <v>250</v>
      </c>
      <c r="E56" s="9" t="s">
        <v>252</v>
      </c>
      <c r="F56" s="10" t="str">
        <f>VLOOKUP(B56,LoanStats!$A$2:$B$116,2,FALSE)</f>
        <v>A ratio calculated using the co-borrowers' total monthly payments on the total debt obligations, excluding mortgages and the requested LC loan, divided by the co-borrowers' combined self-reported monthly income</v>
      </c>
    </row>
    <row r="57" spans="1:6" ht="29" x14ac:dyDescent="0.35">
      <c r="A57" s="9">
        <v>55</v>
      </c>
      <c r="B57" s="9" t="s">
        <v>254</v>
      </c>
      <c r="C57" s="9">
        <v>0</v>
      </c>
      <c r="D57" s="9" t="s">
        <v>250</v>
      </c>
      <c r="E57" s="9" t="s">
        <v>252</v>
      </c>
      <c r="F57" s="15" t="s">
        <v>195</v>
      </c>
    </row>
    <row r="58" spans="1:6" ht="29" x14ac:dyDescent="0.35">
      <c r="A58" s="9">
        <v>56</v>
      </c>
      <c r="B58" s="9" t="s">
        <v>229</v>
      </c>
      <c r="C58" s="9">
        <v>39717</v>
      </c>
      <c r="D58" s="9" t="s">
        <v>250</v>
      </c>
      <c r="E58" s="9" t="s">
        <v>251</v>
      </c>
      <c r="F58" s="10" t="str">
        <f>VLOOKUP(B58,LoanStats!$A$2:$B$116,2,FALSE)</f>
        <v>The number of accounts on which the borrower is now delinquent.</v>
      </c>
    </row>
    <row r="59" spans="1:6" x14ac:dyDescent="0.35">
      <c r="A59" s="9">
        <v>57</v>
      </c>
      <c r="B59" s="9" t="s">
        <v>122</v>
      </c>
      <c r="C59" s="9">
        <v>0</v>
      </c>
      <c r="D59" s="9" t="s">
        <v>250</v>
      </c>
      <c r="E59" s="9" t="s">
        <v>252</v>
      </c>
      <c r="F59" s="10" t="str">
        <f>VLOOKUP(B59,LoanStats!$A$2:$B$116,2,FALSE)</f>
        <v>Total collection amounts ever owed</v>
      </c>
    </row>
    <row r="60" spans="1:6" x14ac:dyDescent="0.35">
      <c r="A60" s="9">
        <v>58</v>
      </c>
      <c r="B60" s="9" t="s">
        <v>107</v>
      </c>
      <c r="C60" s="9">
        <v>0</v>
      </c>
      <c r="D60" s="9" t="s">
        <v>250</v>
      </c>
      <c r="E60" s="9" t="s">
        <v>252</v>
      </c>
      <c r="F60" s="10" t="str">
        <f>VLOOKUP(B60,LoanStats!$A$2:$B$116,2,FALSE)</f>
        <v>Total current balance of all accounts</v>
      </c>
    </row>
    <row r="61" spans="1:6" x14ac:dyDescent="0.35">
      <c r="A61" s="9">
        <v>59</v>
      </c>
      <c r="B61" s="9" t="s">
        <v>203</v>
      </c>
      <c r="C61" s="9">
        <v>0</v>
      </c>
      <c r="D61" s="9" t="s">
        <v>250</v>
      </c>
      <c r="E61" s="9" t="s">
        <v>252</v>
      </c>
      <c r="F61" s="10" t="str">
        <f>VLOOKUP(B61,LoanStats!$A$2:$B$116,2,FALSE)</f>
        <v>Number of open trades in last 6 months</v>
      </c>
    </row>
    <row r="62" spans="1:6" x14ac:dyDescent="0.35">
      <c r="A62" s="9">
        <v>60</v>
      </c>
      <c r="B62" s="9" t="s">
        <v>205</v>
      </c>
      <c r="C62" s="9">
        <v>0</v>
      </c>
      <c r="D62" s="9" t="s">
        <v>250</v>
      </c>
      <c r="E62" s="9" t="s">
        <v>252</v>
      </c>
      <c r="F62" s="10" t="str">
        <f>VLOOKUP(B62,LoanStats!$A$2:$B$116,2,FALSE)</f>
        <v>Number of currently active installment trades</v>
      </c>
    </row>
    <row r="63" spans="1:6" x14ac:dyDescent="0.35">
      <c r="A63" s="9">
        <v>61</v>
      </c>
      <c r="B63" s="9" t="s">
        <v>207</v>
      </c>
      <c r="C63" s="9">
        <v>0</v>
      </c>
      <c r="D63" s="9" t="s">
        <v>250</v>
      </c>
      <c r="E63" s="9" t="s">
        <v>252</v>
      </c>
      <c r="F63" s="10" t="str">
        <f>VLOOKUP(B63,LoanStats!$A$2:$B$116,2,FALSE)</f>
        <v>Number of installment accounts opened in past 12 months</v>
      </c>
    </row>
    <row r="64" spans="1:6" x14ac:dyDescent="0.35">
      <c r="A64" s="9">
        <v>62</v>
      </c>
      <c r="B64" s="9" t="s">
        <v>209</v>
      </c>
      <c r="C64" s="9">
        <v>0</v>
      </c>
      <c r="D64" s="9" t="s">
        <v>250</v>
      </c>
      <c r="E64" s="9" t="s">
        <v>252</v>
      </c>
      <c r="F64" s="10" t="str">
        <f>VLOOKUP(B64,LoanStats!$A$2:$B$116,2,FALSE)</f>
        <v>Number of installment accounts opened in past 24 months</v>
      </c>
    </row>
    <row r="65" spans="1:6" x14ac:dyDescent="0.35">
      <c r="A65" s="9">
        <v>63</v>
      </c>
      <c r="B65" s="9" t="s">
        <v>211</v>
      </c>
      <c r="C65" s="9">
        <v>0</v>
      </c>
      <c r="D65" s="9" t="s">
        <v>250</v>
      </c>
      <c r="E65" s="9" t="s">
        <v>252</v>
      </c>
      <c r="F65" s="10" t="str">
        <f>VLOOKUP(B65,LoanStats!$A$2:$B$116,2,FALSE)</f>
        <v>Months since most recent installment accounts opened</v>
      </c>
    </row>
    <row r="66" spans="1:6" x14ac:dyDescent="0.35">
      <c r="A66" s="9">
        <v>64</v>
      </c>
      <c r="B66" s="9" t="s">
        <v>213</v>
      </c>
      <c r="C66" s="9">
        <v>0</v>
      </c>
      <c r="D66" s="9" t="s">
        <v>250</v>
      </c>
      <c r="E66" s="9" t="s">
        <v>252</v>
      </c>
      <c r="F66" s="10" t="str">
        <f>VLOOKUP(B66,LoanStats!$A$2:$B$116,2,FALSE)</f>
        <v>Total current balance of all installment accounts</v>
      </c>
    </row>
    <row r="67" spans="1:6" ht="29" x14ac:dyDescent="0.35">
      <c r="A67" s="9">
        <v>65</v>
      </c>
      <c r="B67" s="9" t="s">
        <v>215</v>
      </c>
      <c r="C67" s="9">
        <v>0</v>
      </c>
      <c r="D67" s="9" t="s">
        <v>250</v>
      </c>
      <c r="E67" s="9" t="s">
        <v>252</v>
      </c>
      <c r="F67" s="10" t="str">
        <f>VLOOKUP(B67,LoanStats!$A$2:$B$116,2,FALSE)</f>
        <v>Ratio of total current balance to high credit/credit limit on all install acct</v>
      </c>
    </row>
    <row r="68" spans="1:6" x14ac:dyDescent="0.35">
      <c r="A68" s="9">
        <v>66</v>
      </c>
      <c r="B68" s="9" t="s">
        <v>217</v>
      </c>
      <c r="C68" s="9">
        <v>0</v>
      </c>
      <c r="D68" s="9" t="s">
        <v>250</v>
      </c>
      <c r="E68" s="9" t="s">
        <v>252</v>
      </c>
      <c r="F68" s="10" t="str">
        <f>VLOOKUP(B68,LoanStats!$A$2:$B$116,2,FALSE)</f>
        <v>Number of revolving trades opened in past 12 months</v>
      </c>
    </row>
    <row r="69" spans="1:6" x14ac:dyDescent="0.35">
      <c r="A69" s="9">
        <v>67</v>
      </c>
      <c r="B69" s="9" t="s">
        <v>219</v>
      </c>
      <c r="C69" s="9">
        <v>0</v>
      </c>
      <c r="D69" s="9" t="s">
        <v>250</v>
      </c>
      <c r="E69" s="9" t="s">
        <v>252</v>
      </c>
      <c r="F69" s="10" t="str">
        <f>VLOOKUP(B69,LoanStats!$A$2:$B$116,2,FALSE)</f>
        <v>Number of revolving trades opened in past 24 months</v>
      </c>
    </row>
    <row r="70" spans="1:6" x14ac:dyDescent="0.35">
      <c r="A70" s="9">
        <v>68</v>
      </c>
      <c r="B70" s="9" t="s">
        <v>221</v>
      </c>
      <c r="C70" s="9">
        <v>0</v>
      </c>
      <c r="D70" s="9" t="s">
        <v>250</v>
      </c>
      <c r="E70" s="9" t="s">
        <v>252</v>
      </c>
      <c r="F70" s="10" t="str">
        <f>VLOOKUP(B70,LoanStats!$A$2:$B$116,2,FALSE)</f>
        <v>Maximum current balance owed on all revolving accounts</v>
      </c>
    </row>
    <row r="71" spans="1:6" x14ac:dyDescent="0.35">
      <c r="A71" s="9">
        <v>69</v>
      </c>
      <c r="B71" s="9" t="s">
        <v>223</v>
      </c>
      <c r="C71" s="9">
        <v>0</v>
      </c>
      <c r="D71" s="9" t="s">
        <v>250</v>
      </c>
      <c r="E71" s="9" t="s">
        <v>252</v>
      </c>
      <c r="F71" s="10" t="str">
        <f>VLOOKUP(B71,LoanStats!$A$2:$B$116,2,FALSE)</f>
        <v>Balance to credit limit on all trades</v>
      </c>
    </row>
    <row r="72" spans="1:6" x14ac:dyDescent="0.35">
      <c r="A72" s="9">
        <v>70</v>
      </c>
      <c r="B72" s="9" t="s">
        <v>255</v>
      </c>
      <c r="C72" s="9">
        <v>0</v>
      </c>
      <c r="D72" s="9" t="s">
        <v>250</v>
      </c>
      <c r="E72" s="9" t="s">
        <v>252</v>
      </c>
      <c r="F72" s="15" t="s">
        <v>152</v>
      </c>
    </row>
    <row r="73" spans="1:6" x14ac:dyDescent="0.35">
      <c r="A73" s="9">
        <v>71</v>
      </c>
      <c r="B73" s="9" t="s">
        <v>225</v>
      </c>
      <c r="C73" s="9">
        <v>0</v>
      </c>
      <c r="D73" s="9" t="s">
        <v>250</v>
      </c>
      <c r="E73" s="9" t="s">
        <v>252</v>
      </c>
      <c r="F73" s="10" t="str">
        <f>VLOOKUP(B73,LoanStats!$A$2:$B$116,2,FALSE)</f>
        <v>Number of personal finance inquiries</v>
      </c>
    </row>
    <row r="74" spans="1:6" x14ac:dyDescent="0.35">
      <c r="A74" s="9">
        <v>72</v>
      </c>
      <c r="B74" s="9" t="s">
        <v>231</v>
      </c>
      <c r="C74" s="9">
        <v>0</v>
      </c>
      <c r="D74" s="9" t="s">
        <v>250</v>
      </c>
      <c r="E74" s="9" t="s">
        <v>252</v>
      </c>
      <c r="F74" s="10" t="str">
        <f>VLOOKUP(B74,LoanStats!$A$2:$B$116,2,FALSE)</f>
        <v>Number of finance trades</v>
      </c>
    </row>
    <row r="75" spans="1:6" x14ac:dyDescent="0.35">
      <c r="A75" s="9">
        <v>73</v>
      </c>
      <c r="B75" s="9" t="s">
        <v>227</v>
      </c>
      <c r="C75" s="9">
        <v>0</v>
      </c>
      <c r="D75" s="9" t="s">
        <v>250</v>
      </c>
      <c r="E75" s="9" t="s">
        <v>252</v>
      </c>
      <c r="F75" s="10" t="str">
        <f>VLOOKUP(B75,LoanStats!$A$2:$B$116,2,FALSE)</f>
        <v>Number of credit inquiries in past 12 months</v>
      </c>
    </row>
    <row r="76" spans="1:6" x14ac:dyDescent="0.35">
      <c r="A76" s="9">
        <v>74</v>
      </c>
      <c r="B76" s="9" t="s">
        <v>233</v>
      </c>
      <c r="C76" s="9">
        <v>0</v>
      </c>
      <c r="D76" s="9" t="s">
        <v>250</v>
      </c>
      <c r="E76" s="9" t="s">
        <v>252</v>
      </c>
      <c r="F76" s="10" t="str">
        <f>VLOOKUP(B76,LoanStats!$A$2:$B$116,2,FALSE)</f>
        <v>Number of trades opened in past 24 months.</v>
      </c>
    </row>
    <row r="77" spans="1:6" x14ac:dyDescent="0.35">
      <c r="A77" s="9">
        <v>75</v>
      </c>
      <c r="B77" s="9" t="s">
        <v>108</v>
      </c>
      <c r="C77" s="9">
        <v>0</v>
      </c>
      <c r="D77" s="9" t="s">
        <v>250</v>
      </c>
      <c r="E77" s="9" t="s">
        <v>252</v>
      </c>
      <c r="F77" s="10" t="str">
        <f>VLOOKUP(B77,LoanStats!$A$2:$B$116,2,FALSE)</f>
        <v>Average current balance of all accounts</v>
      </c>
    </row>
    <row r="78" spans="1:6" x14ac:dyDescent="0.35">
      <c r="A78" s="9">
        <v>76</v>
      </c>
      <c r="B78" s="9" t="s">
        <v>234</v>
      </c>
      <c r="C78" s="9">
        <v>0</v>
      </c>
      <c r="D78" s="9" t="s">
        <v>250</v>
      </c>
      <c r="E78" s="9" t="s">
        <v>252</v>
      </c>
      <c r="F78" s="10" t="str">
        <f>VLOOKUP(B78,LoanStats!$A$2:$B$116,2,FALSE)</f>
        <v>Total open to buy on revolving bankcards.</v>
      </c>
    </row>
    <row r="79" spans="1:6" ht="29" x14ac:dyDescent="0.35">
      <c r="A79" s="9">
        <v>77</v>
      </c>
      <c r="B79" s="9" t="s">
        <v>235</v>
      </c>
      <c r="C79" s="9">
        <v>0</v>
      </c>
      <c r="D79" s="9" t="s">
        <v>250</v>
      </c>
      <c r="E79" s="9" t="s">
        <v>252</v>
      </c>
      <c r="F79" s="10" t="str">
        <f>VLOOKUP(B79,LoanStats!$A$2:$B$116,2,FALSE)</f>
        <v>Ratio of total current balance to high credit/credit limit for all bankcard accounts.</v>
      </c>
    </row>
    <row r="80" spans="1:6" x14ac:dyDescent="0.35">
      <c r="A80" s="9">
        <v>78</v>
      </c>
      <c r="B80" s="11" t="s">
        <v>99</v>
      </c>
      <c r="C80" s="11">
        <v>39661</v>
      </c>
      <c r="D80" s="11" t="s">
        <v>250</v>
      </c>
      <c r="E80" s="11" t="s">
        <v>252</v>
      </c>
      <c r="F80" s="12" t="str">
        <f>VLOOKUP(B80,LoanStats!$A$2:$B$116,2,FALSE)</f>
        <v>Number of charge-offs within 12 months</v>
      </c>
    </row>
    <row r="81" spans="1:6" ht="29" x14ac:dyDescent="0.35">
      <c r="A81" s="9">
        <v>79</v>
      </c>
      <c r="B81" s="11" t="s">
        <v>236</v>
      </c>
      <c r="C81" s="11">
        <v>39717</v>
      </c>
      <c r="D81" s="11" t="s">
        <v>250</v>
      </c>
      <c r="E81" s="11" t="s">
        <v>251</v>
      </c>
      <c r="F81" s="12" t="str">
        <f>VLOOKUP(B81,LoanStats!$A$2:$B$116,2,FALSE)</f>
        <v>The past-due amount owed for the accounts on which the borrower is now delinquent.</v>
      </c>
    </row>
    <row r="82" spans="1:6" x14ac:dyDescent="0.35">
      <c r="A82" s="9">
        <v>80</v>
      </c>
      <c r="B82" s="9" t="s">
        <v>237</v>
      </c>
      <c r="C82" s="9">
        <v>0</v>
      </c>
      <c r="D82" s="9" t="s">
        <v>250</v>
      </c>
      <c r="E82" s="9" t="s">
        <v>252</v>
      </c>
      <c r="F82" s="10" t="str">
        <f>VLOOKUP(B82,LoanStats!$A$2:$B$116,2,FALSE)</f>
        <v>Months since oldest bank installment account opened</v>
      </c>
    </row>
    <row r="83" spans="1:6" x14ac:dyDescent="0.35">
      <c r="A83" s="9">
        <v>81</v>
      </c>
      <c r="B83" s="9" t="s">
        <v>118</v>
      </c>
      <c r="C83" s="9">
        <v>0</v>
      </c>
      <c r="D83" s="9" t="s">
        <v>250</v>
      </c>
      <c r="E83" s="9" t="s">
        <v>252</v>
      </c>
      <c r="F83" s="10" t="str">
        <f>VLOOKUP(B83,LoanStats!$A$2:$B$116,2,FALSE)</f>
        <v>Months since oldest revolving account opened</v>
      </c>
    </row>
    <row r="84" spans="1:6" x14ac:dyDescent="0.35">
      <c r="A84" s="9">
        <v>82</v>
      </c>
      <c r="B84" s="9" t="s">
        <v>119</v>
      </c>
      <c r="C84" s="9">
        <v>0</v>
      </c>
      <c r="D84" s="9" t="s">
        <v>250</v>
      </c>
      <c r="E84" s="9" t="s">
        <v>252</v>
      </c>
      <c r="F84" s="10" t="str">
        <f>VLOOKUP(B84,LoanStats!$A$2:$B$116,2,FALSE)</f>
        <v>Months since most recent revolving account opened</v>
      </c>
    </row>
    <row r="85" spans="1:6" x14ac:dyDescent="0.35">
      <c r="A85" s="9">
        <v>83</v>
      </c>
      <c r="B85" s="9" t="s">
        <v>105</v>
      </c>
      <c r="C85" s="9">
        <v>0</v>
      </c>
      <c r="D85" s="9" t="s">
        <v>250</v>
      </c>
      <c r="E85" s="9" t="s">
        <v>252</v>
      </c>
      <c r="F85" s="10" t="str">
        <f>VLOOKUP(B85,LoanStats!$A$2:$B$116,2,FALSE)</f>
        <v>Months since most recent account opened</v>
      </c>
    </row>
    <row r="86" spans="1:6" x14ac:dyDescent="0.35">
      <c r="A86" s="9">
        <v>84</v>
      </c>
      <c r="B86" s="9" t="s">
        <v>238</v>
      </c>
      <c r="C86" s="9">
        <v>0</v>
      </c>
      <c r="D86" s="9" t="s">
        <v>250</v>
      </c>
      <c r="E86" s="9" t="s">
        <v>252</v>
      </c>
      <c r="F86" s="10" t="str">
        <f>VLOOKUP(B86,LoanStats!$A$2:$B$116,2,FALSE)</f>
        <v>Number of mortgage accounts.</v>
      </c>
    </row>
    <row r="87" spans="1:6" x14ac:dyDescent="0.35">
      <c r="A87" s="9">
        <v>85</v>
      </c>
      <c r="B87" s="9" t="s">
        <v>239</v>
      </c>
      <c r="C87" s="9">
        <v>0</v>
      </c>
      <c r="D87" s="9" t="s">
        <v>250</v>
      </c>
      <c r="E87" s="9" t="s">
        <v>252</v>
      </c>
      <c r="F87" s="10" t="str">
        <f>VLOOKUP(B87,LoanStats!$A$2:$B$116,2,FALSE)</f>
        <v>Months since most recent bankcard account opened.</v>
      </c>
    </row>
    <row r="88" spans="1:6" x14ac:dyDescent="0.35">
      <c r="A88" s="9">
        <v>86</v>
      </c>
      <c r="B88" s="9" t="s">
        <v>240</v>
      </c>
      <c r="C88" s="9">
        <v>0</v>
      </c>
      <c r="D88" s="9" t="s">
        <v>250</v>
      </c>
      <c r="E88" s="9" t="s">
        <v>252</v>
      </c>
      <c r="F88" s="10" t="str">
        <f>VLOOKUP(B88,LoanStats!$A$2:$B$116,2,FALSE)</f>
        <v>Months since most recent bankcard delinquency</v>
      </c>
    </row>
    <row r="89" spans="1:6" x14ac:dyDescent="0.35">
      <c r="A89" s="9">
        <v>87</v>
      </c>
      <c r="B89" s="9" t="s">
        <v>242</v>
      </c>
      <c r="C89" s="9">
        <v>0</v>
      </c>
      <c r="D89" s="9" t="s">
        <v>250</v>
      </c>
      <c r="E89" s="9" t="s">
        <v>252</v>
      </c>
      <c r="F89" s="10" t="str">
        <f>VLOOKUP(B89,LoanStats!$A$2:$B$116,2,FALSE)</f>
        <v>Months since most recent inquiry.</v>
      </c>
    </row>
    <row r="90" spans="1:6" x14ac:dyDescent="0.35">
      <c r="A90" s="9">
        <v>88</v>
      </c>
      <c r="B90" s="9" t="s">
        <v>243</v>
      </c>
      <c r="C90" s="9">
        <v>0</v>
      </c>
      <c r="D90" s="9" t="s">
        <v>250</v>
      </c>
      <c r="E90" s="9" t="s">
        <v>252</v>
      </c>
      <c r="F90" s="10" t="str">
        <f>VLOOKUP(B90,LoanStats!$A$2:$B$116,2,FALSE)</f>
        <v>Months since most recent revolving delinquency.</v>
      </c>
    </row>
    <row r="91" spans="1:6" x14ac:dyDescent="0.35">
      <c r="A91" s="9">
        <v>89</v>
      </c>
      <c r="B91" s="9" t="s">
        <v>98</v>
      </c>
      <c r="C91" s="9">
        <v>0</v>
      </c>
      <c r="D91" s="9" t="s">
        <v>250</v>
      </c>
      <c r="E91" s="9" t="s">
        <v>252</v>
      </c>
      <c r="F91" s="10" t="str">
        <f>VLOOKUP(B91,LoanStats!$A$2:$B$116,2,FALSE)</f>
        <v>Number of accounts ever 120 or more days past due</v>
      </c>
    </row>
    <row r="92" spans="1:6" x14ac:dyDescent="0.35">
      <c r="A92" s="9">
        <v>90</v>
      </c>
      <c r="B92" s="9" t="s">
        <v>110</v>
      </c>
      <c r="C92" s="9">
        <v>0</v>
      </c>
      <c r="D92" s="9" t="s">
        <v>250</v>
      </c>
      <c r="E92" s="9" t="s">
        <v>252</v>
      </c>
      <c r="F92" s="10" t="str">
        <f>VLOOKUP(B92,LoanStats!$A$2:$B$116,2,FALSE)</f>
        <v>Number of currently active bankcard accounts</v>
      </c>
    </row>
    <row r="93" spans="1:6" x14ac:dyDescent="0.35">
      <c r="A93" s="9">
        <v>91</v>
      </c>
      <c r="B93" s="9" t="s">
        <v>117</v>
      </c>
      <c r="C93" s="9">
        <v>0</v>
      </c>
      <c r="D93" s="9" t="s">
        <v>250</v>
      </c>
      <c r="E93" s="9" t="s">
        <v>252</v>
      </c>
      <c r="F93" s="10" t="str">
        <f>VLOOKUP(B93,LoanStats!$A$2:$B$116,2,FALSE)</f>
        <v>Number of currently active revolving trades</v>
      </c>
    </row>
    <row r="94" spans="1:6" x14ac:dyDescent="0.35">
      <c r="A94" s="9">
        <v>92</v>
      </c>
      <c r="B94" s="9" t="s">
        <v>111</v>
      </c>
      <c r="C94" s="9">
        <v>0</v>
      </c>
      <c r="D94" s="9" t="s">
        <v>250</v>
      </c>
      <c r="E94" s="9" t="s">
        <v>252</v>
      </c>
      <c r="F94" s="10" t="str">
        <f>VLOOKUP(B94,LoanStats!$A$2:$B$116,2,FALSE)</f>
        <v>Number of satisfactory bankcard accounts</v>
      </c>
    </row>
    <row r="95" spans="1:6" x14ac:dyDescent="0.35">
      <c r="A95" s="9">
        <v>93</v>
      </c>
      <c r="B95" s="9" t="s">
        <v>109</v>
      </c>
      <c r="C95" s="9">
        <v>0</v>
      </c>
      <c r="D95" s="9" t="s">
        <v>250</v>
      </c>
      <c r="E95" s="9" t="s">
        <v>252</v>
      </c>
      <c r="F95" s="10" t="str">
        <f>VLOOKUP(B95,LoanStats!$A$2:$B$116,2,FALSE)</f>
        <v>Number of bankcard accounts</v>
      </c>
    </row>
    <row r="96" spans="1:6" x14ac:dyDescent="0.35">
      <c r="A96" s="9">
        <v>94</v>
      </c>
      <c r="B96" s="9" t="s">
        <v>116</v>
      </c>
      <c r="C96" s="9">
        <v>0</v>
      </c>
      <c r="D96" s="9" t="s">
        <v>250</v>
      </c>
      <c r="E96" s="9" t="s">
        <v>252</v>
      </c>
      <c r="F96" s="10" t="str">
        <f>VLOOKUP(B96,LoanStats!$A$2:$B$116,2,FALSE)</f>
        <v>Number of installment accounts</v>
      </c>
    </row>
    <row r="97" spans="1:6" x14ac:dyDescent="0.35">
      <c r="A97" s="9">
        <v>95</v>
      </c>
      <c r="B97" s="9" t="s">
        <v>121</v>
      </c>
      <c r="C97" s="9">
        <v>0</v>
      </c>
      <c r="D97" s="9" t="s">
        <v>250</v>
      </c>
      <c r="E97" s="9" t="s">
        <v>252</v>
      </c>
      <c r="F97" s="10" t="str">
        <f>VLOOKUP(B97,LoanStats!$A$2:$B$116,2,FALSE)</f>
        <v>Number of open revolving accounts</v>
      </c>
    </row>
    <row r="98" spans="1:6" x14ac:dyDescent="0.35">
      <c r="A98" s="9">
        <v>96</v>
      </c>
      <c r="B98" s="9" t="s">
        <v>96</v>
      </c>
      <c r="C98" s="9">
        <v>0</v>
      </c>
      <c r="D98" s="9" t="s">
        <v>250</v>
      </c>
      <c r="E98" s="9" t="s">
        <v>252</v>
      </c>
      <c r="F98" s="10" t="str">
        <f>VLOOKUP(B98,LoanStats!$A$2:$B$116,2,FALSE)</f>
        <v>Number of revolving accounts</v>
      </c>
    </row>
    <row r="99" spans="1:6" x14ac:dyDescent="0.35">
      <c r="A99" s="9">
        <v>97</v>
      </c>
      <c r="B99" s="9" t="s">
        <v>120</v>
      </c>
      <c r="C99" s="9">
        <v>0</v>
      </c>
      <c r="D99" s="9" t="s">
        <v>250</v>
      </c>
      <c r="E99" s="9" t="s">
        <v>252</v>
      </c>
      <c r="F99" s="10" t="str">
        <f>VLOOKUP(B99,LoanStats!$A$2:$B$116,2,FALSE)</f>
        <v>Number of revolving trades with balance &gt;0</v>
      </c>
    </row>
    <row r="100" spans="1:6" x14ac:dyDescent="0.35">
      <c r="A100" s="9">
        <v>98</v>
      </c>
      <c r="B100" s="9" t="s">
        <v>103</v>
      </c>
      <c r="C100" s="9">
        <v>0</v>
      </c>
      <c r="D100" s="9" t="s">
        <v>250</v>
      </c>
      <c r="E100" s="9" t="s">
        <v>252</v>
      </c>
      <c r="F100" s="10" t="str">
        <f>VLOOKUP(B100,LoanStats!$A$2:$B$116,2,FALSE)</f>
        <v>Number of satisfactory accounts</v>
      </c>
    </row>
    <row r="101" spans="1:6" ht="29" x14ac:dyDescent="0.35">
      <c r="A101" s="9">
        <v>99</v>
      </c>
      <c r="B101" s="9" t="s">
        <v>115</v>
      </c>
      <c r="C101" s="9">
        <v>0</v>
      </c>
      <c r="D101" s="9" t="s">
        <v>250</v>
      </c>
      <c r="E101" s="9" t="s">
        <v>252</v>
      </c>
      <c r="F101" s="10" t="str">
        <f>VLOOKUP(B101,LoanStats!$A$2:$B$116,2,FALSE)</f>
        <v>Number of accounts currently 120 days past due (updated in past 2 months)</v>
      </c>
    </row>
    <row r="102" spans="1:6" ht="29" x14ac:dyDescent="0.35">
      <c r="A102" s="9">
        <v>100</v>
      </c>
      <c r="B102" s="9" t="s">
        <v>114</v>
      </c>
      <c r="C102" s="9">
        <v>0</v>
      </c>
      <c r="D102" s="9" t="s">
        <v>250</v>
      </c>
      <c r="E102" s="9" t="s">
        <v>252</v>
      </c>
      <c r="F102" s="10" t="str">
        <f>VLOOKUP(B102,LoanStats!$A$2:$B$116,2,FALSE)</f>
        <v>Number of accounts currently 30 days past due (updated in past 2 months)</v>
      </c>
    </row>
    <row r="103" spans="1:6" ht="29" x14ac:dyDescent="0.35">
      <c r="A103" s="9">
        <v>101</v>
      </c>
      <c r="B103" s="9" t="s">
        <v>113</v>
      </c>
      <c r="C103" s="9">
        <v>0</v>
      </c>
      <c r="D103" s="9" t="s">
        <v>250</v>
      </c>
      <c r="E103" s="9" t="s">
        <v>252</v>
      </c>
      <c r="F103" s="10" t="str">
        <f>VLOOKUP(B103,LoanStats!$A$2:$B$116,2,FALSE)</f>
        <v>Number of accounts 90 or more days past due in last 24 months</v>
      </c>
    </row>
    <row r="104" spans="1:6" x14ac:dyDescent="0.35">
      <c r="A104" s="9">
        <v>102</v>
      </c>
      <c r="B104" s="9" t="s">
        <v>104</v>
      </c>
      <c r="C104" s="9">
        <v>0</v>
      </c>
      <c r="D104" s="9" t="s">
        <v>250</v>
      </c>
      <c r="E104" s="9" t="s">
        <v>252</v>
      </c>
      <c r="F104" s="10" t="str">
        <f>VLOOKUP(B104,LoanStats!$A$2:$B$116,2,FALSE)</f>
        <v>Number of accounts opened in past 12 months</v>
      </c>
    </row>
    <row r="105" spans="1:6" x14ac:dyDescent="0.35">
      <c r="A105" s="9">
        <v>103</v>
      </c>
      <c r="B105" s="9" t="s">
        <v>112</v>
      </c>
      <c r="C105" s="9">
        <v>0</v>
      </c>
      <c r="D105" s="9" t="s">
        <v>250</v>
      </c>
      <c r="E105" s="9" t="s">
        <v>252</v>
      </c>
      <c r="F105" s="10" t="str">
        <f>VLOOKUP(B105,LoanStats!$A$2:$B$116,2,FALSE)</f>
        <v>Percent of trades never delinquent</v>
      </c>
    </row>
    <row r="106" spans="1:6" x14ac:dyDescent="0.35">
      <c r="A106" s="9">
        <v>104</v>
      </c>
      <c r="B106" s="9" t="s">
        <v>244</v>
      </c>
      <c r="C106" s="9">
        <v>0</v>
      </c>
      <c r="D106" s="9" t="s">
        <v>250</v>
      </c>
      <c r="E106" s="9" t="s">
        <v>252</v>
      </c>
      <c r="F106" s="10" t="str">
        <f>VLOOKUP(B106,LoanStats!$A$2:$B$116,2,FALSE)</f>
        <v>Percentage of all bankcard accounts &gt; 75% of limit.</v>
      </c>
    </row>
    <row r="107" spans="1:6" x14ac:dyDescent="0.35">
      <c r="A107" s="9">
        <v>105</v>
      </c>
      <c r="B107" s="11" t="s">
        <v>97</v>
      </c>
      <c r="C107" s="11">
        <v>39020</v>
      </c>
      <c r="D107" s="11" t="s">
        <v>250</v>
      </c>
      <c r="E107" s="11" t="s">
        <v>252</v>
      </c>
      <c r="F107" s="12" t="str">
        <f>VLOOKUP(B107,LoanStats!$A$2:$B$116,2,FALSE)</f>
        <v>Number of public record bankruptcies</v>
      </c>
    </row>
    <row r="108" spans="1:6" x14ac:dyDescent="0.35">
      <c r="A108" s="9">
        <v>106</v>
      </c>
      <c r="B108" s="11" t="s">
        <v>101</v>
      </c>
      <c r="C108" s="11">
        <v>39678</v>
      </c>
      <c r="D108" s="11" t="s">
        <v>250</v>
      </c>
      <c r="E108" s="11" t="s">
        <v>252</v>
      </c>
      <c r="F108" s="12" t="str">
        <f>VLOOKUP(B108,LoanStats!$A$2:$B$116,2,FALSE)</f>
        <v>Number of tax liens</v>
      </c>
    </row>
    <row r="109" spans="1:6" x14ac:dyDescent="0.35">
      <c r="A109" s="9">
        <v>107</v>
      </c>
      <c r="B109" s="9" t="s">
        <v>106</v>
      </c>
      <c r="C109" s="9">
        <v>0</v>
      </c>
      <c r="D109" s="9" t="s">
        <v>250</v>
      </c>
      <c r="E109" s="9" t="s">
        <v>252</v>
      </c>
      <c r="F109" s="10" t="str">
        <f>VLOOKUP(B109,LoanStats!$A$2:$B$116,2,FALSE)</f>
        <v>Total high credit/credit limit</v>
      </c>
    </row>
    <row r="110" spans="1:6" x14ac:dyDescent="0.35">
      <c r="A110" s="9">
        <v>108</v>
      </c>
      <c r="B110" s="9" t="s">
        <v>245</v>
      </c>
      <c r="C110" s="9">
        <v>0</v>
      </c>
      <c r="D110" s="9" t="s">
        <v>250</v>
      </c>
      <c r="E110" s="9" t="s">
        <v>252</v>
      </c>
      <c r="F110" s="10" t="str">
        <f>VLOOKUP(B110,LoanStats!$A$2:$B$116,2,FALSE)</f>
        <v>Total credit balance excluding mortgage</v>
      </c>
    </row>
    <row r="111" spans="1:6" x14ac:dyDescent="0.35">
      <c r="A111" s="9">
        <v>109</v>
      </c>
      <c r="B111" s="9" t="s">
        <v>246</v>
      </c>
      <c r="C111" s="9">
        <v>0</v>
      </c>
      <c r="D111" s="9" t="s">
        <v>250</v>
      </c>
      <c r="E111" s="9" t="s">
        <v>252</v>
      </c>
      <c r="F111" s="10" t="str">
        <f>VLOOKUP(B111,LoanStats!$A$2:$B$116,2,FALSE)</f>
        <v>Total bankcard high credit/credit limit</v>
      </c>
    </row>
    <row r="112" spans="1:6" x14ac:dyDescent="0.35">
      <c r="A112" s="9">
        <v>110</v>
      </c>
      <c r="B112" s="9" t="s">
        <v>95</v>
      </c>
      <c r="C112" s="9">
        <v>0</v>
      </c>
      <c r="D112" s="9" t="s">
        <v>250</v>
      </c>
      <c r="E112" s="9" t="s">
        <v>252</v>
      </c>
      <c r="F112" s="10" t="str">
        <f>VLOOKUP(B112,LoanStats!$A$2:$B$116,2,FALSE)</f>
        <v>Total installment high credit/credit limit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RejectStats</vt:lpstr>
      <vt:lpstr>Statistical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Ritesh Lath</cp:lastModifiedBy>
  <cp:lastPrinted>2013-01-16T21:03:55Z</cp:lastPrinted>
  <dcterms:created xsi:type="dcterms:W3CDTF">2013-01-15T22:13:28Z</dcterms:created>
  <dcterms:modified xsi:type="dcterms:W3CDTF">2024-11-19T04:03:00Z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