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oogu\Desktop\"/>
    </mc:Choice>
  </mc:AlternateContent>
  <xr:revisionPtr revIDLastSave="0" documentId="8_{EB458006-2211-40C3-964E-24D72AFAE095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10" i="1"/>
  <c r="E6" i="1"/>
</calcChain>
</file>

<file path=xl/sharedStrings.xml><?xml version="1.0" encoding="utf-8"?>
<sst xmlns="http://schemas.openxmlformats.org/spreadsheetml/2006/main" count="492" uniqueCount="394">
  <si>
    <t>County</t>
  </si>
  <si>
    <t>Latitude</t>
  </si>
  <si>
    <t>Longitude</t>
  </si>
  <si>
    <t>County Population (2023)</t>
  </si>
  <si>
    <t>Job Change</t>
  </si>
  <si>
    <t>Jobs Year Over Year Change</t>
  </si>
  <si>
    <t>Net New Jobs Needed by 2030</t>
  </si>
  <si>
    <t>Children in Poverty</t>
  </si>
  <si>
    <t>Number of Children in Poverty</t>
  </si>
  <si>
    <t>3rd Grade Reading Scores</t>
  </si>
  <si>
    <t># Not Reading at Grade Level</t>
  </si>
  <si>
    <t>High School Graduation Rate</t>
  </si>
  <si>
    <t>Open Jobs</t>
  </si>
  <si>
    <t>Unemployed Persons</t>
  </si>
  <si>
    <t>Unemployed People per 100 Jobs</t>
  </si>
  <si>
    <t>Unemployment Rate</t>
  </si>
  <si>
    <t>Housing Permits</t>
  </si>
  <si>
    <t>Sales Tax Revenue</t>
  </si>
  <si>
    <t>Poverty Rate</t>
  </si>
  <si>
    <t>Land in Conservation</t>
  </si>
  <si>
    <t>Business Startups</t>
  </si>
  <si>
    <t>GDP per Capita</t>
  </si>
  <si>
    <t>Percent Small Business</t>
  </si>
  <si>
    <t>Income Migration</t>
  </si>
  <si>
    <t>Manufacturing Jobs</t>
  </si>
  <si>
    <t>Share of Jobs</t>
  </si>
  <si>
    <t>Annual Wages</t>
  </si>
  <si>
    <t>Wage Share</t>
  </si>
  <si>
    <t>Population Estimate 2030</t>
  </si>
  <si>
    <t>High Speed Communications</t>
  </si>
  <si>
    <t>Median Rent</t>
  </si>
  <si>
    <t>Miami-Dade County</t>
  </si>
  <si>
    <t>25.5516° N</t>
  </si>
  <si>
    <t>80.6327° W</t>
  </si>
  <si>
    <t>Gain</t>
  </si>
  <si>
    <t>18.5% (Decreasing)</t>
  </si>
  <si>
    <t>56% (Improving)</t>
  </si>
  <si>
    <t>91.8% (Improving)</t>
  </si>
  <si>
    <t>2.5% (Increasing)</t>
  </si>
  <si>
    <t>$625.18 Million per Year (Improving)</t>
  </si>
  <si>
    <t>14.9% (Better)</t>
  </si>
  <si>
    <t>$52,191 (Declining)</t>
  </si>
  <si>
    <t>38.5% (First Data)</t>
  </si>
  <si>
    <t>$3,714.94 Million per Year</t>
  </si>
  <si>
    <t>4.1% (Decreasing)</t>
  </si>
  <si>
    <t>$62,607 (Increasing)</t>
  </si>
  <si>
    <t>3.7% (Decreasing)</t>
  </si>
  <si>
    <t>2,910,500 – 3,157,900</t>
  </si>
  <si>
    <t>98.6% (Unchanged)</t>
  </si>
  <si>
    <t>$1,803 (Increasing)</t>
  </si>
  <si>
    <t>Broward County</t>
  </si>
  <si>
    <t>26.1901° N</t>
  </si>
  <si>
    <t>80.3659° W</t>
  </si>
  <si>
    <t>15.8% (Decreasing)</t>
  </si>
  <si>
    <t>57% (Improving)</t>
  </si>
  <si>
    <t>89.0% (Improving)</t>
  </si>
  <si>
    <t>2.9% (Declining)</t>
  </si>
  <si>
    <t>$536.65 Million per Year (Improving)</t>
  </si>
  <si>
    <t>12.2% (Better)</t>
  </si>
  <si>
    <t>$48,956 (Declining)</t>
  </si>
  <si>
    <t>36.6% (First Data)</t>
  </si>
  <si>
    <t>$2,003.16 Million per Year</t>
  </si>
  <si>
    <t>4.0% (Decreasing)</t>
  </si>
  <si>
    <t>$67,524 (Increasing)</t>
  </si>
  <si>
    <t>4.3% (Decreasing)</t>
  </si>
  <si>
    <t>2,076,200 – 2,252,700</t>
  </si>
  <si>
    <t>99.4% (Increasing)</t>
  </si>
  <si>
    <t>$1,763 (Decreasing)</t>
  </si>
  <si>
    <t>Palm Beach County</t>
  </si>
  <si>
    <t>26.6276° N</t>
  </si>
  <si>
    <t>80.4497° W</t>
  </si>
  <si>
    <t>15.4% (Decreasing)</t>
  </si>
  <si>
    <t>54% (Improving)</t>
  </si>
  <si>
    <t>92.1% (Improving)</t>
  </si>
  <si>
    <t>3.0% (Declining)</t>
  </si>
  <si>
    <t>$319.82 Million per Year (Improving)</t>
  </si>
  <si>
    <t>11.1% (Better)</t>
  </si>
  <si>
    <t>$50,784 (Declining)</t>
  </si>
  <si>
    <t>40.6% (First Data)</t>
  </si>
  <si>
    <t>$4,471.35 Million per Year</t>
  </si>
  <si>
    <t>3.6% (Decreasing)</t>
  </si>
  <si>
    <t>$84,871 (Increasing)</t>
  </si>
  <si>
    <t>4.6% (Decreasing)</t>
  </si>
  <si>
    <t>1,643,400 – 1,783,100</t>
  </si>
  <si>
    <t>99.1% (Unchanged)</t>
  </si>
  <si>
    <t>$1,830 (Decreasing)</t>
  </si>
  <si>
    <t>Hillsborough County</t>
  </si>
  <si>
    <t>27.9904° N</t>
  </si>
  <si>
    <t>82.3018° W</t>
  </si>
  <si>
    <t>16.5% (Decreasing)</t>
  </si>
  <si>
    <t>51% (Improving)</t>
  </si>
  <si>
    <t>88.0% (Improving)</t>
  </si>
  <si>
    <t>$438.40 Million per Year (Declining)</t>
  </si>
  <si>
    <t>13.2% (Better)</t>
  </si>
  <si>
    <t>$57,094 (Declining)</t>
  </si>
  <si>
    <t>26.6% (First Data)</t>
  </si>
  <si>
    <t>$1,563.31 Million per Year</t>
  </si>
  <si>
    <t>4.4% (Decreasing)</t>
  </si>
  <si>
    <t>$69,708 (Increasing)</t>
  </si>
  <si>
    <t>1,706,800 – 1,877,400</t>
  </si>
  <si>
    <t>99.6% (Unchanged)</t>
  </si>
  <si>
    <t>$1,545 (Unchanged)</t>
  </si>
  <si>
    <t>Pinellas County</t>
  </si>
  <si>
    <t>27.8764° N</t>
  </si>
  <si>
    <t>82.7779° W</t>
  </si>
  <si>
    <t>13.9% (Decreasing)</t>
  </si>
  <si>
    <t>62% (Improving)</t>
  </si>
  <si>
    <t>91.5% (Improving)</t>
  </si>
  <si>
    <t>3.2% (Declining)</t>
  </si>
  <si>
    <t>$184.10 Million per Year (Improving)</t>
  </si>
  <si>
    <t>11.4% (Better)</t>
  </si>
  <si>
    <t>$47,639 (Improving)</t>
  </si>
  <si>
    <t>34.2% (First Data)</t>
  </si>
  <si>
    <t>$1,577.32 Million per Year</t>
  </si>
  <si>
    <t>8.5% (Decreasing)</t>
  </si>
  <si>
    <t>$76,280 (Increasing)</t>
  </si>
  <si>
    <t>11.0% (Unchanged)</t>
  </si>
  <si>
    <t>995,900 – 1,065,600</t>
  </si>
  <si>
    <t>100.0% (Unchanged)</t>
  </si>
  <si>
    <t>$1,511 (Decreasing)</t>
  </si>
  <si>
    <t>Pasco County</t>
  </si>
  <si>
    <t>28.3232° N</t>
  </si>
  <si>
    <t>82.4319° W</t>
  </si>
  <si>
    <t>14.7% (Decreasing)</t>
  </si>
  <si>
    <t>53% (Improving)</t>
  </si>
  <si>
    <t>95.5% (Improving)</t>
  </si>
  <si>
    <t>3.6% (Declining)</t>
  </si>
  <si>
    <t>$73.63 Million per Year (Improving)</t>
  </si>
  <si>
    <t>$21,795 (Declining)</t>
  </si>
  <si>
    <t>42.5% (First Data)</t>
  </si>
  <si>
    <t>$616.21 Million per Year</t>
  </si>
  <si>
    <t>3.6% (Increasing)</t>
  </si>
  <si>
    <t>$64,302 (Increasing)</t>
  </si>
  <si>
    <t>4.8% (Decreasing)</t>
  </si>
  <si>
    <t>693,400 – 762,800</t>
  </si>
  <si>
    <t>99.2% (Increasing)</t>
  </si>
  <si>
    <t>$1,461 (Decreasing)</t>
  </si>
  <si>
    <t>Hernando County</t>
  </si>
  <si>
    <t>28.5579° N</t>
  </si>
  <si>
    <t>82.4753° W</t>
  </si>
  <si>
    <t>15.5% (Decreasing)</t>
  </si>
  <si>
    <t>88.1% (Declining)</t>
  </si>
  <si>
    <t>4.2% (Declining)</t>
  </si>
  <si>
    <t>$12.91 Million per Year (Improving)</t>
  </si>
  <si>
    <t>12.0% (Better)</t>
  </si>
  <si>
    <t>$20,096 (Declining)</t>
  </si>
  <si>
    <t>40.9% (First Data)</t>
  </si>
  <si>
    <t>$147.24 Million per Year</t>
  </si>
  <si>
    <t>5.8% (Decreasing)</t>
  </si>
  <si>
    <t>$56,119 (Increasing)</t>
  </si>
  <si>
    <t>7.3% (Decreasing)</t>
  </si>
  <si>
    <t>223,000 – 245,300</t>
  </si>
  <si>
    <t>96.8% (Unchanged)</t>
  </si>
  <si>
    <t>$1,295 (Increasing)</t>
  </si>
  <si>
    <t>Orange County</t>
  </si>
  <si>
    <t>28.4845° N</t>
  </si>
  <si>
    <t>81.2519° W</t>
  </si>
  <si>
    <t>16.8% (Decreasing)</t>
  </si>
  <si>
    <t>89.3% (Improving)</t>
  </si>
  <si>
    <t>$300.85 Million per Year (Improving)</t>
  </si>
  <si>
    <t>13.0% (Better)</t>
  </si>
  <si>
    <t>$58,539 (Declining)</t>
  </si>
  <si>
    <t>23.1% (First Data)</t>
  </si>
  <si>
    <t>$1,137.07 Million per Year</t>
  </si>
  <si>
    <t>$84,236 (Increasing)</t>
  </si>
  <si>
    <t>6.9% (Increasing)</t>
  </si>
  <si>
    <t>1,664,100 – 1,830,500</t>
  </si>
  <si>
    <t>$1,561 (Increasing)</t>
  </si>
  <si>
    <t>Osceola County</t>
  </si>
  <si>
    <t>28.1010° N</t>
  </si>
  <si>
    <t>81.0755° W</t>
  </si>
  <si>
    <t>15.6% (Decreasing)</t>
  </si>
  <si>
    <t>49% (Improving)</t>
  </si>
  <si>
    <t>88.8% (Improving)</t>
  </si>
  <si>
    <t>3.5% (Declining)</t>
  </si>
  <si>
    <t>$104.06 Million per Year (Improving)</t>
  </si>
  <si>
    <t>12.5% (Better)</t>
  </si>
  <si>
    <t>$24,950 (Declining)</t>
  </si>
  <si>
    <t>31.5% (First Data)</t>
  </si>
  <si>
    <t>$380.80 Million per Year</t>
  </si>
  <si>
    <t>2.4% (Increasing)</t>
  </si>
  <si>
    <t>$60,751 (Increasing)</t>
  </si>
  <si>
    <t>2.8% (Increasing)</t>
  </si>
  <si>
    <t>531,600 – 592,800</t>
  </si>
  <si>
    <t>$1,562 (Decreasing)</t>
  </si>
  <si>
    <t>Seminole County</t>
  </si>
  <si>
    <t>28.6980° N</t>
  </si>
  <si>
    <t>81.2407° W</t>
  </si>
  <si>
    <t>10.1% (Decreasing)</t>
  </si>
  <si>
    <t>67% (Improving)</t>
  </si>
  <si>
    <t>2.8% (Declining)</t>
  </si>
  <si>
    <t>$77.43 Million per Year (Improving)</t>
  </si>
  <si>
    <t>9.2% (Better)</t>
  </si>
  <si>
    <t>$43,417 (Declining)</t>
  </si>
  <si>
    <t>34.8% (First Data)</t>
  </si>
  <si>
    <t>$124.32 Million per Year</t>
  </si>
  <si>
    <t>$62,258 (Increasing)</t>
  </si>
  <si>
    <t>4.4% (Unchanged)</t>
  </si>
  <si>
    <t>520,200 – 564,400</t>
  </si>
  <si>
    <t>99.9% (Unchanged)</t>
  </si>
  <si>
    <t>$1,502 (Increasing)</t>
  </si>
  <si>
    <t>Lake County</t>
  </si>
  <si>
    <t>28.7028° N</t>
  </si>
  <si>
    <t>81.7787° W</t>
  </si>
  <si>
    <t>12.8% (Decreasing)</t>
  </si>
  <si>
    <t>52% (Improving)</t>
  </si>
  <si>
    <t>91.7% (Improving)</t>
  </si>
  <si>
    <t>3.3% (Declining)</t>
  </si>
  <si>
    <t>$54.49 Million per Year (Improving)</t>
  </si>
  <si>
    <t>9.5% (Better)</t>
  </si>
  <si>
    <t>$24,292 (Declining)</t>
  </si>
  <si>
    <t>$348.90 Million per Year</t>
  </si>
  <si>
    <t>4.6% (Increasing)</t>
  </si>
  <si>
    <t>$58,777 (Increasing)</t>
  </si>
  <si>
    <t>5.2% (Increasing)</t>
  </si>
  <si>
    <t>478,500 – 533,500</t>
  </si>
  <si>
    <t>95.5% (Increasing)</t>
  </si>
  <si>
    <t>$1,302 (Increasing)</t>
  </si>
  <si>
    <t>Duval County</t>
  </si>
  <si>
    <t>30.3501° N</t>
  </si>
  <si>
    <t>81.6035° W</t>
  </si>
  <si>
    <t>20.5% (Decreasing)</t>
  </si>
  <si>
    <t>90.9% (Improving)</t>
  </si>
  <si>
    <t>3.1% (Declining)</t>
  </si>
  <si>
    <t>$295.66 Million per Year (Improving)</t>
  </si>
  <si>
    <t>14.6% (Worse)</t>
  </si>
  <si>
    <t>$60,749 (Declining)</t>
  </si>
  <si>
    <t>$842.70 Million per Year</t>
  </si>
  <si>
    <t>5.2% (Decreasing)</t>
  </si>
  <si>
    <t>$78,785 (Increasing)</t>
  </si>
  <si>
    <t>6.3% (Decreasing)</t>
  </si>
  <si>
    <t>1,149,800 – 1,264,700</t>
  </si>
  <si>
    <t>98.1% (Decreasing)</t>
  </si>
  <si>
    <t>$1,305 (Increasing)</t>
  </si>
  <si>
    <t>St. Johns County</t>
  </si>
  <si>
    <t>29.8840° N</t>
  </si>
  <si>
    <t>81.3132° W</t>
  </si>
  <si>
    <t>7.4% (Decreasing)</t>
  </si>
  <si>
    <t>76% (Improving)</t>
  </si>
  <si>
    <t>95.0% (Improving)</t>
  </si>
  <si>
    <t>$28.11 Million per Year (Improving)</t>
  </si>
  <si>
    <t>6.7% (Better)</t>
  </si>
  <si>
    <t>$32,296 (Declining)</t>
  </si>
  <si>
    <t>48.6% (First Data)</t>
  </si>
  <si>
    <t>$920.67 Million per Year</t>
  </si>
  <si>
    <t>6.0% (Decreasing)</t>
  </si>
  <si>
    <t>$87,463 (Increasing)</t>
  </si>
  <si>
    <t>10.0% (Increasing)</t>
  </si>
  <si>
    <t>385,500 – 429,800</t>
  </si>
  <si>
    <t>98.4% (Increasing)</t>
  </si>
  <si>
    <t>$1,589 (Decreasing)</t>
  </si>
  <si>
    <t>Clay County</t>
  </si>
  <si>
    <t>29.9944° N</t>
  </si>
  <si>
    <t>81.8459° W</t>
  </si>
  <si>
    <t>13.4% (Decreasing)</t>
  </si>
  <si>
    <t>63% (Improving)</t>
  </si>
  <si>
    <t>93.3% (Improving)</t>
  </si>
  <si>
    <t>$35.98 Million per Year (Improving)</t>
  </si>
  <si>
    <t>9.1% (Better)</t>
  </si>
  <si>
    <t>$22,438 (Declining)</t>
  </si>
  <si>
    <t>39.0% (First Data)</t>
  </si>
  <si>
    <t>$173.05 Million per Year</t>
  </si>
  <si>
    <t>2.7% (Decreasing)</t>
  </si>
  <si>
    <t>$61,088 (Increasing)</t>
  </si>
  <si>
    <t>254,500 – 280,000</t>
  </si>
  <si>
    <t>96.5% (Increasing)</t>
  </si>
  <si>
    <t>$1,418 (Increasing)</t>
  </si>
  <si>
    <t>Nassau County</t>
  </si>
  <si>
    <t>30.6105° N</t>
  </si>
  <si>
    <t>81.8224° W</t>
  </si>
  <si>
    <t>14.5% (Increasing)</t>
  </si>
  <si>
    <t>68% (Declining)</t>
  </si>
  <si>
    <t>$14.96 Million per Year (Improving)</t>
  </si>
  <si>
    <t>9.2% (Unchanged)</t>
  </si>
  <si>
    <t>$27,548 (Declining)</t>
  </si>
  <si>
    <t>48.1% (First Data)</t>
  </si>
  <si>
    <t>$264.17 Million per Year</t>
  </si>
  <si>
    <t>7.8% (Unchanged)</t>
  </si>
  <si>
    <t>$74,574 (Increasing)</t>
  </si>
  <si>
    <t>13.1% (Increasing)</t>
  </si>
  <si>
    <t>116,600 – 131,700</t>
  </si>
  <si>
    <t>96.9% (Increasing)</t>
  </si>
  <si>
    <t>$ 800
(Unchanged)</t>
  </si>
  <si>
    <t>Baker County</t>
  </si>
  <si>
    <t>30.3931° N</t>
  </si>
  <si>
    <t>17.1% (Decreasing)</t>
  </si>
  <si>
    <t>64% (Improving)</t>
  </si>
  <si>
    <t>83.1% (Declining)</t>
  </si>
  <si>
    <t>$2.49 Million per Year (Improving)</t>
  </si>
  <si>
    <t>13.1% (Better)</t>
  </si>
  <si>
    <t>83.1% (Improving)</t>
  </si>
  <si>
    <t>$22,417 (Improving)</t>
  </si>
  <si>
    <t>35.9% (First Data)</t>
  </si>
  <si>
    <t>$2.44 Million per Year</t>
  </si>
  <si>
    <t>$62,708 (Increasing)</t>
  </si>
  <si>
    <t>3.3% (Unchanged)</t>
  </si>
  <si>
    <t>30,200 – 33,700</t>
  </si>
  <si>
    <t>86.2% (Increasing)</t>
  </si>
  <si>
    <t>Sarasota County</t>
  </si>
  <si>
    <t>27.1998° N</t>
  </si>
  <si>
    <t>82.3452° W</t>
  </si>
  <si>
    <t>11.5% (Decreasing)</t>
  </si>
  <si>
    <t>68% (Improving)</t>
  </si>
  <si>
    <t>92.5% (Improving)</t>
  </si>
  <si>
    <t>$99.36 Million per Year (Improving)</t>
  </si>
  <si>
    <t>8.2% (Worse)</t>
  </si>
  <si>
    <t>$44,226 (Declining)</t>
  </si>
  <si>
    <t>44.7%
(First Data)</t>
  </si>
  <si>
    <t>$2,480.20
Million per Year</t>
  </si>
  <si>
    <t xml:space="preserve">8,989
</t>
  </si>
  <si>
    <t>5.5%
(Increasing)</t>
  </si>
  <si>
    <t>$63,886
(Increasing)</t>
  </si>
  <si>
    <t>5.9%
(Decreasing)</t>
  </si>
  <si>
    <t>510,100 – 561,100</t>
  </si>
  <si>
    <t>97.9%
(Increasing)</t>
  </si>
  <si>
    <t>$1,630
(Decreasing)</t>
  </si>
  <si>
    <t>Manatee County</t>
  </si>
  <si>
    <t>27.4799° N</t>
  </si>
  <si>
    <t>-2,067</t>
  </si>
  <si>
    <t>15.4% (Unchanged)</t>
  </si>
  <si>
    <t>85.7% (Improving)</t>
  </si>
  <si>
    <t>$74.29 Million per Year (Improving)</t>
  </si>
  <si>
    <t>10.4% (Worse)</t>
  </si>
  <si>
    <t>14%</t>
  </si>
  <si>
    <t>$34,994 (Declining)</t>
  </si>
  <si>
    <t>37.7% (First Data)</t>
  </si>
  <si>
    <t>$985.21 Million per Year</t>
  </si>
  <si>
    <t>7.4% (Unchanged)</t>
  </si>
  <si>
    <t>$65,502 (Increasing)</t>
  </si>
  <si>
    <t>9.4% (Decreasing)</t>
  </si>
  <si>
    <t>503,100 – 561,000</t>
  </si>
  <si>
    <t>99.5% (Unchanged)</t>
  </si>
  <si>
    <t>$1,490 (Increasing)</t>
  </si>
  <si>
    <t>Charlotte County</t>
  </si>
  <si>
    <t>26.8946° N</t>
  </si>
  <si>
    <t>81.9098° W</t>
  </si>
  <si>
    <t>-669</t>
  </si>
  <si>
    <t>12.6% (Decreasing)</t>
  </si>
  <si>
    <t>87.0% (Improving)</t>
  </si>
  <si>
    <t>3.8% (Declining)</t>
  </si>
  <si>
    <t>$34.34 Million per Year (Improving)</t>
  </si>
  <si>
    <t>9.6% (Better)</t>
  </si>
  <si>
    <t xml:space="preserve"> 87.0% (Improving)</t>
  </si>
  <si>
    <t>40%</t>
  </si>
  <si>
    <t>$27,256 (Improving)</t>
  </si>
  <si>
    <t>43.7% (First Data)</t>
  </si>
  <si>
    <t>$663.77 Million per Year</t>
  </si>
  <si>
    <t>2.0% (Increasing)</t>
  </si>
  <si>
    <t>$53,665 (Increasing)</t>
  </si>
  <si>
    <t>2.2% (Unchanged)</t>
  </si>
  <si>
    <t>226,900 – 249,600</t>
  </si>
  <si>
    <t>94.9% (Increasing)</t>
  </si>
  <si>
    <t>$1,174 (Increasing)</t>
  </si>
  <si>
    <t>Leon County</t>
  </si>
  <si>
    <t>30.46° N</t>
  </si>
  <si>
    <t>84.28° W</t>
  </si>
  <si>
    <t>17.6% (Decreasing)</t>
  </si>
  <si>
    <t>55% (Improving)</t>
  </si>
  <si>
    <t>100% (Improving)</t>
  </si>
  <si>
    <t>3.2%  (Declining)</t>
  </si>
  <si>
    <t>$67.88 Million per Year (Improving)</t>
  </si>
  <si>
    <t>18.5% (Better)</t>
  </si>
  <si>
    <t>85.1% (Declining)</t>
  </si>
  <si>
    <t>45584  (Declining)</t>
  </si>
  <si>
    <t>$10.00 Million per Year</t>
  </si>
  <si>
    <t>75398 (Increasing)</t>
  </si>
  <si>
    <t>2.3% (Increasing)</t>
  </si>
  <si>
    <t>317,200 – 344,100</t>
  </si>
  <si>
    <t>95.9% (Increasing)</t>
  </si>
  <si>
    <t>1284 (	Unchanged)</t>
  </si>
  <si>
    <t>Talent Supply &amp; Education</t>
  </si>
  <si>
    <t>Kindergarten Readiness</t>
  </si>
  <si>
    <t>VPK Completers</t>
  </si>
  <si>
    <t>3rd Grade Reading and Math Scores</t>
  </si>
  <si>
    <t>8th Grade Reading, Math, and Science Scores</t>
  </si>
  <si>
    <t>High School Graduation Rate (overall and with disability)</t>
  </si>
  <si>
    <t>Degree Attainment (AA+ and Bachelor+)</t>
  </si>
  <si>
    <t>Innovation &amp; Economic Development</t>
  </si>
  <si>
    <t>Manufacturing Jobs and Wages</t>
  </si>
  <si>
    <t>Infrastructure &amp; Growth Leadership</t>
  </si>
  <si>
    <t>Population Estimate for 2030</t>
  </si>
  <si>
    <t>Business Climate &amp; Competitiveness</t>
  </si>
  <si>
    <t>Local Option Sales Tax Revenue</t>
  </si>
  <si>
    <t>Homeowners’ Insurance Affordability</t>
  </si>
  <si>
    <t>Civic &amp; Governance Systems</t>
  </si>
  <si>
    <t>Voter Participation</t>
  </si>
  <si>
    <t>Inmate Population</t>
  </si>
  <si>
    <t>Quality of Life and Quality Places</t>
  </si>
  <si>
    <t>ALICE Households</t>
  </si>
  <si>
    <t>Housing Cost Burdened</t>
  </si>
  <si>
    <t>Child Health Ranking</t>
  </si>
  <si>
    <t>Free &amp; Reduced Lunch</t>
  </si>
  <si>
    <t>Per Capita Income</t>
  </si>
  <si>
    <t>Crime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</si>
</sst>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42424"/>
      <name val="Segoe UI"/>
      <charset val="1"/>
    </font>
    <font>
      <b/>
      <sz val="11"/>
      <color rgb="FF242424"/>
      <name val="Segoe UI"/>
      <family val="2"/>
    </font>
    <font>
      <sz val="11"/>
      <color rgb="FF242424"/>
      <name val="Segoe UI"/>
      <charset val="1"/>
    </font>
    <font>
      <sz val="11"/>
      <color rgb="FF242424"/>
      <name val="Segoe UI"/>
      <family val="2"/>
    </font>
    <font>
      <sz val="7"/>
      <color rgb="FF242424"/>
      <name val="Segoe UI"/>
      <family val="2"/>
    </font>
    <font>
      <sz val="11"/>
      <color rgb="FF242424"/>
      <name val="Inherit"/>
    </font>
    <font>
      <b/>
      <sz val="13.5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wrapText="1"/>
    </xf>
    <xf numFmtId="3" fontId="0" fillId="0" borderId="1" xfId="0" applyNumberFormat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9" fontId="5" fillId="3" borderId="1" xfId="0" applyNumberFormat="1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9" fontId="6" fillId="0" borderId="1" xfId="0" applyNumberFormat="1" applyFont="1" applyBorder="1"/>
    <xf numFmtId="3" fontId="6" fillId="0" borderId="1" xfId="0" applyNumberFormat="1" applyFont="1" applyBorder="1"/>
    <xf numFmtId="3" fontId="6" fillId="3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6" fontId="5" fillId="0" borderId="1" xfId="0" applyNumberFormat="1" applyFont="1" applyBorder="1" applyAlignment="1">
      <alignment horizontal="center" vertical="center"/>
    </xf>
    <xf numFmtId="10" fontId="5" fillId="3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opLeftCell="A6" workbookViewId="0">
      <selection sqref="A1:AK1048576"/>
    </sheetView>
  </sheetViews>
  <sheetFormatPr defaultRowHeight="14.5"/>
  <cols>
    <col min="1" max="1" width="17.81640625" style="4" bestFit="1" customWidth="1"/>
    <col min="2" max="2" width="11.26953125" style="4" bestFit="1" customWidth="1"/>
    <col min="3" max="3" width="13.26953125" style="4" bestFit="1" customWidth="1"/>
    <col min="4" max="5" width="21.54296875" customWidth="1"/>
    <col min="6" max="6" width="15.81640625" style="4" bestFit="1" customWidth="1"/>
    <col min="7" max="7" width="36" style="4" bestFit="1" customWidth="1"/>
    <col min="8" max="8" width="37.6328125" style="4" bestFit="1" customWidth="1"/>
    <col min="9" max="9" width="24.453125" style="4" bestFit="1" customWidth="1"/>
    <col min="10" max="10" width="37.81640625" style="4" bestFit="1" customWidth="1"/>
    <col min="11" max="11" width="32.81640625" style="4" bestFit="1" customWidth="1"/>
    <col min="12" max="12" width="36.90625" style="4" bestFit="1" customWidth="1"/>
    <col min="13" max="13" width="36.7265625" style="4" bestFit="1" customWidth="1"/>
    <col min="14" max="14" width="14.1796875" style="4" bestFit="1" customWidth="1"/>
    <col min="15" max="15" width="26.90625" style="4" bestFit="1" customWidth="1"/>
    <col min="16" max="16" width="41" style="4" bestFit="1" customWidth="1"/>
    <col min="17" max="17" width="25.54296875" style="4" bestFit="1" customWidth="1"/>
    <col min="18" max="18" width="21.7265625" style="4" bestFit="1" customWidth="1"/>
    <col min="19" max="19" width="35.08984375" style="4" bestFit="1" customWidth="1"/>
    <col min="20" max="20" width="17.36328125" style="4" bestFit="1" customWidth="1"/>
    <col min="21" max="21" width="27.1796875" style="4" bestFit="1" customWidth="1"/>
    <col min="22" max="22" width="23.54296875" style="4" bestFit="1" customWidth="1"/>
    <col min="23" max="23" width="20.54296875" style="4" bestFit="1" customWidth="1"/>
    <col min="24" max="24" width="30.36328125" style="4" bestFit="1" customWidth="1"/>
    <col min="25" max="25" width="24.453125" style="4" bestFit="1" customWidth="1"/>
    <col min="26" max="26" width="25.54296875" style="4" bestFit="1" customWidth="1"/>
    <col min="27" max="27" width="22.81640625" style="4" bestFit="1" customWidth="1"/>
    <col min="28" max="28" width="20.81640625" style="4" bestFit="1" customWidth="1"/>
    <col min="29" max="29" width="18.54296875" style="4" bestFit="1" customWidth="1"/>
    <col min="30" max="30" width="32.6328125" style="4" bestFit="1" customWidth="1"/>
    <col min="31" max="31" width="36.26953125" style="4" bestFit="1" customWidth="1"/>
    <col min="32" max="32" width="19" style="4" bestFit="1" customWidth="1"/>
    <col min="33" max="33" width="16.7265625" style="4" bestFit="1" customWidth="1"/>
    <col min="34" max="34" width="18.54296875" style="4" bestFit="1" customWidth="1"/>
    <col min="35" max="35" width="21.90625" style="4" bestFit="1" customWidth="1"/>
    <col min="36" max="36" width="18.54296875" style="4" bestFit="1" customWidth="1"/>
    <col min="37" max="37" width="8.7265625" style="4"/>
  </cols>
  <sheetData>
    <row r="1" spans="1:36" ht="33">
      <c r="A1" s="1" t="s">
        <v>0</v>
      </c>
      <c r="B1" s="1" t="s">
        <v>1</v>
      </c>
      <c r="C1" s="1" t="s">
        <v>2</v>
      </c>
      <c r="D1" s="2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3" t="s">
        <v>17</v>
      </c>
      <c r="T1" s="3" t="s">
        <v>18</v>
      </c>
      <c r="U1" s="3" t="s">
        <v>11</v>
      </c>
      <c r="V1" s="3" t="s">
        <v>19</v>
      </c>
      <c r="W1" s="3" t="s">
        <v>0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19</v>
      </c>
      <c r="AG1" s="3" t="s">
        <v>16</v>
      </c>
      <c r="AH1" s="3" t="s">
        <v>28</v>
      </c>
      <c r="AI1" s="3" t="s">
        <v>29</v>
      </c>
      <c r="AJ1" s="3" t="s">
        <v>30</v>
      </c>
    </row>
    <row r="2" spans="1:36" ht="33">
      <c r="A2" s="5" t="s">
        <v>31</v>
      </c>
      <c r="B2" s="5" t="s">
        <v>32</v>
      </c>
      <c r="C2" s="5" t="s">
        <v>33</v>
      </c>
      <c r="D2" s="6">
        <v>2662777</v>
      </c>
      <c r="E2" s="6"/>
      <c r="F2" s="7">
        <v>-17026</v>
      </c>
      <c r="G2" s="5" t="s">
        <v>34</v>
      </c>
      <c r="H2" s="7">
        <v>105923</v>
      </c>
      <c r="I2" s="5" t="s">
        <v>35</v>
      </c>
      <c r="J2" s="7">
        <v>98699</v>
      </c>
      <c r="K2" s="5" t="s">
        <v>36</v>
      </c>
      <c r="L2" s="7">
        <v>11078</v>
      </c>
      <c r="M2" s="5" t="s">
        <v>37</v>
      </c>
      <c r="N2" s="7">
        <v>44442</v>
      </c>
      <c r="O2" s="7">
        <v>34659</v>
      </c>
      <c r="P2" s="5">
        <v>78</v>
      </c>
      <c r="Q2" s="5" t="s">
        <v>38</v>
      </c>
      <c r="R2" s="8">
        <v>12781</v>
      </c>
      <c r="S2" s="9" t="s">
        <v>39</v>
      </c>
      <c r="T2" s="9" t="s">
        <v>40</v>
      </c>
      <c r="U2" s="9" t="s">
        <v>37</v>
      </c>
      <c r="V2" s="10">
        <v>0.69</v>
      </c>
      <c r="W2" s="9" t="s">
        <v>31</v>
      </c>
      <c r="X2" s="8">
        <v>143025</v>
      </c>
      <c r="Y2" s="9" t="s">
        <v>41</v>
      </c>
      <c r="Z2" s="9" t="s">
        <v>42</v>
      </c>
      <c r="AA2" s="9" t="s">
        <v>43</v>
      </c>
      <c r="AB2" s="8">
        <v>45901</v>
      </c>
      <c r="AC2" s="9" t="s">
        <v>44</v>
      </c>
      <c r="AD2" s="9" t="s">
        <v>45</v>
      </c>
      <c r="AE2" s="9" t="s">
        <v>46</v>
      </c>
      <c r="AF2" s="10">
        <v>0.69</v>
      </c>
      <c r="AG2" s="8">
        <v>12781</v>
      </c>
      <c r="AH2" s="9" t="s">
        <v>47</v>
      </c>
      <c r="AI2" s="9" t="s">
        <v>48</v>
      </c>
      <c r="AJ2" s="9" t="s">
        <v>49</v>
      </c>
    </row>
    <row r="3" spans="1:36" ht="33">
      <c r="A3" s="5" t="s">
        <v>50</v>
      </c>
      <c r="B3" s="5" t="s">
        <v>51</v>
      </c>
      <c r="C3" s="5" t="s">
        <v>52</v>
      </c>
      <c r="D3" s="6">
        <v>1944375</v>
      </c>
      <c r="E3" s="6"/>
      <c r="F3" s="7">
        <v>-7945</v>
      </c>
      <c r="G3" s="5" t="s">
        <v>34</v>
      </c>
      <c r="H3" s="7">
        <v>92654</v>
      </c>
      <c r="I3" s="5" t="s">
        <v>53</v>
      </c>
      <c r="J3" s="7">
        <v>63435</v>
      </c>
      <c r="K3" s="5" t="s">
        <v>54</v>
      </c>
      <c r="L3" s="7">
        <v>7937</v>
      </c>
      <c r="M3" s="5" t="s">
        <v>55</v>
      </c>
      <c r="N3" s="7">
        <v>35397</v>
      </c>
      <c r="O3" s="7">
        <v>31278</v>
      </c>
      <c r="P3" s="5">
        <v>89</v>
      </c>
      <c r="Q3" s="5" t="s">
        <v>56</v>
      </c>
      <c r="R3" s="8">
        <v>3047</v>
      </c>
      <c r="S3" s="9" t="s">
        <v>57</v>
      </c>
      <c r="T3" s="9" t="s">
        <v>58</v>
      </c>
      <c r="U3" s="9" t="s">
        <v>55</v>
      </c>
      <c r="V3" s="10">
        <v>0.62</v>
      </c>
      <c r="W3" s="9" t="s">
        <v>50</v>
      </c>
      <c r="X3" s="8">
        <v>81946</v>
      </c>
      <c r="Y3" s="9" t="s">
        <v>59</v>
      </c>
      <c r="Z3" s="9" t="s">
        <v>60</v>
      </c>
      <c r="AA3" s="9" t="s">
        <v>61</v>
      </c>
      <c r="AB3" s="8">
        <v>30959</v>
      </c>
      <c r="AC3" s="9" t="s">
        <v>62</v>
      </c>
      <c r="AD3" s="9" t="s">
        <v>63</v>
      </c>
      <c r="AE3" s="9" t="s">
        <v>64</v>
      </c>
      <c r="AF3" s="10">
        <v>0.62</v>
      </c>
      <c r="AG3" s="8">
        <v>3047</v>
      </c>
      <c r="AH3" s="9" t="s">
        <v>65</v>
      </c>
      <c r="AI3" s="9" t="s">
        <v>66</v>
      </c>
      <c r="AJ3" s="9" t="s">
        <v>67</v>
      </c>
    </row>
    <row r="4" spans="1:36" ht="33">
      <c r="A4" s="5" t="s">
        <v>68</v>
      </c>
      <c r="B4" s="5" t="s">
        <v>69</v>
      </c>
      <c r="C4" s="5" t="s">
        <v>70</v>
      </c>
      <c r="D4" s="6">
        <v>1497000</v>
      </c>
      <c r="E4" s="6"/>
      <c r="F4" s="7">
        <v>-6674</v>
      </c>
      <c r="G4" s="5" t="s">
        <v>34</v>
      </c>
      <c r="H4" s="7">
        <v>86116</v>
      </c>
      <c r="I4" s="5" t="s">
        <v>71</v>
      </c>
      <c r="J4" s="7">
        <v>43112</v>
      </c>
      <c r="K4" s="5" t="s">
        <v>72</v>
      </c>
      <c r="L4" s="7">
        <v>6713</v>
      </c>
      <c r="M4" s="5" t="s">
        <v>73</v>
      </c>
      <c r="N4" s="7">
        <v>30705</v>
      </c>
      <c r="O4" s="7">
        <v>23281</v>
      </c>
      <c r="P4" s="5">
        <v>76</v>
      </c>
      <c r="Q4" s="5" t="s">
        <v>74</v>
      </c>
      <c r="R4" s="8">
        <v>5492</v>
      </c>
      <c r="S4" s="9" t="s">
        <v>75</v>
      </c>
      <c r="T4" s="9" t="s">
        <v>76</v>
      </c>
      <c r="U4" s="9" t="s">
        <v>73</v>
      </c>
      <c r="V4" s="10">
        <v>0.38</v>
      </c>
      <c r="W4" s="9" t="s">
        <v>68</v>
      </c>
      <c r="X4" s="8">
        <v>50793</v>
      </c>
      <c r="Y4" s="9" t="s">
        <v>77</v>
      </c>
      <c r="Z4" s="9" t="s">
        <v>78</v>
      </c>
      <c r="AA4" s="9" t="s">
        <v>79</v>
      </c>
      <c r="AB4" s="8">
        <v>21727</v>
      </c>
      <c r="AC4" s="9" t="s">
        <v>80</v>
      </c>
      <c r="AD4" s="9" t="s">
        <v>81</v>
      </c>
      <c r="AE4" s="9" t="s">
        <v>82</v>
      </c>
      <c r="AF4" s="10">
        <v>0.38</v>
      </c>
      <c r="AG4" s="8">
        <v>5492</v>
      </c>
      <c r="AH4" s="9" t="s">
        <v>83</v>
      </c>
      <c r="AI4" s="9" t="s">
        <v>84</v>
      </c>
      <c r="AJ4" s="9" t="s">
        <v>85</v>
      </c>
    </row>
    <row r="5" spans="1:36" ht="33">
      <c r="A5" s="5" t="s">
        <v>86</v>
      </c>
      <c r="B5" s="5" t="s">
        <v>87</v>
      </c>
      <c r="C5" s="5" t="s">
        <v>88</v>
      </c>
      <c r="D5" s="6">
        <v>1568490</v>
      </c>
      <c r="E5" s="6"/>
      <c r="F5" s="7">
        <v>-10032</v>
      </c>
      <c r="G5" s="5" t="s">
        <v>34</v>
      </c>
      <c r="H5" s="7">
        <v>134622</v>
      </c>
      <c r="I5" s="5" t="s">
        <v>89</v>
      </c>
      <c r="J5" s="7">
        <v>52896</v>
      </c>
      <c r="K5" s="5" t="s">
        <v>90</v>
      </c>
      <c r="L5" s="7">
        <v>8233</v>
      </c>
      <c r="M5" s="5" t="s">
        <v>91</v>
      </c>
      <c r="N5" s="7">
        <v>36229</v>
      </c>
      <c r="O5" s="7">
        <v>24873</v>
      </c>
      <c r="P5" s="5">
        <v>69</v>
      </c>
      <c r="Q5" s="5" t="s">
        <v>74</v>
      </c>
      <c r="R5" s="8">
        <v>12716</v>
      </c>
      <c r="S5" s="9" t="s">
        <v>92</v>
      </c>
      <c r="T5" s="9" t="s">
        <v>93</v>
      </c>
      <c r="U5" s="9" t="s">
        <v>91</v>
      </c>
      <c r="V5" s="10">
        <v>0.17</v>
      </c>
      <c r="W5" s="9" t="s">
        <v>86</v>
      </c>
      <c r="X5" s="8">
        <v>43237</v>
      </c>
      <c r="Y5" s="9" t="s">
        <v>94</v>
      </c>
      <c r="Z5" s="9" t="s">
        <v>95</v>
      </c>
      <c r="AA5" s="9" t="s">
        <v>96</v>
      </c>
      <c r="AB5" s="8">
        <v>30909</v>
      </c>
      <c r="AC5" s="9" t="s">
        <v>97</v>
      </c>
      <c r="AD5" s="9" t="s">
        <v>98</v>
      </c>
      <c r="AE5" s="9" t="s">
        <v>82</v>
      </c>
      <c r="AF5" s="10">
        <v>0.17</v>
      </c>
      <c r="AG5" s="8">
        <v>12716</v>
      </c>
      <c r="AH5" s="9" t="s">
        <v>99</v>
      </c>
      <c r="AI5" s="9" t="s">
        <v>100</v>
      </c>
      <c r="AJ5" s="9" t="s">
        <v>101</v>
      </c>
    </row>
    <row r="6" spans="1:36" ht="33">
      <c r="A6" s="5" t="s">
        <v>102</v>
      </c>
      <c r="B6" s="5" t="s">
        <v>103</v>
      </c>
      <c r="C6" s="5" t="s">
        <v>104</v>
      </c>
      <c r="D6" s="6">
        <v>959107</v>
      </c>
      <c r="E6" s="11">
        <f>SUM(D6:D8)</f>
        <v>1582473</v>
      </c>
      <c r="F6" s="7">
        <v>-5243</v>
      </c>
      <c r="G6" s="5" t="s">
        <v>34</v>
      </c>
      <c r="H6" s="7">
        <v>31325</v>
      </c>
      <c r="I6" s="5" t="s">
        <v>105</v>
      </c>
      <c r="J6" s="7">
        <v>20437</v>
      </c>
      <c r="K6" s="5" t="s">
        <v>106</v>
      </c>
      <c r="L6" s="7">
        <v>2529</v>
      </c>
      <c r="M6" s="5" t="s">
        <v>107</v>
      </c>
      <c r="N6" s="7">
        <v>19634</v>
      </c>
      <c r="O6" s="7">
        <v>16604</v>
      </c>
      <c r="P6" s="5">
        <v>85</v>
      </c>
      <c r="Q6" s="5" t="s">
        <v>108</v>
      </c>
      <c r="R6" s="8">
        <v>2973</v>
      </c>
      <c r="S6" s="9" t="s">
        <v>109</v>
      </c>
      <c r="T6" s="9" t="s">
        <v>110</v>
      </c>
      <c r="U6" s="9" t="s">
        <v>107</v>
      </c>
      <c r="V6" s="10">
        <v>0.13</v>
      </c>
      <c r="W6" s="9" t="s">
        <v>102</v>
      </c>
      <c r="X6" s="8">
        <v>30785</v>
      </c>
      <c r="Y6" s="9" t="s">
        <v>111</v>
      </c>
      <c r="Z6" s="9" t="s">
        <v>112</v>
      </c>
      <c r="AA6" s="9" t="s">
        <v>113</v>
      </c>
      <c r="AB6" s="8">
        <v>35598</v>
      </c>
      <c r="AC6" s="9" t="s">
        <v>114</v>
      </c>
      <c r="AD6" s="9" t="s">
        <v>115</v>
      </c>
      <c r="AE6" s="9" t="s">
        <v>116</v>
      </c>
      <c r="AF6" s="10">
        <v>0.13</v>
      </c>
      <c r="AG6" s="8">
        <v>2973</v>
      </c>
      <c r="AH6" s="9" t="s">
        <v>117</v>
      </c>
      <c r="AI6" s="9" t="s">
        <v>118</v>
      </c>
      <c r="AJ6" s="9" t="s">
        <v>119</v>
      </c>
    </row>
    <row r="7" spans="1:36" ht="16.5">
      <c r="A7" s="5" t="s">
        <v>120</v>
      </c>
      <c r="B7" s="5" t="s">
        <v>121</v>
      </c>
      <c r="C7" s="5" t="s">
        <v>122</v>
      </c>
      <c r="D7" s="6">
        <v>388630</v>
      </c>
      <c r="E7" s="11"/>
      <c r="F7" s="7">
        <v>-2691</v>
      </c>
      <c r="G7" s="5" t="s">
        <v>34</v>
      </c>
      <c r="H7" s="7">
        <v>48394</v>
      </c>
      <c r="I7" s="5" t="s">
        <v>123</v>
      </c>
      <c r="J7" s="7">
        <v>17405</v>
      </c>
      <c r="K7" s="5" t="s">
        <v>124</v>
      </c>
      <c r="L7" s="7">
        <v>3060</v>
      </c>
      <c r="M7" s="5" t="s">
        <v>125</v>
      </c>
      <c r="N7" s="7">
        <v>6113</v>
      </c>
      <c r="O7" s="7">
        <v>9453</v>
      </c>
      <c r="P7" s="5">
        <v>155</v>
      </c>
      <c r="Q7" s="5" t="s">
        <v>126</v>
      </c>
      <c r="R7" s="8">
        <v>7667</v>
      </c>
      <c r="S7" s="9" t="s">
        <v>127</v>
      </c>
      <c r="T7" s="9" t="s">
        <v>76</v>
      </c>
      <c r="U7" s="9" t="s">
        <v>125</v>
      </c>
      <c r="V7" s="10">
        <v>0.24</v>
      </c>
      <c r="W7" s="9" t="s">
        <v>120</v>
      </c>
      <c r="X7" s="8">
        <v>12717</v>
      </c>
      <c r="Y7" s="9" t="s">
        <v>128</v>
      </c>
      <c r="Z7" s="9" t="s">
        <v>129</v>
      </c>
      <c r="AA7" s="9" t="s">
        <v>130</v>
      </c>
      <c r="AB7" s="8">
        <v>4326</v>
      </c>
      <c r="AC7" s="9" t="s">
        <v>131</v>
      </c>
      <c r="AD7" s="9" t="s">
        <v>132</v>
      </c>
      <c r="AE7" s="9" t="s">
        <v>133</v>
      </c>
      <c r="AF7" s="10">
        <v>0.24</v>
      </c>
      <c r="AG7" s="8">
        <v>7667</v>
      </c>
      <c r="AH7" s="9" t="s">
        <v>134</v>
      </c>
      <c r="AI7" s="9" t="s">
        <v>135</v>
      </c>
      <c r="AJ7" s="9" t="s">
        <v>136</v>
      </c>
    </row>
    <row r="8" spans="1:36" ht="16.5">
      <c r="A8" s="5" t="s">
        <v>137</v>
      </c>
      <c r="B8" s="5" t="s">
        <v>138</v>
      </c>
      <c r="C8" s="5" t="s">
        <v>139</v>
      </c>
      <c r="D8" s="6">
        <v>234736</v>
      </c>
      <c r="E8" s="11"/>
      <c r="F8" s="5">
        <v>-767</v>
      </c>
      <c r="G8" s="5" t="s">
        <v>34</v>
      </c>
      <c r="H8" s="7">
        <v>10449</v>
      </c>
      <c r="I8" s="5" t="s">
        <v>140</v>
      </c>
      <c r="J8" s="7">
        <v>5566</v>
      </c>
      <c r="K8" s="5" t="s">
        <v>72</v>
      </c>
      <c r="L8" s="5">
        <v>835</v>
      </c>
      <c r="M8" s="5" t="s">
        <v>141</v>
      </c>
      <c r="N8" s="7">
        <v>2143</v>
      </c>
      <c r="O8" s="7">
        <v>3256</v>
      </c>
      <c r="P8" s="5">
        <v>152</v>
      </c>
      <c r="Q8" s="5" t="s">
        <v>142</v>
      </c>
      <c r="R8" s="8">
        <v>2030</v>
      </c>
      <c r="S8" s="9" t="s">
        <v>143</v>
      </c>
      <c r="T8" s="9" t="s">
        <v>144</v>
      </c>
      <c r="U8" s="9" t="s">
        <v>141</v>
      </c>
      <c r="V8" s="10">
        <v>0.28999999999999998</v>
      </c>
      <c r="W8" s="9" t="s">
        <v>137</v>
      </c>
      <c r="X8" s="8">
        <v>3532</v>
      </c>
      <c r="Y8" s="9" t="s">
        <v>145</v>
      </c>
      <c r="Z8" s="9" t="s">
        <v>146</v>
      </c>
      <c r="AA8" s="9" t="s">
        <v>147</v>
      </c>
      <c r="AB8" s="8">
        <v>2902</v>
      </c>
      <c r="AC8" s="9" t="s">
        <v>148</v>
      </c>
      <c r="AD8" s="9" t="s">
        <v>149</v>
      </c>
      <c r="AE8" s="9" t="s">
        <v>150</v>
      </c>
      <c r="AF8" s="10">
        <v>0.28999999999999998</v>
      </c>
      <c r="AG8" s="8">
        <v>2030</v>
      </c>
      <c r="AH8" s="9" t="s">
        <v>151</v>
      </c>
      <c r="AI8" s="9" t="s">
        <v>152</v>
      </c>
      <c r="AJ8" s="9" t="s">
        <v>153</v>
      </c>
    </row>
    <row r="9" spans="1:36" ht="33">
      <c r="A9" s="5" t="s">
        <v>154</v>
      </c>
      <c r="B9" s="5" t="s">
        <v>155</v>
      </c>
      <c r="C9" s="5" t="s">
        <v>156</v>
      </c>
      <c r="D9" s="6">
        <v>1509211</v>
      </c>
      <c r="E9" s="6"/>
      <c r="F9" s="7">
        <v>-9321</v>
      </c>
      <c r="G9" s="5" t="s">
        <v>34</v>
      </c>
      <c r="H9" s="7">
        <v>115916</v>
      </c>
      <c r="I9" s="5" t="s">
        <v>157</v>
      </c>
      <c r="J9" s="7">
        <v>51497</v>
      </c>
      <c r="K9" s="5" t="s">
        <v>54</v>
      </c>
      <c r="L9" s="7">
        <v>6769</v>
      </c>
      <c r="M9" s="5" t="s">
        <v>158</v>
      </c>
      <c r="N9" s="7">
        <v>33017</v>
      </c>
      <c r="O9" s="7">
        <v>23619</v>
      </c>
      <c r="P9" s="5">
        <v>72</v>
      </c>
      <c r="Q9" s="5" t="s">
        <v>56</v>
      </c>
      <c r="R9" s="8">
        <v>8690</v>
      </c>
      <c r="S9" s="9" t="s">
        <v>159</v>
      </c>
      <c r="T9" s="9" t="s">
        <v>160</v>
      </c>
      <c r="U9" s="9" t="s">
        <v>158</v>
      </c>
      <c r="V9" s="10">
        <v>0.17</v>
      </c>
      <c r="W9" s="9" t="s">
        <v>154</v>
      </c>
      <c r="X9" s="8">
        <v>52786</v>
      </c>
      <c r="Y9" s="9" t="s">
        <v>161</v>
      </c>
      <c r="Z9" s="9" t="s">
        <v>162</v>
      </c>
      <c r="AA9" s="9" t="s">
        <v>163</v>
      </c>
      <c r="AB9" s="8">
        <v>36694</v>
      </c>
      <c r="AC9" s="9" t="s">
        <v>133</v>
      </c>
      <c r="AD9" s="9" t="s">
        <v>164</v>
      </c>
      <c r="AE9" s="9" t="s">
        <v>165</v>
      </c>
      <c r="AF9" s="10">
        <v>0.17</v>
      </c>
      <c r="AG9" s="8">
        <v>8690</v>
      </c>
      <c r="AH9" s="9" t="s">
        <v>166</v>
      </c>
      <c r="AI9" s="9" t="s">
        <v>100</v>
      </c>
      <c r="AJ9" s="9" t="s">
        <v>167</v>
      </c>
    </row>
    <row r="10" spans="1:36" ht="16.5">
      <c r="A10" s="5" t="s">
        <v>168</v>
      </c>
      <c r="B10" s="5" t="s">
        <v>169</v>
      </c>
      <c r="C10" s="5" t="s">
        <v>170</v>
      </c>
      <c r="D10" s="6">
        <v>426440</v>
      </c>
      <c r="E10" s="11">
        <f>SUM(D10:D12)</f>
        <v>1308722</v>
      </c>
      <c r="F10" s="7">
        <v>-2322</v>
      </c>
      <c r="G10" s="5" t="s">
        <v>34</v>
      </c>
      <c r="H10" s="7">
        <v>54950</v>
      </c>
      <c r="I10" s="5" t="s">
        <v>171</v>
      </c>
      <c r="J10" s="7">
        <v>15035</v>
      </c>
      <c r="K10" s="5" t="s">
        <v>172</v>
      </c>
      <c r="L10" s="7">
        <v>2775</v>
      </c>
      <c r="M10" s="5" t="s">
        <v>173</v>
      </c>
      <c r="N10" s="7">
        <v>4600</v>
      </c>
      <c r="O10" s="7">
        <v>7077</v>
      </c>
      <c r="P10" s="5">
        <v>154</v>
      </c>
      <c r="Q10" s="5" t="s">
        <v>174</v>
      </c>
      <c r="R10" s="8">
        <v>8255</v>
      </c>
      <c r="S10" s="9" t="s">
        <v>175</v>
      </c>
      <c r="T10" s="9" t="s">
        <v>176</v>
      </c>
      <c r="U10" s="9" t="s">
        <v>173</v>
      </c>
      <c r="V10" s="10">
        <v>0.27</v>
      </c>
      <c r="W10" s="9" t="s">
        <v>168</v>
      </c>
      <c r="X10" s="8">
        <v>13608</v>
      </c>
      <c r="Y10" s="9" t="s">
        <v>177</v>
      </c>
      <c r="Z10" s="9" t="s">
        <v>178</v>
      </c>
      <c r="AA10" s="9" t="s">
        <v>179</v>
      </c>
      <c r="AB10" s="8">
        <v>2323</v>
      </c>
      <c r="AC10" s="9" t="s">
        <v>180</v>
      </c>
      <c r="AD10" s="9" t="s">
        <v>181</v>
      </c>
      <c r="AE10" s="9" t="s">
        <v>182</v>
      </c>
      <c r="AF10" s="10">
        <v>0.27</v>
      </c>
      <c r="AG10" s="8">
        <v>8255</v>
      </c>
      <c r="AH10" s="9" t="s">
        <v>183</v>
      </c>
      <c r="AI10" s="9" t="s">
        <v>135</v>
      </c>
      <c r="AJ10" s="9" t="s">
        <v>184</v>
      </c>
    </row>
    <row r="11" spans="1:36" ht="16.5">
      <c r="A11" s="5" t="s">
        <v>185</v>
      </c>
      <c r="B11" s="5" t="s">
        <v>186</v>
      </c>
      <c r="C11" s="5" t="s">
        <v>187</v>
      </c>
      <c r="D11" s="6">
        <v>486618</v>
      </c>
      <c r="E11" s="11"/>
      <c r="F11" s="7">
        <v>-2965</v>
      </c>
      <c r="G11" s="5" t="s">
        <v>34</v>
      </c>
      <c r="H11" s="7">
        <v>23303</v>
      </c>
      <c r="I11" s="5" t="s">
        <v>188</v>
      </c>
      <c r="J11" s="7">
        <v>9785</v>
      </c>
      <c r="K11" s="5" t="s">
        <v>189</v>
      </c>
      <c r="L11" s="7">
        <v>1535</v>
      </c>
      <c r="M11" s="5" t="s">
        <v>37</v>
      </c>
      <c r="N11" s="7">
        <v>6450</v>
      </c>
      <c r="O11" s="7">
        <v>7713</v>
      </c>
      <c r="P11" s="5">
        <v>120</v>
      </c>
      <c r="Q11" s="5" t="s">
        <v>190</v>
      </c>
      <c r="R11" s="8">
        <v>2154</v>
      </c>
      <c r="S11" s="9" t="s">
        <v>191</v>
      </c>
      <c r="T11" s="9" t="s">
        <v>192</v>
      </c>
      <c r="U11" s="9" t="s">
        <v>37</v>
      </c>
      <c r="V11" s="10">
        <v>0.21</v>
      </c>
      <c r="W11" s="9" t="s">
        <v>185</v>
      </c>
      <c r="X11" s="8">
        <v>11533</v>
      </c>
      <c r="Y11" s="9" t="s">
        <v>193</v>
      </c>
      <c r="Z11" s="9" t="s">
        <v>194</v>
      </c>
      <c r="AA11" s="9" t="s">
        <v>195</v>
      </c>
      <c r="AB11" s="8">
        <v>8358</v>
      </c>
      <c r="AC11" s="9" t="s">
        <v>44</v>
      </c>
      <c r="AD11" s="9" t="s">
        <v>196</v>
      </c>
      <c r="AE11" s="9" t="s">
        <v>197</v>
      </c>
      <c r="AF11" s="10">
        <v>0.21</v>
      </c>
      <c r="AG11" s="8">
        <v>2154</v>
      </c>
      <c r="AH11" s="9" t="s">
        <v>198</v>
      </c>
      <c r="AI11" s="9" t="s">
        <v>199</v>
      </c>
      <c r="AJ11" s="9" t="s">
        <v>200</v>
      </c>
    </row>
    <row r="12" spans="1:36" ht="16.5">
      <c r="A12" s="5" t="s">
        <v>201</v>
      </c>
      <c r="B12" s="5" t="s">
        <v>202</v>
      </c>
      <c r="C12" s="5" t="s">
        <v>203</v>
      </c>
      <c r="D12" s="6">
        <v>395664</v>
      </c>
      <c r="E12" s="11"/>
      <c r="F12" s="7">
        <v>-1961</v>
      </c>
      <c r="G12" s="5" t="s">
        <v>34</v>
      </c>
      <c r="H12" s="7">
        <v>31067</v>
      </c>
      <c r="I12" s="5" t="s">
        <v>204</v>
      </c>
      <c r="J12" s="7">
        <v>9612</v>
      </c>
      <c r="K12" s="5" t="s">
        <v>205</v>
      </c>
      <c r="L12" s="7">
        <v>1771</v>
      </c>
      <c r="M12" s="5" t="s">
        <v>206</v>
      </c>
      <c r="N12" s="7">
        <v>4450</v>
      </c>
      <c r="O12" s="7">
        <v>5734</v>
      </c>
      <c r="P12" s="5">
        <v>129</v>
      </c>
      <c r="Q12" s="5" t="s">
        <v>207</v>
      </c>
      <c r="R12" s="8">
        <v>6316</v>
      </c>
      <c r="S12" s="9" t="s">
        <v>208</v>
      </c>
      <c r="T12" s="9" t="s">
        <v>209</v>
      </c>
      <c r="U12" s="9" t="s">
        <v>206</v>
      </c>
      <c r="V12" s="10">
        <v>0.34</v>
      </c>
      <c r="W12" s="9" t="s">
        <v>201</v>
      </c>
      <c r="X12" s="8">
        <v>7856</v>
      </c>
      <c r="Y12" s="9" t="s">
        <v>210</v>
      </c>
      <c r="Z12" s="9" t="s">
        <v>129</v>
      </c>
      <c r="AA12" s="9" t="s">
        <v>211</v>
      </c>
      <c r="AB12" s="8">
        <v>4924</v>
      </c>
      <c r="AC12" s="9" t="s">
        <v>212</v>
      </c>
      <c r="AD12" s="9" t="s">
        <v>213</v>
      </c>
      <c r="AE12" s="9" t="s">
        <v>214</v>
      </c>
      <c r="AF12" s="10">
        <v>0.34</v>
      </c>
      <c r="AG12" s="8">
        <v>6316</v>
      </c>
      <c r="AH12" s="9" t="s">
        <v>215</v>
      </c>
      <c r="AI12" s="9" t="s">
        <v>216</v>
      </c>
      <c r="AJ12" s="9" t="s">
        <v>217</v>
      </c>
    </row>
    <row r="13" spans="1:36" ht="33">
      <c r="A13" s="5" t="s">
        <v>218</v>
      </c>
      <c r="B13" s="5" t="s">
        <v>219</v>
      </c>
      <c r="C13" s="5" t="s">
        <v>220</v>
      </c>
      <c r="D13" s="6">
        <v>1030822</v>
      </c>
      <c r="E13" s="6"/>
      <c r="F13" s="7">
        <v>-3872</v>
      </c>
      <c r="G13" s="5" t="s">
        <v>34</v>
      </c>
      <c r="H13" s="7">
        <v>81777</v>
      </c>
      <c r="I13" s="5" t="s">
        <v>221</v>
      </c>
      <c r="J13" s="7">
        <v>45824</v>
      </c>
      <c r="K13" s="5" t="s">
        <v>172</v>
      </c>
      <c r="L13" s="7">
        <v>5148</v>
      </c>
      <c r="M13" s="5" t="s">
        <v>222</v>
      </c>
      <c r="N13" s="7">
        <v>21661</v>
      </c>
      <c r="O13" s="7">
        <v>15992</v>
      </c>
      <c r="P13" s="5">
        <v>74</v>
      </c>
      <c r="Q13" s="5" t="s">
        <v>223</v>
      </c>
      <c r="R13" s="8">
        <v>9811</v>
      </c>
      <c r="S13" s="9" t="s">
        <v>224</v>
      </c>
      <c r="T13" s="9" t="s">
        <v>225</v>
      </c>
      <c r="U13" s="9" t="s">
        <v>222</v>
      </c>
      <c r="V13" s="10">
        <v>0.19</v>
      </c>
      <c r="W13" s="9" t="s">
        <v>218</v>
      </c>
      <c r="X13" s="8">
        <v>26076</v>
      </c>
      <c r="Y13" s="9" t="s">
        <v>226</v>
      </c>
      <c r="Z13" s="9" t="s">
        <v>95</v>
      </c>
      <c r="AA13" s="9" t="s">
        <v>227</v>
      </c>
      <c r="AB13" s="8">
        <v>28206</v>
      </c>
      <c r="AC13" s="9" t="s">
        <v>228</v>
      </c>
      <c r="AD13" s="9" t="s">
        <v>229</v>
      </c>
      <c r="AE13" s="9" t="s">
        <v>230</v>
      </c>
      <c r="AF13" s="10">
        <v>0.19</v>
      </c>
      <c r="AG13" s="8">
        <v>9811</v>
      </c>
      <c r="AH13" s="9" t="s">
        <v>231</v>
      </c>
      <c r="AI13" s="9" t="s">
        <v>232</v>
      </c>
      <c r="AJ13" s="9" t="s">
        <v>233</v>
      </c>
    </row>
    <row r="14" spans="1:36" ht="16.5">
      <c r="A14" s="5" t="s">
        <v>234</v>
      </c>
      <c r="B14" s="5" t="s">
        <v>235</v>
      </c>
      <c r="C14" s="5" t="s">
        <v>236</v>
      </c>
      <c r="D14" s="6">
        <v>292466</v>
      </c>
      <c r="E14" s="6"/>
      <c r="F14" s="7">
        <v>-1073</v>
      </c>
      <c r="G14" s="5" t="s">
        <v>34</v>
      </c>
      <c r="H14" s="7">
        <v>44765</v>
      </c>
      <c r="I14" s="5" t="s">
        <v>237</v>
      </c>
      <c r="J14" s="7">
        <v>4628</v>
      </c>
      <c r="K14" s="5" t="s">
        <v>238</v>
      </c>
      <c r="L14" s="5">
        <v>889</v>
      </c>
      <c r="M14" s="5" t="s">
        <v>239</v>
      </c>
      <c r="N14" s="7">
        <v>3814</v>
      </c>
      <c r="O14" s="7">
        <v>4268</v>
      </c>
      <c r="P14" s="5">
        <v>112</v>
      </c>
      <c r="Q14" s="5" t="s">
        <v>190</v>
      </c>
      <c r="R14" s="8">
        <v>6451</v>
      </c>
      <c r="S14" s="9" t="s">
        <v>240</v>
      </c>
      <c r="T14" s="9" t="s">
        <v>241</v>
      </c>
      <c r="U14" s="9" t="s">
        <v>239</v>
      </c>
      <c r="V14" s="10">
        <v>0.22</v>
      </c>
      <c r="W14" s="9" t="s">
        <v>234</v>
      </c>
      <c r="X14" s="8">
        <v>6593</v>
      </c>
      <c r="Y14" s="9" t="s">
        <v>242</v>
      </c>
      <c r="Z14" s="9" t="s">
        <v>243</v>
      </c>
      <c r="AA14" s="9" t="s">
        <v>244</v>
      </c>
      <c r="AB14" s="8">
        <v>4018</v>
      </c>
      <c r="AC14" s="9" t="s">
        <v>245</v>
      </c>
      <c r="AD14" s="9" t="s">
        <v>246</v>
      </c>
      <c r="AE14" s="9" t="s">
        <v>247</v>
      </c>
      <c r="AF14" s="10">
        <v>0.22</v>
      </c>
      <c r="AG14" s="8">
        <v>6451</v>
      </c>
      <c r="AH14" s="9" t="s">
        <v>248</v>
      </c>
      <c r="AI14" s="9" t="s">
        <v>249</v>
      </c>
      <c r="AJ14" s="9" t="s">
        <v>250</v>
      </c>
    </row>
    <row r="15" spans="1:36" ht="16.5">
      <c r="A15" s="5" t="s">
        <v>251</v>
      </c>
      <c r="B15" s="5" t="s">
        <v>252</v>
      </c>
      <c r="C15" s="5" t="s">
        <v>253</v>
      </c>
      <c r="D15" s="6">
        <v>226694</v>
      </c>
      <c r="E15" s="6"/>
      <c r="F15" s="5">
        <v>-868</v>
      </c>
      <c r="G15" s="5" t="s">
        <v>34</v>
      </c>
      <c r="H15" s="7">
        <v>17989</v>
      </c>
      <c r="I15" s="5" t="s">
        <v>254</v>
      </c>
      <c r="J15" s="7">
        <v>6755</v>
      </c>
      <c r="K15" s="5" t="s">
        <v>255</v>
      </c>
      <c r="L15" s="7">
        <v>1102</v>
      </c>
      <c r="M15" s="5" t="s">
        <v>256</v>
      </c>
      <c r="N15" s="7">
        <v>2379</v>
      </c>
      <c r="O15" s="7">
        <v>3525</v>
      </c>
      <c r="P15" s="5">
        <v>149</v>
      </c>
      <c r="Q15" s="5" t="s">
        <v>223</v>
      </c>
      <c r="R15" s="8">
        <v>2443</v>
      </c>
      <c r="S15" s="9" t="s">
        <v>257</v>
      </c>
      <c r="T15" s="9" t="s">
        <v>258</v>
      </c>
      <c r="U15" s="9" t="s">
        <v>256</v>
      </c>
      <c r="V15" s="10">
        <v>0.38</v>
      </c>
      <c r="W15" s="9" t="s">
        <v>251</v>
      </c>
      <c r="X15" s="8">
        <v>4136</v>
      </c>
      <c r="Y15" s="9" t="s">
        <v>259</v>
      </c>
      <c r="Z15" s="9" t="s">
        <v>260</v>
      </c>
      <c r="AA15" s="9" t="s">
        <v>261</v>
      </c>
      <c r="AB15" s="8">
        <v>1732</v>
      </c>
      <c r="AC15" s="9" t="s">
        <v>262</v>
      </c>
      <c r="AD15" s="9" t="s">
        <v>263</v>
      </c>
      <c r="AE15" s="9" t="s">
        <v>62</v>
      </c>
      <c r="AF15" s="10">
        <v>0.38</v>
      </c>
      <c r="AG15" s="8">
        <v>2443</v>
      </c>
      <c r="AH15" s="9" t="s">
        <v>264</v>
      </c>
      <c r="AI15" s="9" t="s">
        <v>265</v>
      </c>
      <c r="AJ15" s="9" t="s">
        <v>266</v>
      </c>
    </row>
    <row r="16" spans="1:36" ht="33">
      <c r="A16" s="5" t="s">
        <v>267</v>
      </c>
      <c r="B16" s="5" t="s">
        <v>268</v>
      </c>
      <c r="C16" s="5" t="s">
        <v>269</v>
      </c>
      <c r="D16" s="6">
        <v>98136</v>
      </c>
      <c r="E16" s="6"/>
      <c r="F16" s="5">
        <v>-352</v>
      </c>
      <c r="G16" s="5" t="s">
        <v>34</v>
      </c>
      <c r="H16" s="7">
        <v>10216</v>
      </c>
      <c r="I16" s="5" t="s">
        <v>270</v>
      </c>
      <c r="J16" s="7">
        <v>2651</v>
      </c>
      <c r="K16" s="5" t="s">
        <v>271</v>
      </c>
      <c r="L16" s="5">
        <v>298</v>
      </c>
      <c r="M16" s="5" t="s">
        <v>37</v>
      </c>
      <c r="N16" s="7">
        <v>1173</v>
      </c>
      <c r="O16" s="7">
        <v>1288</v>
      </c>
      <c r="P16" s="5">
        <v>110</v>
      </c>
      <c r="Q16" s="5" t="s">
        <v>190</v>
      </c>
      <c r="R16" s="8">
        <v>1547</v>
      </c>
      <c r="S16" s="9" t="s">
        <v>272</v>
      </c>
      <c r="T16" s="9" t="s">
        <v>273</v>
      </c>
      <c r="U16" s="9" t="s">
        <v>37</v>
      </c>
      <c r="V16" s="10">
        <v>0.09</v>
      </c>
      <c r="W16" s="9" t="s">
        <v>267</v>
      </c>
      <c r="X16" s="8">
        <v>1746</v>
      </c>
      <c r="Y16" s="9" t="s">
        <v>274</v>
      </c>
      <c r="Z16" s="9" t="s">
        <v>275</v>
      </c>
      <c r="AA16" s="9" t="s">
        <v>276</v>
      </c>
      <c r="AB16" s="8">
        <v>1524</v>
      </c>
      <c r="AC16" s="9" t="s">
        <v>277</v>
      </c>
      <c r="AD16" s="9" t="s">
        <v>278</v>
      </c>
      <c r="AE16" s="9" t="s">
        <v>279</v>
      </c>
      <c r="AF16" s="10">
        <v>0.09</v>
      </c>
      <c r="AG16" s="8">
        <v>1547</v>
      </c>
      <c r="AH16" s="9" t="s">
        <v>280</v>
      </c>
      <c r="AI16" s="9" t="s">
        <v>281</v>
      </c>
      <c r="AJ16" s="9" t="s">
        <v>282</v>
      </c>
    </row>
    <row r="17" spans="1:36" ht="33">
      <c r="A17" s="5" t="s">
        <v>283</v>
      </c>
      <c r="B17" s="5" t="s">
        <v>284</v>
      </c>
      <c r="C17" s="5" t="s">
        <v>88</v>
      </c>
      <c r="D17" s="6">
        <v>65122</v>
      </c>
      <c r="E17" s="6"/>
      <c r="F17" s="5">
        <v>-115</v>
      </c>
      <c r="G17" s="5" t="s">
        <v>34</v>
      </c>
      <c r="H17" s="7">
        <v>1665</v>
      </c>
      <c r="I17" s="5" t="s">
        <v>285</v>
      </c>
      <c r="J17" s="7">
        <v>1129</v>
      </c>
      <c r="K17" s="5" t="s">
        <v>286</v>
      </c>
      <c r="L17" s="5">
        <v>134</v>
      </c>
      <c r="M17" s="5" t="s">
        <v>287</v>
      </c>
      <c r="N17" s="5">
        <v>215</v>
      </c>
      <c r="O17" s="5">
        <v>407</v>
      </c>
      <c r="P17" s="5">
        <v>190</v>
      </c>
      <c r="Q17" s="5" t="s">
        <v>108</v>
      </c>
      <c r="R17" s="9">
        <v>74</v>
      </c>
      <c r="S17" s="9" t="s">
        <v>288</v>
      </c>
      <c r="T17" s="9" t="s">
        <v>289</v>
      </c>
      <c r="U17" s="9" t="s">
        <v>290</v>
      </c>
      <c r="V17" s="10">
        <v>0.44</v>
      </c>
      <c r="W17" s="9" t="s">
        <v>283</v>
      </c>
      <c r="X17" s="9">
        <v>424</v>
      </c>
      <c r="Y17" s="9" t="s">
        <v>291</v>
      </c>
      <c r="Z17" s="9" t="s">
        <v>292</v>
      </c>
      <c r="AA17" s="9" t="s">
        <v>293</v>
      </c>
      <c r="AB17" s="9">
        <v>110</v>
      </c>
      <c r="AC17" s="9" t="s">
        <v>180</v>
      </c>
      <c r="AD17" s="9" t="s">
        <v>294</v>
      </c>
      <c r="AE17" s="9" t="s">
        <v>295</v>
      </c>
      <c r="AF17" s="10">
        <v>0.44</v>
      </c>
      <c r="AG17" s="9">
        <v>74</v>
      </c>
      <c r="AH17" s="9" t="s">
        <v>296</v>
      </c>
      <c r="AI17" s="9" t="s">
        <v>297</v>
      </c>
      <c r="AJ17" s="9" t="s">
        <v>282</v>
      </c>
    </row>
    <row r="18" spans="1:36" ht="33">
      <c r="A18" s="5" t="s">
        <v>298</v>
      </c>
      <c r="B18" s="5" t="s">
        <v>299</v>
      </c>
      <c r="C18" s="5" t="s">
        <v>300</v>
      </c>
      <c r="D18" s="6">
        <v>448000</v>
      </c>
      <c r="E18" s="11">
        <f>SUM(D18:D20)</f>
        <v>1152221</v>
      </c>
      <c r="F18" s="12">
        <v>-1814</v>
      </c>
      <c r="G18" s="12" t="s">
        <v>34</v>
      </c>
      <c r="H18" s="12">
        <v>30741</v>
      </c>
      <c r="I18" s="12" t="s">
        <v>301</v>
      </c>
      <c r="J18" s="12">
        <v>7117</v>
      </c>
      <c r="K18" s="12" t="s">
        <v>302</v>
      </c>
      <c r="L18" s="12">
        <v>1060</v>
      </c>
      <c r="M18" s="12" t="s">
        <v>303</v>
      </c>
      <c r="N18" s="12">
        <v>9438</v>
      </c>
      <c r="O18" s="12">
        <v>6457</v>
      </c>
      <c r="P18" s="12">
        <v>69</v>
      </c>
      <c r="Q18" s="12" t="s">
        <v>108</v>
      </c>
      <c r="R18" s="8">
        <v>7822</v>
      </c>
      <c r="S18" s="9" t="s">
        <v>304</v>
      </c>
      <c r="T18" s="9" t="s">
        <v>305</v>
      </c>
      <c r="U18" s="9" t="s">
        <v>303</v>
      </c>
      <c r="V18" s="10">
        <v>0.32</v>
      </c>
      <c r="W18" s="9" t="s">
        <v>298</v>
      </c>
      <c r="X18" s="8">
        <v>10568</v>
      </c>
      <c r="Y18" s="9" t="s">
        <v>306</v>
      </c>
      <c r="Z18" s="9" t="s">
        <v>307</v>
      </c>
      <c r="AA18" s="9" t="s">
        <v>308</v>
      </c>
      <c r="AB18" s="9" t="s">
        <v>309</v>
      </c>
      <c r="AC18" s="9" t="s">
        <v>310</v>
      </c>
      <c r="AD18" s="9" t="s">
        <v>311</v>
      </c>
      <c r="AE18" s="9" t="s">
        <v>312</v>
      </c>
      <c r="AF18" s="10">
        <v>0.32</v>
      </c>
      <c r="AG18" s="8">
        <v>7822</v>
      </c>
      <c r="AH18" s="9" t="s">
        <v>313</v>
      </c>
      <c r="AI18" s="9" t="s">
        <v>314</v>
      </c>
      <c r="AJ18" s="13" t="s">
        <v>315</v>
      </c>
    </row>
    <row r="19" spans="1:36" ht="16.5">
      <c r="A19" s="12" t="s">
        <v>316</v>
      </c>
      <c r="B19" s="12" t="s">
        <v>317</v>
      </c>
      <c r="C19" s="12" t="s">
        <v>300</v>
      </c>
      <c r="D19" s="6">
        <v>411000</v>
      </c>
      <c r="E19" s="11"/>
      <c r="F19" s="12" t="s">
        <v>318</v>
      </c>
      <c r="G19" s="12" t="s">
        <v>34</v>
      </c>
      <c r="H19" s="12">
        <v>36463</v>
      </c>
      <c r="I19" s="12" t="s">
        <v>319</v>
      </c>
      <c r="J19" s="12">
        <v>11099</v>
      </c>
      <c r="K19" s="12" t="s">
        <v>90</v>
      </c>
      <c r="L19" s="12">
        <v>2135</v>
      </c>
      <c r="M19" s="12" t="s">
        <v>320</v>
      </c>
      <c r="N19" s="12">
        <v>7422</v>
      </c>
      <c r="O19" s="12">
        <v>6336</v>
      </c>
      <c r="P19" s="12">
        <v>86</v>
      </c>
      <c r="Q19" s="12" t="s">
        <v>207</v>
      </c>
      <c r="R19" s="12">
        <v>8106</v>
      </c>
      <c r="S19" s="12" t="s">
        <v>321</v>
      </c>
      <c r="T19" s="12" t="s">
        <v>322</v>
      </c>
      <c r="U19" s="14" t="s">
        <v>320</v>
      </c>
      <c r="V19" s="12" t="s">
        <v>323</v>
      </c>
      <c r="W19" s="12" t="s">
        <v>316</v>
      </c>
      <c r="X19" s="12">
        <v>9678</v>
      </c>
      <c r="Y19" s="12" t="s">
        <v>324</v>
      </c>
      <c r="Z19" s="12" t="s">
        <v>325</v>
      </c>
      <c r="AA19" s="12" t="s">
        <v>326</v>
      </c>
      <c r="AB19" s="12">
        <v>9162</v>
      </c>
      <c r="AC19" s="12" t="s">
        <v>327</v>
      </c>
      <c r="AD19" s="12" t="s">
        <v>328</v>
      </c>
      <c r="AE19" s="12" t="s">
        <v>329</v>
      </c>
      <c r="AF19" s="15">
        <v>0.14000000000000001</v>
      </c>
      <c r="AG19" s="16">
        <v>8106</v>
      </c>
      <c r="AH19" s="12" t="s">
        <v>330</v>
      </c>
      <c r="AI19" s="12" t="s">
        <v>331</v>
      </c>
      <c r="AJ19" s="12" t="s">
        <v>332</v>
      </c>
    </row>
    <row r="20" spans="1:36" ht="16.5">
      <c r="A20" s="12" t="s">
        <v>333</v>
      </c>
      <c r="B20" s="12" t="s">
        <v>334</v>
      </c>
      <c r="C20" s="12" t="s">
        <v>335</v>
      </c>
      <c r="D20" s="6">
        <v>293221</v>
      </c>
      <c r="E20" s="11"/>
      <c r="F20" s="12" t="s">
        <v>336</v>
      </c>
      <c r="G20" s="12" t="s">
        <v>34</v>
      </c>
      <c r="H20" s="12">
        <v>14600</v>
      </c>
      <c r="I20" s="12" t="s">
        <v>337</v>
      </c>
      <c r="J20" s="12">
        <v>2858</v>
      </c>
      <c r="K20" s="12" t="s">
        <v>54</v>
      </c>
      <c r="L20" s="12">
        <v>533</v>
      </c>
      <c r="M20" s="12" t="s">
        <v>338</v>
      </c>
      <c r="N20" s="12">
        <v>2642</v>
      </c>
      <c r="O20" s="12">
        <v>2979</v>
      </c>
      <c r="P20" s="12">
        <v>113</v>
      </c>
      <c r="Q20" s="12" t="s">
        <v>339</v>
      </c>
      <c r="R20" s="12">
        <v>4429</v>
      </c>
      <c r="S20" s="12" t="s">
        <v>340</v>
      </c>
      <c r="T20" s="12" t="s">
        <v>341</v>
      </c>
      <c r="U20" s="12" t="s">
        <v>342</v>
      </c>
      <c r="V20" s="12" t="s">
        <v>343</v>
      </c>
      <c r="W20" s="12" t="s">
        <v>333</v>
      </c>
      <c r="X20" s="12">
        <v>3685</v>
      </c>
      <c r="Y20" s="12" t="s">
        <v>344</v>
      </c>
      <c r="Z20" s="12" t="s">
        <v>345</v>
      </c>
      <c r="AA20" s="12" t="s">
        <v>346</v>
      </c>
      <c r="AB20" s="12">
        <v>1016</v>
      </c>
      <c r="AC20" s="12" t="s">
        <v>347</v>
      </c>
      <c r="AD20" s="12" t="s">
        <v>348</v>
      </c>
      <c r="AE20" s="12" t="s">
        <v>349</v>
      </c>
      <c r="AF20" s="15">
        <v>0.4</v>
      </c>
      <c r="AG20" s="17">
        <v>4429</v>
      </c>
      <c r="AH20" s="12" t="s">
        <v>350</v>
      </c>
      <c r="AI20" s="12" t="s">
        <v>351</v>
      </c>
      <c r="AJ20" s="12" t="s">
        <v>352</v>
      </c>
    </row>
    <row r="21" spans="1:36" ht="16.5">
      <c r="A21" s="18" t="s">
        <v>353</v>
      </c>
      <c r="B21" s="5" t="s">
        <v>354</v>
      </c>
      <c r="C21" s="5" t="s">
        <v>355</v>
      </c>
      <c r="D21" s="19">
        <v>292198</v>
      </c>
      <c r="E21" s="19"/>
      <c r="F21" s="20">
        <v>-904</v>
      </c>
      <c r="G21" s="20" t="s">
        <v>34</v>
      </c>
      <c r="H21" s="21">
        <v>15452</v>
      </c>
      <c r="I21" s="22" t="s">
        <v>356</v>
      </c>
      <c r="J21" s="8">
        <v>9485</v>
      </c>
      <c r="K21" s="23" t="s">
        <v>357</v>
      </c>
      <c r="L21" s="21">
        <v>1118</v>
      </c>
      <c r="M21" s="23" t="s">
        <v>358</v>
      </c>
      <c r="N21" s="21">
        <v>10401</v>
      </c>
      <c r="O21" s="21">
        <v>5262</v>
      </c>
      <c r="P21" s="20">
        <v>51</v>
      </c>
      <c r="Q21" s="22" t="s">
        <v>359</v>
      </c>
      <c r="R21" s="21">
        <v>1990</v>
      </c>
      <c r="S21" s="20" t="s">
        <v>360</v>
      </c>
      <c r="T21" s="22" t="s">
        <v>361</v>
      </c>
      <c r="U21" s="12" t="s">
        <v>362</v>
      </c>
      <c r="V21" s="23">
        <v>0.38</v>
      </c>
      <c r="W21" s="18" t="s">
        <v>353</v>
      </c>
      <c r="X21" s="21">
        <v>5743</v>
      </c>
      <c r="Y21" s="24" t="s">
        <v>363</v>
      </c>
      <c r="Z21" s="22">
        <v>0.42399999999999999</v>
      </c>
      <c r="AA21" s="20" t="s">
        <v>364</v>
      </c>
      <c r="AB21" s="21">
        <v>2461</v>
      </c>
      <c r="AC21" s="25">
        <v>1.9E-2</v>
      </c>
      <c r="AD21" s="24" t="s">
        <v>365</v>
      </c>
      <c r="AE21" s="22" t="s">
        <v>366</v>
      </c>
      <c r="AF21" s="23">
        <v>0.38</v>
      </c>
      <c r="AG21" s="21">
        <v>1990</v>
      </c>
      <c r="AH21" s="12" t="s">
        <v>367</v>
      </c>
      <c r="AI21" s="22" t="s">
        <v>368</v>
      </c>
      <c r="AJ21" s="24" t="s">
        <v>369</v>
      </c>
    </row>
  </sheetData>
  <mergeCells count="3">
    <mergeCell ref="E6:E8"/>
    <mergeCell ref="E10:E12"/>
    <mergeCell ref="E18:E20"/>
  </mergeCells>
  <conditionalFormatting sqref="D2:E5 E6 D6:D8 D11:D12 D19:D20">
    <cfRule type="cellIs" dxfId="1" priority="2" operator="greaterThan">
      <formula>1000000</formula>
    </cfRule>
  </conditionalFormatting>
  <conditionalFormatting sqref="D9:E10 D13:E18">
    <cfRule type="cellIs" dxfId="0" priority="1" operator="greaterThan">
      <formula>1000000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B073-8455-4ED7-8E74-05CB05D4558A}">
  <dimension ref="A1:A45"/>
  <sheetViews>
    <sheetView tabSelected="1" workbookViewId="0">
      <selection sqref="A1:A1048576"/>
    </sheetView>
  </sheetViews>
  <sheetFormatPr defaultRowHeight="14.5"/>
  <cols>
    <col min="1" max="1" width="45.453125" bestFit="1" customWidth="1"/>
  </cols>
  <sheetData>
    <row r="1" spans="1:1" ht="20.5">
      <c r="A1" s="26" t="s">
        <v>370</v>
      </c>
    </row>
    <row r="2" spans="1:1">
      <c r="A2" s="27"/>
    </row>
    <row r="3" spans="1:1">
      <c r="A3" s="28" t="s">
        <v>371</v>
      </c>
    </row>
    <row r="4" spans="1:1">
      <c r="A4" s="28" t="s">
        <v>372</v>
      </c>
    </row>
    <row r="5" spans="1:1">
      <c r="A5" s="28" t="s">
        <v>373</v>
      </c>
    </row>
    <row r="6" spans="1:1">
      <c r="A6" s="28" t="s">
        <v>374</v>
      </c>
    </row>
    <row r="7" spans="1:1">
      <c r="A7" s="28" t="s">
        <v>375</v>
      </c>
    </row>
    <row r="8" spans="1:1">
      <c r="A8" s="28" t="s">
        <v>376</v>
      </c>
    </row>
    <row r="10" spans="1:1" ht="20.5">
      <c r="A10" s="26" t="s">
        <v>377</v>
      </c>
    </row>
    <row r="11" spans="1:1">
      <c r="A11" s="27"/>
    </row>
    <row r="12" spans="1:1">
      <c r="A12" s="28" t="s">
        <v>20</v>
      </c>
    </row>
    <row r="13" spans="1:1">
      <c r="A13" s="28" t="s">
        <v>21</v>
      </c>
    </row>
    <row r="14" spans="1:1">
      <c r="A14" s="28" t="s">
        <v>22</v>
      </c>
    </row>
    <row r="15" spans="1:1">
      <c r="A15" s="28" t="s">
        <v>23</v>
      </c>
    </row>
    <row r="16" spans="1:1">
      <c r="A16" s="28" t="s">
        <v>378</v>
      </c>
    </row>
    <row r="18" spans="1:1" ht="20.5">
      <c r="A18" s="26" t="s">
        <v>379</v>
      </c>
    </row>
    <row r="19" spans="1:1">
      <c r="A19" s="27"/>
    </row>
    <row r="20" spans="1:1">
      <c r="A20" s="28" t="s">
        <v>19</v>
      </c>
    </row>
    <row r="21" spans="1:1">
      <c r="A21" s="28" t="s">
        <v>16</v>
      </c>
    </row>
    <row r="22" spans="1:1">
      <c r="A22" s="28" t="s">
        <v>380</v>
      </c>
    </row>
    <row r="23" spans="1:1">
      <c r="A23" s="28" t="s">
        <v>29</v>
      </c>
    </row>
    <row r="24" spans="1:1">
      <c r="A24" s="28" t="s">
        <v>30</v>
      </c>
    </row>
    <row r="26" spans="1:1" ht="20.5">
      <c r="A26" s="26" t="s">
        <v>381</v>
      </c>
    </row>
    <row r="27" spans="1:1">
      <c r="A27" s="27"/>
    </row>
    <row r="28" spans="1:1">
      <c r="A28" s="28" t="s">
        <v>382</v>
      </c>
    </row>
    <row r="29" spans="1:1">
      <c r="A29" s="28" t="s">
        <v>383</v>
      </c>
    </row>
    <row r="31" spans="1:1" ht="20.5">
      <c r="A31" s="26" t="s">
        <v>384</v>
      </c>
    </row>
    <row r="32" spans="1:1">
      <c r="A32" s="27"/>
    </row>
    <row r="33" spans="1:1">
      <c r="A33" s="28" t="s">
        <v>385</v>
      </c>
    </row>
    <row r="34" spans="1:1">
      <c r="A34" s="28" t="s">
        <v>386</v>
      </c>
    </row>
    <row r="36" spans="1:1" ht="20.5">
      <c r="A36" s="26" t="s">
        <v>387</v>
      </c>
    </row>
    <row r="37" spans="1:1">
      <c r="A37" s="27"/>
    </row>
    <row r="38" spans="1:1">
      <c r="A38" s="28" t="s">
        <v>18</v>
      </c>
    </row>
    <row r="39" spans="1:1">
      <c r="A39" s="28" t="s">
        <v>7</v>
      </c>
    </row>
    <row r="40" spans="1:1">
      <c r="A40" s="28" t="s">
        <v>388</v>
      </c>
    </row>
    <row r="41" spans="1:1">
      <c r="A41" s="28" t="s">
        <v>389</v>
      </c>
    </row>
    <row r="42" spans="1:1">
      <c r="A42" s="28" t="s">
        <v>390</v>
      </c>
    </row>
    <row r="43" spans="1:1">
      <c r="A43" s="28" t="s">
        <v>391</v>
      </c>
    </row>
    <row r="44" spans="1:1">
      <c r="A44" s="28" t="s">
        <v>392</v>
      </c>
    </row>
    <row r="45" spans="1:1">
      <c r="A45" s="2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NOOGURI SAI RITHWIK</dc:creator>
  <cp:lastModifiedBy>Nooguri, Sai Rithwik</cp:lastModifiedBy>
  <dcterms:created xsi:type="dcterms:W3CDTF">2015-06-05T18:17:20Z</dcterms:created>
  <dcterms:modified xsi:type="dcterms:W3CDTF">2025-02-07T00:56:04Z</dcterms:modified>
</cp:coreProperties>
</file>