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ocuments\"/>
    </mc:Choice>
  </mc:AlternateContent>
  <xr:revisionPtr revIDLastSave="0" documentId="8_{7BEBC5F5-A05A-4525-A758-7648466C086E}" xr6:coauthVersionLast="47" xr6:coauthVersionMax="47" xr10:uidLastSave="{00000000-0000-0000-0000-000000000000}"/>
  <bookViews>
    <workbookView xWindow="-108" yWindow="-108" windowWidth="23256" windowHeight="12576" firstSheet="6" activeTab="14" xr2:uid="{1E66FC72-9CDD-47A8-8F8E-CE414282F3B6}"/>
  </bookViews>
  <sheets>
    <sheet name="Sheet1" sheetId="1" r:id="rId1"/>
    <sheet name="data" sheetId="2" r:id="rId2"/>
    <sheet name="Sheet3" sheetId="3" r:id="rId3"/>
    <sheet name="Sheet4" sheetId="4" r:id="rId4"/>
    <sheet name="2017" sheetId="5" r:id="rId5"/>
    <sheet name="2018" sheetId="6" r:id="rId6"/>
    <sheet name="2019" sheetId="7" r:id="rId7"/>
    <sheet name="2020" sheetId="8" r:id="rId8"/>
    <sheet name="Scenario Summary" sheetId="15" r:id="rId9"/>
    <sheet name="All Year Data" sheetId="14" r:id="rId10"/>
    <sheet name="Consolidated Date" sheetId="9" r:id="rId11"/>
    <sheet name="Sheet13" sheetId="13" r:id="rId12"/>
    <sheet name="Sheet10" sheetId="10" r:id="rId13"/>
    <sheet name="Sheet11" sheetId="11" r:id="rId14"/>
    <sheet name="Goal Seek" sheetId="16" r:id="rId15"/>
  </sheets>
  <definedNames>
    <definedName name="_xlnm._FilterDatabase" localSheetId="1" hidden="1">data!$H$11:$M$49</definedName>
    <definedName name="_xlnm._FilterDatabase" localSheetId="2" hidden="1">Sheet3!$A$5:$A$41</definedName>
    <definedName name="_xlcn.WorksheetConnection_Sheet10A1D13" hidden="1">Sheet10!$A$1:$D$13</definedName>
    <definedName name="_xlcn.WorksheetConnection_Sheet11A1D13" hidden="1">Sheet11!$A$1:$D$13</definedName>
    <definedName name="_xlnm.Criteria" localSheetId="1">data!$I$4:$K$7</definedName>
    <definedName name="ExternalData_1" localSheetId="0" hidden="1">Sheet1!$A$1:$D$5</definedName>
    <definedName name="_xlnm.Extract" localSheetId="1">data!$H$11:$M$11</definedName>
  </definedNames>
  <calcPr calcId="191029"/>
  <pivotCaches>
    <pivotCache cacheId="40" r:id="rId16"/>
    <pivotCache cacheId="43" r:id="rId17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Sheet10!$A$1:$D$13"/>
          <x15:modelTable id="Range 1" name="Range 1" connection="WorksheetConnection_Sheet11!$A$1:$D$13"/>
        </x15:modelTables>
        <x15:modelRelationships>
          <x15:modelRelationship fromTable="Range" fromColumn="Month" toTable="Range 1" toColumn="Month"/>
        </x15:modelRelationships>
      </x15:dataModel>
    </ext>
  </extLst>
</workbook>
</file>

<file path=xl/calcChain.xml><?xml version="1.0" encoding="utf-8"?>
<calcChain xmlns="http://schemas.openxmlformats.org/spreadsheetml/2006/main">
  <c r="B18" i="16" l="1"/>
  <c r="C10" i="16"/>
  <c r="E4" i="16"/>
  <c r="F8" i="14"/>
  <c r="E8" i="14"/>
  <c r="D8" i="14"/>
  <c r="C8" i="14"/>
  <c r="B8" i="14"/>
  <c r="G7" i="14"/>
  <c r="G6" i="14"/>
  <c r="G5" i="14"/>
  <c r="G4" i="14"/>
  <c r="G3" i="14"/>
  <c r="G2" i="14"/>
  <c r="C8" i="8"/>
  <c r="D8" i="8"/>
  <c r="E8" i="8"/>
  <c r="F8" i="8"/>
  <c r="B8" i="8"/>
  <c r="G8" i="8"/>
  <c r="G3" i="8"/>
  <c r="G4" i="8"/>
  <c r="G5" i="8"/>
  <c r="G6" i="8"/>
  <c r="G7" i="8"/>
  <c r="G2" i="8"/>
  <c r="G8" i="14" l="1"/>
  <c r="G6" i="5"/>
  <c r="G6" i="6"/>
  <c r="G3" i="6"/>
  <c r="G5" i="6"/>
  <c r="C8" i="6"/>
  <c r="G4" i="6"/>
  <c r="B8" i="6"/>
  <c r="D8" i="6"/>
  <c r="G7" i="6"/>
  <c r="E8" i="6"/>
  <c r="G7" i="5"/>
  <c r="G5" i="5"/>
  <c r="G2" i="6"/>
  <c r="G4" i="5"/>
  <c r="F8" i="6"/>
  <c r="G3" i="5"/>
  <c r="G2" i="5"/>
  <c r="D8" i="5"/>
  <c r="C8" i="5"/>
  <c r="F8" i="5"/>
  <c r="E8" i="5"/>
  <c r="B8" i="5"/>
  <c r="G8" i="6" l="1"/>
  <c r="G8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69C56F-09F3-466A-A689-18AE9A5BDF3D}" keepAlive="1" name="Query - data" description="Connection to the 'data' query in the workbook." type="5" refreshedVersion="7" background="1" saveData="1">
    <dbPr connection="Provider=Microsoft.Mashup.OleDb.1;Data Source=$Workbook$;Location=data;Extended Properties=&quot;&quot;" command="SELECT * FROM [data]"/>
  </connection>
  <connection id="2" xr16:uid="{2E7F46E1-1622-4CBB-BEF1-5D9852E9C34C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xr16:uid="{663AC80C-0683-49A9-86AB-A225FA04A47B}" name="WorksheetConnection_Sheet10!$A$1:$D$13" type="102" refreshedVersion="7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Sheet10A1D13"/>
        </x15:connection>
      </ext>
    </extLst>
  </connection>
  <connection id="4" xr16:uid="{16B685B0-6BDA-46EF-89FB-3AB754F989E9}" name="WorksheetConnection_Sheet11!$A$1:$D$13" type="102" refreshedVersion="7" minRefreshableVersion="5">
    <extLst>
      <ext xmlns:x15="http://schemas.microsoft.com/office/spreadsheetml/2010/11/main" uri="{DE250136-89BD-433C-8126-D09CA5730AF9}">
        <x15:connection id="Range 1" autoDelete="1">
          <x15:rangePr sourceName="_xlcn.WorksheetConnection_Sheet11A1D13"/>
        </x15:connection>
      </ext>
    </extLst>
  </connection>
</connections>
</file>

<file path=xl/sharedStrings.xml><?xml version="1.0" encoding="utf-8"?>
<sst xmlns="http://schemas.openxmlformats.org/spreadsheetml/2006/main" count="1846" uniqueCount="142">
  <si>
    <t>S.NO.</t>
  </si>
  <si>
    <t>Name</t>
  </si>
  <si>
    <t>Contact No.</t>
  </si>
  <si>
    <t>Email ID</t>
  </si>
  <si>
    <t>Rahul</t>
  </si>
  <si>
    <t>rahul@abc.com</t>
  </si>
  <si>
    <t>Shrestha Bajpai</t>
  </si>
  <si>
    <t>shrestha@abc.com</t>
  </si>
  <si>
    <t>Nihal Verma</t>
  </si>
  <si>
    <t>nihal@abc.com</t>
  </si>
  <si>
    <t>Vidhya</t>
  </si>
  <si>
    <t>vidhya@abc.com</t>
  </si>
  <si>
    <t>Date</t>
  </si>
  <si>
    <t>Amount</t>
  </si>
  <si>
    <t>AcctType</t>
  </si>
  <si>
    <t>OpenedBy</t>
  </si>
  <si>
    <t>Branch</t>
  </si>
  <si>
    <t>Customer</t>
  </si>
  <si>
    <t>Current</t>
  </si>
  <si>
    <t>New Accts</t>
  </si>
  <si>
    <t>Westside</t>
  </si>
  <si>
    <t>Existing</t>
  </si>
  <si>
    <t>Central</t>
  </si>
  <si>
    <t>Teller</t>
  </si>
  <si>
    <t>North County</t>
  </si>
  <si>
    <t>New</t>
  </si>
  <si>
    <t>Savings</t>
  </si>
  <si>
    <t>IRA</t>
  </si>
  <si>
    <t>&gt;5000</t>
  </si>
  <si>
    <t>&gt;15000</t>
  </si>
  <si>
    <t>&lt;10000</t>
  </si>
  <si>
    <t>Rahul Singh Talwar</t>
  </si>
  <si>
    <t>Shreshtha Sharma</t>
  </si>
  <si>
    <t>Vijeta Kumari Singhaniya</t>
  </si>
  <si>
    <t>Talwar</t>
  </si>
  <si>
    <t>Shreshtha</t>
  </si>
  <si>
    <t>Sharma</t>
  </si>
  <si>
    <t>Vijeta</t>
  </si>
  <si>
    <t>Singhaniya</t>
  </si>
  <si>
    <t>rahul@vasd.com</t>
  </si>
  <si>
    <t>shreshtha@vasd.com</t>
  </si>
  <si>
    <t>vijeta@vasd.com</t>
  </si>
  <si>
    <t>RST</t>
  </si>
  <si>
    <t>SS</t>
  </si>
  <si>
    <t>VKS</t>
  </si>
  <si>
    <t>RAHUL</t>
  </si>
  <si>
    <t>SHRESHTHA</t>
  </si>
  <si>
    <t>VIJETA</t>
  </si>
  <si>
    <t>Numbers</t>
  </si>
  <si>
    <t>DoB</t>
  </si>
  <si>
    <t>City</t>
  </si>
  <si>
    <t>State</t>
  </si>
  <si>
    <t>Astha Sinha</t>
  </si>
  <si>
    <t>astha@a.com</t>
  </si>
  <si>
    <t>Month</t>
  </si>
  <si>
    <t>January</t>
  </si>
  <si>
    <t>February</t>
  </si>
  <si>
    <t>March</t>
  </si>
  <si>
    <t>April</t>
  </si>
  <si>
    <t>May</t>
  </si>
  <si>
    <t>June</t>
  </si>
  <si>
    <t>Vishwakant</t>
  </si>
  <si>
    <t>Siddhartha</t>
  </si>
  <si>
    <t>Meetu</t>
  </si>
  <si>
    <t>Siva</t>
  </si>
  <si>
    <t>Satyam</t>
  </si>
  <si>
    <t>Total</t>
  </si>
  <si>
    <t>Year</t>
  </si>
  <si>
    <t>Calls</t>
  </si>
  <si>
    <t>Sales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</si>
  <si>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</si>
  <si>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</si>
  <si>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</si>
  <si>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</si>
  <si>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</si>
  <si>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</si>
  <si>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</si>
  <si>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</si>
  <si>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</si>
  <si>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</si>
  <si>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</si>
  <si>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Row Labels</t>
  </si>
  <si>
    <t>Grand Total</t>
  </si>
  <si>
    <t>Sum of Calls</t>
  </si>
  <si>
    <t>2017 Order Data</t>
  </si>
  <si>
    <t>2018 Order Data</t>
  </si>
  <si>
    <t>2019 Order Data</t>
  </si>
  <si>
    <t>2020 Order Data</t>
  </si>
  <si>
    <t>$B$2</t>
  </si>
  <si>
    <t>$C$2</t>
  </si>
  <si>
    <t>$D$2</t>
  </si>
  <si>
    <t>$E$2</t>
  </si>
  <si>
    <t>$F$2</t>
  </si>
  <si>
    <t>$B$3</t>
  </si>
  <si>
    <t>$C$3</t>
  </si>
  <si>
    <t>$D$3</t>
  </si>
  <si>
    <t>$E$3</t>
  </si>
  <si>
    <t>$F$3</t>
  </si>
  <si>
    <t>$B$4</t>
  </si>
  <si>
    <t>$C$4</t>
  </si>
  <si>
    <t>$D$4</t>
  </si>
  <si>
    <t>$E$4</t>
  </si>
  <si>
    <t>$F$4</t>
  </si>
  <si>
    <t>$B$5</t>
  </si>
  <si>
    <t>$C$5</t>
  </si>
  <si>
    <t>$D$5</t>
  </si>
  <si>
    <t>$E$5</t>
  </si>
  <si>
    <t>$F$5</t>
  </si>
  <si>
    <t>$B$6</t>
  </si>
  <si>
    <t>$C$6</t>
  </si>
  <si>
    <t>$D$6</t>
  </si>
  <si>
    <t>$E$6</t>
  </si>
  <si>
    <t>$F$6</t>
  </si>
  <si>
    <t>$B$7</t>
  </si>
  <si>
    <t>$C$7</t>
  </si>
  <si>
    <t>$D$7</t>
  </si>
  <si>
    <t>$E$7</t>
  </si>
  <si>
    <t>$F$7</t>
  </si>
  <si>
    <t>$B$10</t>
  </si>
  <si>
    <t>$G$8</t>
  </si>
  <si>
    <t>2017_Order_Data</t>
  </si>
  <si>
    <t>Created by Rahul on 22-07-2021</t>
  </si>
  <si>
    <t>2018_Order_Data</t>
  </si>
  <si>
    <t>2019_Order_Data</t>
  </si>
  <si>
    <t>2020_Order_Data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</si>
  <si>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</si>
  <si>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</si>
  <si>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</si>
  <si>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</si>
  <si>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</si>
  <si>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</si>
  <si>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</si>
  <si>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Base Salary</t>
  </si>
  <si>
    <t>HRA</t>
  </si>
  <si>
    <t>TA</t>
  </si>
  <si>
    <t>DA</t>
  </si>
  <si>
    <t>Salary in Hand</t>
  </si>
  <si>
    <t>GST%</t>
  </si>
  <si>
    <t>Cost</t>
  </si>
  <si>
    <t>Article Cost</t>
  </si>
  <si>
    <t>No. of Article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</si>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</sst>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₹&quot;\ * #,##0.00_ ;_ &quot;₹&quot;\ * \-#,##0.00_ ;_ &quot;₹&quot;\ * &quot;-&quot;??_ ;_ @_ "/>
    <numFmt numFmtId="164" formatCode="_(* #,##0.00_);_(* \(#,##0.00\);_(* &quot;-&quot;??_);_(@_)"/>
    <numFmt numFmtId="165" formatCode="_(* #,##0_);_(* \(#,##0\);_(* &quot;-&quot;??_);_(@_)"/>
    <numFmt numFmtId="166" formatCode="mmm\-dd"/>
  </numFmts>
  <fonts count="1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name val="Arial"/>
      <family val="2"/>
    </font>
    <font>
      <b/>
      <sz val="11"/>
      <color rgb="FFFF0000"/>
      <name val="Book Antiqua"/>
      <family val="1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4"/>
      <color indexed="9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indexed="18"/>
      <name val="Calibri"/>
      <family val="2"/>
      <scheme val="minor"/>
    </font>
    <font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6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NumberFormat="1"/>
    <xf numFmtId="0" fontId="5" fillId="2" borderId="0" xfId="2" applyFont="1" applyFill="1" applyAlignment="1">
      <alignment horizontal="center"/>
    </xf>
    <xf numFmtId="165" fontId="5" fillId="2" borderId="0" xfId="3" applyNumberFormat="1" applyFont="1" applyFill="1" applyBorder="1" applyAlignment="1">
      <alignment horizontal="center"/>
    </xf>
    <xf numFmtId="0" fontId="4" fillId="0" borderId="0" xfId="2"/>
    <xf numFmtId="0" fontId="6" fillId="0" borderId="0" xfId="4"/>
    <xf numFmtId="166" fontId="4" fillId="0" borderId="0" xfId="2" applyNumberFormat="1" applyAlignment="1">
      <alignment horizontal="center" vertical="center"/>
    </xf>
    <xf numFmtId="165" fontId="4" fillId="0" borderId="0" xfId="3" applyNumberFormat="1" applyFont="1" applyBorder="1" applyAlignment="1">
      <alignment horizontal="center" vertical="center"/>
    </xf>
    <xf numFmtId="0" fontId="4" fillId="0" borderId="0" xfId="2" applyAlignment="1">
      <alignment horizontal="center" vertical="center"/>
    </xf>
    <xf numFmtId="165" fontId="4" fillId="0" borderId="0" xfId="3" applyNumberFormat="1" applyFont="1" applyAlignment="1">
      <alignment horizontal="center" vertical="center"/>
    </xf>
    <xf numFmtId="165" fontId="4" fillId="0" borderId="0" xfId="3" applyNumberFormat="1" applyBorder="1"/>
    <xf numFmtId="49" fontId="0" fillId="0" borderId="0" xfId="0" applyNumberFormat="1"/>
    <xf numFmtId="49" fontId="7" fillId="0" borderId="0" xfId="5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7" fillId="0" borderId="1" xfId="5" applyBorder="1"/>
    <xf numFmtId="14" fontId="0" fillId="0" borderId="1" xfId="0" applyNumberFormat="1" applyBorder="1"/>
    <xf numFmtId="0" fontId="0" fillId="0" borderId="0" xfId="0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/>
    <xf numFmtId="0" fontId="0" fillId="0" borderId="0" xfId="0" applyFill="1" applyBorder="1" applyAlignment="1"/>
    <xf numFmtId="0" fontId="0" fillId="0" borderId="3" xfId="0" applyFill="1" applyBorder="1" applyAlignment="1"/>
    <xf numFmtId="0" fontId="9" fillId="3" borderId="4" xfId="0" applyFont="1" applyFill="1" applyBorder="1" applyAlignment="1">
      <alignment horizontal="left"/>
    </xf>
    <xf numFmtId="0" fontId="9" fillId="3" borderId="2" xfId="0" applyFont="1" applyFill="1" applyBorder="1" applyAlignment="1">
      <alignment horizontal="left"/>
    </xf>
    <xf numFmtId="0" fontId="0" fillId="0" borderId="5" xfId="0" applyFill="1" applyBorder="1" applyAlignment="1"/>
    <xf numFmtId="0" fontId="10" fillId="4" borderId="0" xfId="0" applyFont="1" applyFill="1" applyBorder="1" applyAlignment="1">
      <alignment horizontal="left"/>
    </xf>
    <xf numFmtId="0" fontId="11" fillId="4" borderId="5" xfId="0" applyFont="1" applyFill="1" applyBorder="1" applyAlignment="1">
      <alignment horizontal="left"/>
    </xf>
    <xf numFmtId="0" fontId="10" fillId="4" borderId="3" xfId="0" applyFont="1" applyFill="1" applyBorder="1" applyAlignment="1">
      <alignment horizontal="left"/>
    </xf>
    <xf numFmtId="0" fontId="12" fillId="3" borderId="2" xfId="0" applyFont="1" applyFill="1" applyBorder="1" applyAlignment="1">
      <alignment horizontal="right"/>
    </xf>
    <xf numFmtId="0" fontId="12" fillId="3" borderId="4" xfId="0" applyFont="1" applyFill="1" applyBorder="1" applyAlignment="1">
      <alignment horizontal="right"/>
    </xf>
    <xf numFmtId="0" fontId="0" fillId="5" borderId="0" xfId="0" applyFill="1" applyBorder="1" applyAlignment="1"/>
    <xf numFmtId="0" fontId="13" fillId="0" borderId="0" xfId="0" applyFont="1" applyFill="1" applyBorder="1" applyAlignment="1">
      <alignment vertical="top" wrapText="1"/>
    </xf>
    <xf numFmtId="44" fontId="0" fillId="0" borderId="0" xfId="1" applyFont="1"/>
    <xf numFmtId="9" fontId="0" fillId="0" borderId="0" xfId="0" applyNumberFormat="1"/>
    <xf numFmtId="9" fontId="0" fillId="0" borderId="0" xfId="0" applyNumberFormat="1" applyAlignment="1">
      <alignment horizontal="center"/>
    </xf>
    <xf numFmtId="44" fontId="0" fillId="0" borderId="0" xfId="1" applyFont="1" applyAlignment="1">
      <alignment horizontal="center"/>
    </xf>
    <xf numFmtId="44" fontId="0" fillId="0" borderId="0" xfId="0" applyNumberFormat="1"/>
    <xf numFmtId="44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4" fontId="2" fillId="0" borderId="0" xfId="1" applyFont="1" applyAlignment="1">
      <alignment horizontal="center"/>
    </xf>
    <xf numFmtId="10" fontId="0" fillId="0" borderId="0" xfId="0" applyNumberFormat="1"/>
  </cellXfs>
  <cellStyles count="6">
    <cellStyle name="Comma 2" xfId="3" xr:uid="{1DE398F4-D8B9-457F-AC01-D36745347F1C}"/>
    <cellStyle name="Currency" xfId="1" builtinId="4"/>
    <cellStyle name="Hyperlink" xfId="5" builtinId="8"/>
    <cellStyle name="Normal" xfId="0" builtinId="0"/>
    <cellStyle name="Normal 2" xfId="4" xr:uid="{A13D5BA3-D240-4C51-A640-55A99181C5B6}"/>
    <cellStyle name="Normal 4" xfId="2" xr:uid="{E3FED164-D496-4F43-BC83-69C712548C58}"/>
  </cellStyles>
  <dxfs count="3"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owerPivotData" Target="model/item.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18317</xdr:colOff>
      <xdr:row>1</xdr:row>
      <xdr:rowOff>140677</xdr:rowOff>
    </xdr:from>
    <xdr:ext cx="4733925" cy="6762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028D64C-9622-4C4D-A4AC-831B8268B7AF}"/>
            </a:ext>
          </a:extLst>
        </xdr:cNvPr>
        <xdr:cNvSpPr txBox="1"/>
      </xdr:nvSpPr>
      <xdr:spPr>
        <a:xfrm>
          <a:off x="18317" y="322385"/>
          <a:ext cx="4733925" cy="676275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b="1">
              <a:solidFill>
                <a:srgbClr val="FFFF00"/>
              </a:solidFill>
            </a:rPr>
            <a:t>All New Customer of Westside who has amount greater than 5000,</a:t>
          </a:r>
        </a:p>
        <a:p>
          <a:r>
            <a:rPr lang="en-US" sz="1100" b="1">
              <a:solidFill>
                <a:srgbClr val="FFFF00"/>
              </a:solidFill>
            </a:rPr>
            <a:t>All Existing Customers of North County who has amount greater than 15000,</a:t>
          </a:r>
        </a:p>
        <a:p>
          <a:r>
            <a:rPr lang="en-US" sz="1100" b="1">
              <a:solidFill>
                <a:srgbClr val="FFFF00"/>
              </a:solidFill>
            </a:rPr>
            <a:t>All New Customers of Central who has amount less than 10000.</a:t>
          </a:r>
        </a:p>
      </xdr:txBody>
    </xdr:sp>
    <xdr:clientData/>
  </xdr:one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Rahul" refreshedDate="44399.364562499999" backgroundQuery="1" createdVersion="7" refreshedVersion="7" minRefreshableVersion="3" recordCount="0" supportSubquery="1" supportAdvancedDrill="1" xr:uid="{69500E02-341C-4AF5-830A-DDDC10B3401A}">
  <cacheSource type="external" connectionId="2"/>
  <cacheFields count="3">
    <cacheField name="[Range 1].[Month].[Month]" caption="Month" numFmtId="0" hierarchy="5" level="1">
      <sharedItems count="12">
        <s v="Apr"/>
        <s v="Aug"/>
        <s v="Dec"/>
        <s v="Feb"/>
        <s v="Jan"/>
        <s v="Jul"/>
        <s v="Jun"/>
        <s v="Mar"/>
        <s v="May"/>
        <s v="Nov"/>
        <s v="Oct"/>
        <s v="Sep"/>
      </sharedItems>
    </cacheField>
    <cacheField name="[Measures].[Sum of Calls 2]" caption="Sum of Calls 2" numFmtId="0" hierarchy="12" level="32767"/>
    <cacheField name="[Measures].[Sum of Calls]" caption="Sum of Calls" numFmtId="0" hierarchy="11" level="32767"/>
  </cacheFields>
  <cacheHierarchies count="13">
    <cacheHierarchy uniqueName="[Range].[Year]" caption="Year" attribute="1" defaultMemberUniqueName="[Range].[Year].[All]" allUniqueName="[Range].[Year].[All]" dimensionUniqueName="[Range]" displayFolder="" count="0" memberValueDatatype="20" unbalanced="0"/>
    <cacheHierarchy uniqueName="[Range].[Month]" caption="Month" attribute="1" defaultMemberUniqueName="[Range].[Month].[All]" allUniqueName="[Range].[Month].[All]" dimensionUniqueName="[Range]" displayFolder="" count="0" memberValueDatatype="130" unbalanced="0"/>
    <cacheHierarchy uniqueName="[Range].[Calls]" caption="Calls" attribute="1" defaultMemberUniqueName="[Range].[Calls].[All]" allUniqueName="[Range].[Calls].[All]" dimensionUniqueName="[Range]" displayFolder="" count="0" memberValueDatatype="20" unbalanced="0"/>
    <cacheHierarchy uniqueName="[Range].[Sales]" caption="Sales" attribute="1" defaultMemberUniqueName="[Range].[Sales].[All]" allUniqueName="[Range].[Sales].[All]" dimensionUniqueName="[Range]" displayFolder="" count="0" memberValueDatatype="20" unbalanced="0"/>
    <cacheHierarchy uniqueName="[Range 1].[Year]" caption="Year" attribute="1" defaultMemberUniqueName="[Range 1].[Year].[All]" allUniqueName="[Range 1].[Year].[All]" dimensionUniqueName="[Range 1]" displayFolder="" count="0" memberValueDatatype="20" unbalanced="0"/>
    <cacheHierarchy uniqueName="[Range 1].[Month]" caption="Month" attribute="1" defaultMemberUniqueName="[Range 1].[Month].[All]" allUniqueName="[Range 1].[Month].[All]" dimensionUniqueName="[Range 1]" displayFolder="" count="2" memberValueDatatype="130" unbalanced="0">
      <fieldsUsage count="2">
        <fieldUsage x="-1"/>
        <fieldUsage x="0"/>
      </fieldsUsage>
    </cacheHierarchy>
    <cacheHierarchy uniqueName="[Range 1].[Calls]" caption="Calls" attribute="1" defaultMemberUniqueName="[Range 1].[Calls].[All]" allUniqueName="[Range 1].[Calls].[All]" dimensionUniqueName="[Range 1]" displayFolder="" count="0" memberValueDatatype="20" unbalanced="0"/>
    <cacheHierarchy uniqueName="[Range 1].[Sales]" caption="Sales" attribute="1" defaultMemberUniqueName="[Range 1].[Sales].[All]" allUniqueName="[Range 1].[Sales].[All]" dimensionUniqueName="[Range 1]" displayFolder="" count="0" memberValueDatatype="20" unbalanced="0"/>
    <cacheHierarchy uniqueName="[Measures].[__XL_Count Range]" caption="__XL_Count Range" measure="1" displayFolder="" measureGroup="Range" count="0" hidden="1"/>
    <cacheHierarchy uniqueName="[Measures].[__XL_Count Range 1]" caption="__XL_Count Range 1" measure="1" displayFolder="" measureGroup="Range 1" count="0" hidden="1"/>
    <cacheHierarchy uniqueName="[Measures].[__No measures defined]" caption="__No measures defined" measure="1" displayFolder="" count="0" hidden="1"/>
    <cacheHierarchy uniqueName="[Measures].[Sum of Calls]" caption="Sum of Calls" measure="1" displayFolder="" measureGroup="Range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um of Calls 2]" caption="Sum of Calls 2" measure="1" displayFolder="" measureGroup="Range 1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dimensions count="3">
    <dimension measure="1" name="Measures" uniqueName="[Measures]" caption="Measures"/>
    <dimension name="Range" uniqueName="[Range]" caption="Range"/>
    <dimension name="Range 1" uniqueName="[Range 1]" caption="Range 1"/>
  </dimensions>
  <measureGroups count="2">
    <measureGroup name="Range" caption="Range"/>
    <measureGroup name="Range 1" caption="Range 1"/>
  </measureGroups>
  <maps count="3">
    <map measureGroup="0" dimension="1"/>
    <map measureGroup="0" dimension="2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Rahul" refreshedDate="44399.364563888892" backgroundQuery="1" createdVersion="7" refreshedVersion="7" minRefreshableVersion="3" recordCount="0" supportSubquery="1" supportAdvancedDrill="1" xr:uid="{AE955C91-0D80-48B7-B950-EABAF6466D1A}">
  <cacheSource type="external" connectionId="2"/>
  <cacheFields count="2">
    <cacheField name="[Range].[Month].[Month]" caption="Month" numFmtId="0" hierarchy="1" level="1">
      <sharedItems count="12">
        <s v="Apr"/>
        <s v="Aug"/>
        <s v="Dec"/>
        <s v="Feb"/>
        <s v="Jan"/>
        <s v="Jul"/>
        <s v="Jun"/>
        <s v="Mar"/>
        <s v="May"/>
        <s v="Nov"/>
        <s v="Oct"/>
        <s v="Sep"/>
      </sharedItems>
    </cacheField>
    <cacheField name="[Measures].[Sum of Calls]" caption="Sum of Calls" numFmtId="0" hierarchy="11" level="32767"/>
  </cacheFields>
  <cacheHierarchies count="13">
    <cacheHierarchy uniqueName="[Range].[Year]" caption="Year" attribute="1" defaultMemberUniqueName="[Range].[Year].[All]" allUniqueName="[Range].[Year].[All]" dimensionUniqueName="[Range]" displayFolder="" count="0" memberValueDatatype="20" unbalanced="0"/>
    <cacheHierarchy uniqueName="[Range].[Month]" caption="Month" attribute="1" defaultMemberUniqueName="[Range].[Month].[All]" allUniqueName="[Range].[Month].[All]" dimensionUniqueName="[Range]" displayFolder="" count="2" memberValueDatatype="130" unbalanced="0">
      <fieldsUsage count="2">
        <fieldUsage x="-1"/>
        <fieldUsage x="0"/>
      </fieldsUsage>
    </cacheHierarchy>
    <cacheHierarchy uniqueName="[Range].[Calls]" caption="Calls" attribute="1" defaultMemberUniqueName="[Range].[Calls].[All]" allUniqueName="[Range].[Calls].[All]" dimensionUniqueName="[Range]" displayFolder="" count="0" memberValueDatatype="20" unbalanced="0"/>
    <cacheHierarchy uniqueName="[Range].[Sales]" caption="Sales" attribute="1" defaultMemberUniqueName="[Range].[Sales].[All]" allUniqueName="[Range].[Sales].[All]" dimensionUniqueName="[Range]" displayFolder="" count="0" memberValueDatatype="20" unbalanced="0"/>
    <cacheHierarchy uniqueName="[Range 1].[Year]" caption="Year" attribute="1" defaultMemberUniqueName="[Range 1].[Year].[All]" allUniqueName="[Range 1].[Year].[All]" dimensionUniqueName="[Range 1]" displayFolder="" count="0" memberValueDatatype="20" unbalanced="0"/>
    <cacheHierarchy uniqueName="[Range 1].[Month]" caption="Month" attribute="1" defaultMemberUniqueName="[Range 1].[Month].[All]" allUniqueName="[Range 1].[Month].[All]" dimensionUniqueName="[Range 1]" displayFolder="" count="0" memberValueDatatype="130" unbalanced="0"/>
    <cacheHierarchy uniqueName="[Range 1].[Calls]" caption="Calls" attribute="1" defaultMemberUniqueName="[Range 1].[Calls].[All]" allUniqueName="[Range 1].[Calls].[All]" dimensionUniqueName="[Range 1]" displayFolder="" count="0" memberValueDatatype="20" unbalanced="0"/>
    <cacheHierarchy uniqueName="[Range 1].[Sales]" caption="Sales" attribute="1" defaultMemberUniqueName="[Range 1].[Sales].[All]" allUniqueName="[Range 1].[Sales].[All]" dimensionUniqueName="[Range 1]" displayFolder="" count="0" memberValueDatatype="20" unbalanced="0"/>
    <cacheHierarchy uniqueName="[Measures].[__XL_Count Range]" caption="__XL_Count Range" measure="1" displayFolder="" measureGroup="Range" count="0" hidden="1"/>
    <cacheHierarchy uniqueName="[Measures].[__XL_Count Range 1]" caption="__XL_Count Range 1" measure="1" displayFolder="" measureGroup="Range 1" count="0" hidden="1"/>
    <cacheHierarchy uniqueName="[Measures].[__No measures defined]" caption="__No measures defined" measure="1" displayFolder="" count="0" hidden="1"/>
    <cacheHierarchy uniqueName="[Measures].[Sum of Calls]" caption="Sum of Calls" measure="1" displayFolder="" measureGroup="Rang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um of Calls 2]" caption="Sum of Calls 2" measure="1" displayFolder="" measureGroup="Range 1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dimensions count="3">
    <dimension measure="1" name="Measures" uniqueName="[Measures]" caption="Measures"/>
    <dimension name="Range" uniqueName="[Range]" caption="Range"/>
    <dimension name="Range 1" uniqueName="[Range 1]" caption="Range 1"/>
  </dimensions>
  <measureGroups count="2">
    <measureGroup name="Range" caption="Range"/>
    <measureGroup name="Range 1" caption="Range 1"/>
  </measureGroups>
  <maps count="3">
    <map measureGroup="0" dimension="1"/>
    <map measureGroup="0" dimension="2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20D8BF-F92A-4ECF-A997-7299D35569D3}" name="PivotTable3" cacheId="4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D3:F16" firstHeaderRow="0" firstDataRow="1" firstDataCol="1"/>
  <pivotFields count="3"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dataField="1" subtotalTop="0" showAll="0" defaultSubtotal="0"/>
    <pivotField dataField="1" subtotalTop="0" showAll="0" defaultSubtota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Calls" fld="1" baseField="0" baseItem="0"/>
    <dataField name="Sum of Calls" fld="2" baseField="0" baseItem="0"/>
  </dataFields>
  <pivotHierarchies count="1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Range 1]"/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D3DF76-588A-45B9-9FDE-C89970F0E0EF}" name="PivotTable2" cacheId="4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16" firstHeaderRow="1" firstDataRow="1" firstDataCol="1"/>
  <pivotFields count="2"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dataField="1" subtotalTop="0" showAll="0" defaultSubtota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 of Calls" fld="1" baseField="0" baseItem="0"/>
  </dataFields>
  <pivotHierarchies count="1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Sheet10!$A$1:$D$13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21BCF54-0894-4108-8FBE-43610FD0348F}" autoFormatId="16" applyNumberFormats="0" applyBorderFormats="0" applyFontFormats="0" applyPatternFormats="0" applyAlignmentFormats="0" applyWidthHeightFormats="0">
  <queryTableRefresh nextId="5">
    <queryTableFields count="4">
      <queryTableField id="1" name="S.NO." tableColumnId="1"/>
      <queryTableField id="2" name="Name" tableColumnId="2"/>
      <queryTableField id="3" name="Contact No." tableColumnId="3"/>
      <queryTableField id="4" name="Email I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5CCA15-19F2-4CDE-94FB-D3D6F1408FB2}" name="data" displayName="data" ref="A1:D5" tableType="queryTable" totalsRowShown="0">
  <autoFilter ref="A1:D5" xr:uid="{CD5CCA15-19F2-4CDE-94FB-D3D6F1408FB2}"/>
  <tableColumns count="4">
    <tableColumn id="1" xr3:uid="{4F324173-3A59-49D3-8E81-05669303AE00}" uniqueName="1" name="S.NO." queryTableFieldId="1"/>
    <tableColumn id="2" xr3:uid="{CD22DE64-C8BE-451A-A96B-FC588B3A3BE1}" uniqueName="2" name="Name" queryTableFieldId="2" dataDxfId="2"/>
    <tableColumn id="3" xr3:uid="{74C3D8F9-8937-4C5B-924F-44A38FA3887B}" uniqueName="3" name="Contact No." queryTableFieldId="3"/>
    <tableColumn id="4" xr3:uid="{4AF6B2CF-8989-4CB1-9EC4-A2061EA030E4}" uniqueName="4" name="Email ID" queryTableFieldId="4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vijeta@vasd.com" TargetMode="External"/><Relationship Id="rId2" Type="http://schemas.openxmlformats.org/officeDocument/2006/relationships/hyperlink" Target="mailto:shreshtha@vasd.com" TargetMode="External"/><Relationship Id="rId1" Type="http://schemas.openxmlformats.org/officeDocument/2006/relationships/hyperlink" Target="mailto:rahul@vasd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stha@a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6452A-4F6B-468C-8073-0C6488D8C628}">
  <dimension ref="A1:D5"/>
  <sheetViews>
    <sheetView workbookViewId="0">
      <selection activeCell="C3" sqref="C3"/>
    </sheetView>
  </sheetViews>
  <sheetFormatPr defaultRowHeight="15.6" x14ac:dyDescent="0.3"/>
  <cols>
    <col min="1" max="1" width="7.5" bestFit="1" customWidth="1"/>
    <col min="2" max="2" width="14" bestFit="1" customWidth="1"/>
    <col min="3" max="3" width="12.796875" bestFit="1" customWidth="1"/>
    <col min="4" max="4" width="16.898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s="1" t="s">
        <v>4</v>
      </c>
      <c r="C2">
        <v>8989898989</v>
      </c>
      <c r="D2" s="1" t="s">
        <v>5</v>
      </c>
    </row>
    <row r="3" spans="1:4" x14ac:dyDescent="0.3">
      <c r="A3">
        <v>2</v>
      </c>
      <c r="B3" s="1" t="s">
        <v>6</v>
      </c>
      <c r="C3">
        <v>9098909890</v>
      </c>
      <c r="D3" s="1" t="s">
        <v>7</v>
      </c>
    </row>
    <row r="4" spans="1:4" x14ac:dyDescent="0.3">
      <c r="A4">
        <v>3</v>
      </c>
      <c r="B4" s="1" t="s">
        <v>8</v>
      </c>
      <c r="C4">
        <v>7678767878</v>
      </c>
      <c r="D4" s="1" t="s">
        <v>9</v>
      </c>
    </row>
    <row r="5" spans="1:4" x14ac:dyDescent="0.3">
      <c r="A5">
        <v>4</v>
      </c>
      <c r="B5" s="1" t="s">
        <v>10</v>
      </c>
      <c r="C5">
        <v>9797979797</v>
      </c>
      <c r="D5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317EB-1934-4387-890A-E2B52E558B2B}">
  <dimension ref="A4:M440"/>
  <sheetViews>
    <sheetView zoomScale="130" zoomScaleNormal="130" workbookViewId="0">
      <selection activeCell="I11" sqref="I11"/>
    </sheetView>
  </sheetViews>
  <sheetFormatPr defaultRowHeight="14.4" x14ac:dyDescent="0.3"/>
  <cols>
    <col min="1" max="1" width="8.796875" style="5"/>
    <col min="2" max="3" width="9.3984375" style="5" bestFit="1" customWidth="1"/>
    <col min="4" max="4" width="10.3984375" style="5" bestFit="1" customWidth="1"/>
    <col min="5" max="5" width="10.69921875" style="5" bestFit="1" customWidth="1"/>
    <col min="6" max="6" width="9.5" style="5" bestFit="1" customWidth="1"/>
    <col min="7" max="9" width="8.796875" style="5"/>
    <col min="10" max="10" width="10.5" style="5" bestFit="1" customWidth="1"/>
    <col min="11" max="11" width="8.796875" style="5"/>
    <col min="12" max="12" width="10.69921875" style="5" bestFit="1" customWidth="1"/>
    <col min="13" max="16384" width="8.796875" style="5"/>
  </cols>
  <sheetData>
    <row r="4" spans="1:13" x14ac:dyDescent="0.3">
      <c r="I4" s="3" t="s">
        <v>13</v>
      </c>
      <c r="J4" s="2" t="s">
        <v>16</v>
      </c>
      <c r="K4" s="2" t="s">
        <v>17</v>
      </c>
    </row>
    <row r="5" spans="1:13" x14ac:dyDescent="0.3">
      <c r="I5" s="5" t="s">
        <v>28</v>
      </c>
      <c r="J5" s="8" t="s">
        <v>20</v>
      </c>
      <c r="K5" s="8" t="s">
        <v>25</v>
      </c>
    </row>
    <row r="6" spans="1:13" x14ac:dyDescent="0.3">
      <c r="I6" s="5" t="s">
        <v>29</v>
      </c>
      <c r="J6" s="8" t="s">
        <v>24</v>
      </c>
      <c r="K6" s="8" t="s">
        <v>21</v>
      </c>
    </row>
    <row r="7" spans="1:13" x14ac:dyDescent="0.3">
      <c r="I7" s="5" t="s">
        <v>30</v>
      </c>
      <c r="J7" s="8" t="s">
        <v>22</v>
      </c>
      <c r="K7" s="8" t="s">
        <v>25</v>
      </c>
    </row>
    <row r="11" spans="1:13" x14ac:dyDescent="0.3">
      <c r="A11" s="2" t="s">
        <v>12</v>
      </c>
      <c r="B11" s="3" t="s">
        <v>13</v>
      </c>
      <c r="C11" s="2" t="s">
        <v>14</v>
      </c>
      <c r="D11" s="2" t="s">
        <v>15</v>
      </c>
      <c r="E11" s="2" t="s">
        <v>16</v>
      </c>
      <c r="F11" s="2" t="s">
        <v>17</v>
      </c>
      <c r="G11" s="4"/>
      <c r="H11" s="2" t="s">
        <v>12</v>
      </c>
      <c r="I11" s="3" t="s">
        <v>13</v>
      </c>
      <c r="J11" s="2" t="s">
        <v>14</v>
      </c>
      <c r="K11" s="2" t="s">
        <v>15</v>
      </c>
      <c r="L11" s="2" t="s">
        <v>16</v>
      </c>
      <c r="M11" s="2" t="s">
        <v>17</v>
      </c>
    </row>
    <row r="12" spans="1:13" x14ac:dyDescent="0.3">
      <c r="A12" s="6">
        <v>36770</v>
      </c>
      <c r="B12" s="7">
        <v>100</v>
      </c>
      <c r="C12" s="8" t="s">
        <v>18</v>
      </c>
      <c r="D12" s="8" t="s">
        <v>19</v>
      </c>
      <c r="E12" s="8" t="s">
        <v>20</v>
      </c>
      <c r="F12" s="8" t="s">
        <v>21</v>
      </c>
      <c r="G12" s="4"/>
      <c r="H12" s="6">
        <v>36773</v>
      </c>
      <c r="I12" s="7">
        <v>15000</v>
      </c>
      <c r="J12" s="8" t="s">
        <v>18</v>
      </c>
      <c r="K12" s="8" t="s">
        <v>19</v>
      </c>
      <c r="L12" s="8" t="s">
        <v>20</v>
      </c>
      <c r="M12" s="8" t="s">
        <v>25</v>
      </c>
    </row>
    <row r="13" spans="1:13" x14ac:dyDescent="0.3">
      <c r="A13" s="6">
        <v>36770</v>
      </c>
      <c r="B13" s="7">
        <v>340</v>
      </c>
      <c r="C13" s="8" t="s">
        <v>18</v>
      </c>
      <c r="D13" s="8" t="s">
        <v>19</v>
      </c>
      <c r="E13" s="8" t="s">
        <v>22</v>
      </c>
      <c r="F13" s="8" t="s">
        <v>21</v>
      </c>
      <c r="G13" s="4"/>
      <c r="H13" s="6">
        <v>36774</v>
      </c>
      <c r="I13" s="7">
        <v>3000</v>
      </c>
      <c r="J13" s="8" t="s">
        <v>18</v>
      </c>
      <c r="K13" s="8" t="s">
        <v>19</v>
      </c>
      <c r="L13" s="8" t="s">
        <v>22</v>
      </c>
      <c r="M13" s="8" t="s">
        <v>25</v>
      </c>
    </row>
    <row r="14" spans="1:13" x14ac:dyDescent="0.3">
      <c r="A14" s="6">
        <v>36770</v>
      </c>
      <c r="B14" s="7">
        <v>15759</v>
      </c>
      <c r="C14" s="8" t="s">
        <v>18</v>
      </c>
      <c r="D14" s="8" t="s">
        <v>23</v>
      </c>
      <c r="E14" s="8" t="s">
        <v>20</v>
      </c>
      <c r="F14" s="8" t="s">
        <v>21</v>
      </c>
      <c r="G14" s="4"/>
      <c r="H14" s="6">
        <v>36775</v>
      </c>
      <c r="I14" s="7">
        <v>14644</v>
      </c>
      <c r="J14" s="8" t="s">
        <v>18</v>
      </c>
      <c r="K14" s="8" t="s">
        <v>19</v>
      </c>
      <c r="L14" s="8" t="s">
        <v>20</v>
      </c>
      <c r="M14" s="8" t="s">
        <v>25</v>
      </c>
    </row>
    <row r="15" spans="1:13" x14ac:dyDescent="0.3">
      <c r="A15" s="6">
        <v>36770</v>
      </c>
      <c r="B15" s="7">
        <v>15276</v>
      </c>
      <c r="C15" s="8" t="s">
        <v>18</v>
      </c>
      <c r="D15" s="8" t="s">
        <v>19</v>
      </c>
      <c r="E15" s="8" t="s">
        <v>24</v>
      </c>
      <c r="F15" s="8" t="s">
        <v>25</v>
      </c>
      <c r="G15" s="4"/>
      <c r="H15" s="6">
        <v>36776</v>
      </c>
      <c r="I15" s="7">
        <v>50000</v>
      </c>
      <c r="J15" s="8" t="s">
        <v>18</v>
      </c>
      <c r="K15" s="8" t="s">
        <v>19</v>
      </c>
      <c r="L15" s="8" t="s">
        <v>24</v>
      </c>
      <c r="M15" s="8" t="s">
        <v>21</v>
      </c>
    </row>
    <row r="16" spans="1:13" x14ac:dyDescent="0.3">
      <c r="A16" s="6">
        <v>36770</v>
      </c>
      <c r="B16" s="7">
        <v>12000</v>
      </c>
      <c r="C16" s="8" t="s">
        <v>18</v>
      </c>
      <c r="D16" s="8" t="s">
        <v>19</v>
      </c>
      <c r="E16" s="8" t="s">
        <v>20</v>
      </c>
      <c r="F16" s="8" t="s">
        <v>21</v>
      </c>
      <c r="G16" s="4"/>
      <c r="H16" s="6">
        <v>36776</v>
      </c>
      <c r="I16" s="7">
        <v>2749</v>
      </c>
      <c r="J16" s="8" t="s">
        <v>18</v>
      </c>
      <c r="K16" s="8" t="s">
        <v>19</v>
      </c>
      <c r="L16" s="8" t="s">
        <v>22</v>
      </c>
      <c r="M16" s="8" t="s">
        <v>25</v>
      </c>
    </row>
    <row r="17" spans="1:13" x14ac:dyDescent="0.3">
      <c r="A17" s="6">
        <v>36770</v>
      </c>
      <c r="B17" s="7">
        <v>5000</v>
      </c>
      <c r="C17" s="8" t="s">
        <v>18</v>
      </c>
      <c r="D17" s="8" t="s">
        <v>19</v>
      </c>
      <c r="E17" s="8" t="s">
        <v>24</v>
      </c>
      <c r="F17" s="8" t="s">
        <v>21</v>
      </c>
      <c r="G17" s="4"/>
      <c r="H17" s="6">
        <v>36776</v>
      </c>
      <c r="I17" s="7">
        <v>4000</v>
      </c>
      <c r="J17" s="8" t="s">
        <v>18</v>
      </c>
      <c r="K17" s="8" t="s">
        <v>19</v>
      </c>
      <c r="L17" s="8" t="s">
        <v>22</v>
      </c>
      <c r="M17" s="8" t="s">
        <v>25</v>
      </c>
    </row>
    <row r="18" spans="1:13" x14ac:dyDescent="0.3">
      <c r="A18" s="6">
        <v>36770</v>
      </c>
      <c r="B18" s="7">
        <v>7000</v>
      </c>
      <c r="C18" s="8" t="s">
        <v>26</v>
      </c>
      <c r="D18" s="8" t="s">
        <v>19</v>
      </c>
      <c r="E18" s="8" t="s">
        <v>24</v>
      </c>
      <c r="F18" s="8" t="s">
        <v>25</v>
      </c>
      <c r="G18" s="4"/>
      <c r="H18" s="6">
        <v>36776</v>
      </c>
      <c r="I18" s="7">
        <v>5000</v>
      </c>
      <c r="J18" s="8" t="s">
        <v>26</v>
      </c>
      <c r="K18" s="8" t="s">
        <v>19</v>
      </c>
      <c r="L18" s="8" t="s">
        <v>22</v>
      </c>
      <c r="M18" s="8" t="s">
        <v>25</v>
      </c>
    </row>
    <row r="19" spans="1:13" x14ac:dyDescent="0.3">
      <c r="A19" s="6">
        <v>36770</v>
      </c>
      <c r="B19" s="7">
        <v>5000</v>
      </c>
      <c r="C19" s="8" t="s">
        <v>26</v>
      </c>
      <c r="D19" s="8" t="s">
        <v>19</v>
      </c>
      <c r="E19" s="8" t="s">
        <v>20</v>
      </c>
      <c r="F19" s="8" t="s">
        <v>21</v>
      </c>
      <c r="G19" s="4"/>
      <c r="H19" s="6">
        <v>36777</v>
      </c>
      <c r="I19" s="7">
        <v>1000</v>
      </c>
      <c r="J19" s="8" t="s">
        <v>18</v>
      </c>
      <c r="K19" s="8" t="s">
        <v>19</v>
      </c>
      <c r="L19" s="8" t="s">
        <v>22</v>
      </c>
      <c r="M19" s="8" t="s">
        <v>25</v>
      </c>
    </row>
    <row r="20" spans="1:13" x14ac:dyDescent="0.3">
      <c r="A20" s="6">
        <v>36770</v>
      </c>
      <c r="B20" s="7">
        <v>4623</v>
      </c>
      <c r="C20" s="8" t="s">
        <v>26</v>
      </c>
      <c r="D20" s="8" t="s">
        <v>19</v>
      </c>
      <c r="E20" s="8" t="s">
        <v>24</v>
      </c>
      <c r="F20" s="8" t="s">
        <v>21</v>
      </c>
      <c r="G20" s="4"/>
      <c r="H20" s="6">
        <v>36777</v>
      </c>
      <c r="I20" s="7">
        <v>12505</v>
      </c>
      <c r="J20" s="8" t="s">
        <v>18</v>
      </c>
      <c r="K20" s="8" t="s">
        <v>19</v>
      </c>
      <c r="L20" s="8" t="s">
        <v>20</v>
      </c>
      <c r="M20" s="8" t="s">
        <v>25</v>
      </c>
    </row>
    <row r="21" spans="1:13" x14ac:dyDescent="0.3">
      <c r="A21" s="6">
        <v>36770</v>
      </c>
      <c r="B21" s="7">
        <v>7777</v>
      </c>
      <c r="C21" s="8" t="s">
        <v>18</v>
      </c>
      <c r="D21" s="8" t="s">
        <v>19</v>
      </c>
      <c r="E21" s="8" t="s">
        <v>22</v>
      </c>
      <c r="F21" s="8" t="s">
        <v>21</v>
      </c>
      <c r="G21" s="4"/>
      <c r="H21" s="6">
        <v>36777</v>
      </c>
      <c r="I21" s="7">
        <v>6000</v>
      </c>
      <c r="J21" s="8" t="s">
        <v>26</v>
      </c>
      <c r="K21" s="8" t="s">
        <v>19</v>
      </c>
      <c r="L21" s="8" t="s">
        <v>22</v>
      </c>
      <c r="M21" s="8" t="s">
        <v>25</v>
      </c>
    </row>
    <row r="22" spans="1:13" x14ac:dyDescent="0.3">
      <c r="A22" s="6">
        <v>36770</v>
      </c>
      <c r="B22" s="9">
        <v>3171</v>
      </c>
      <c r="C22" s="8" t="s">
        <v>18</v>
      </c>
      <c r="D22" s="8" t="s">
        <v>19</v>
      </c>
      <c r="E22" s="8" t="s">
        <v>20</v>
      </c>
      <c r="F22" s="8" t="s">
        <v>25</v>
      </c>
      <c r="G22" s="4"/>
      <c r="H22" s="6">
        <v>36781</v>
      </c>
      <c r="I22" s="7">
        <v>16000</v>
      </c>
      <c r="J22" s="8" t="s">
        <v>18</v>
      </c>
      <c r="K22" s="8" t="s">
        <v>19</v>
      </c>
      <c r="L22" s="8" t="s">
        <v>24</v>
      </c>
      <c r="M22" s="8" t="s">
        <v>21</v>
      </c>
    </row>
    <row r="23" spans="1:13" x14ac:dyDescent="0.3">
      <c r="A23" s="6">
        <v>36770</v>
      </c>
      <c r="B23" s="7">
        <v>4000</v>
      </c>
      <c r="C23" s="8" t="s">
        <v>26</v>
      </c>
      <c r="D23" s="8" t="s">
        <v>19</v>
      </c>
      <c r="E23" s="8" t="s">
        <v>22</v>
      </c>
      <c r="F23" s="8" t="s">
        <v>21</v>
      </c>
      <c r="G23" s="4"/>
      <c r="H23" s="6">
        <v>36781</v>
      </c>
      <c r="I23" s="7">
        <v>100</v>
      </c>
      <c r="J23" s="8" t="s">
        <v>18</v>
      </c>
      <c r="K23" s="8" t="s">
        <v>19</v>
      </c>
      <c r="L23" s="8" t="s">
        <v>22</v>
      </c>
      <c r="M23" s="8" t="s">
        <v>25</v>
      </c>
    </row>
    <row r="24" spans="1:13" x14ac:dyDescent="0.3">
      <c r="A24" s="6">
        <v>36770</v>
      </c>
      <c r="B24" s="7">
        <v>5000</v>
      </c>
      <c r="C24" s="8" t="s">
        <v>27</v>
      </c>
      <c r="D24" s="8" t="s">
        <v>19</v>
      </c>
      <c r="E24" s="8" t="s">
        <v>22</v>
      </c>
      <c r="F24" s="8" t="s">
        <v>21</v>
      </c>
      <c r="G24" s="4"/>
      <c r="H24" s="6">
        <v>36781</v>
      </c>
      <c r="I24" s="7">
        <v>14644</v>
      </c>
      <c r="J24" s="8" t="s">
        <v>18</v>
      </c>
      <c r="K24" s="8" t="s">
        <v>19</v>
      </c>
      <c r="L24" s="8" t="s">
        <v>20</v>
      </c>
      <c r="M24" s="8" t="s">
        <v>25</v>
      </c>
    </row>
    <row r="25" spans="1:13" x14ac:dyDescent="0.3">
      <c r="A25" s="6">
        <v>36770</v>
      </c>
      <c r="B25" s="7">
        <v>16000</v>
      </c>
      <c r="C25" s="8" t="s">
        <v>18</v>
      </c>
      <c r="D25" s="8" t="s">
        <v>19</v>
      </c>
      <c r="E25" s="8" t="s">
        <v>22</v>
      </c>
      <c r="F25" s="8" t="s">
        <v>25</v>
      </c>
      <c r="G25" s="4"/>
      <c r="H25" s="6">
        <v>36781</v>
      </c>
      <c r="I25" s="7">
        <v>400</v>
      </c>
      <c r="J25" s="8" t="s">
        <v>18</v>
      </c>
      <c r="K25" s="8" t="s">
        <v>19</v>
      </c>
      <c r="L25" s="8" t="s">
        <v>22</v>
      </c>
      <c r="M25" s="8" t="s">
        <v>25</v>
      </c>
    </row>
    <row r="26" spans="1:13" x14ac:dyDescent="0.3">
      <c r="A26" s="6">
        <v>36770</v>
      </c>
      <c r="B26" s="7">
        <v>50000</v>
      </c>
      <c r="C26" s="8" t="s">
        <v>26</v>
      </c>
      <c r="D26" s="8" t="s">
        <v>19</v>
      </c>
      <c r="E26" s="8" t="s">
        <v>22</v>
      </c>
      <c r="F26" s="8" t="s">
        <v>21</v>
      </c>
      <c r="G26" s="4"/>
      <c r="H26" s="6">
        <v>36781</v>
      </c>
      <c r="I26" s="7">
        <v>1325</v>
      </c>
      <c r="J26" s="8" t="s">
        <v>18</v>
      </c>
      <c r="K26" s="8" t="s">
        <v>19</v>
      </c>
      <c r="L26" s="8" t="s">
        <v>22</v>
      </c>
      <c r="M26" s="8" t="s">
        <v>25</v>
      </c>
    </row>
    <row r="27" spans="1:13" x14ac:dyDescent="0.3">
      <c r="A27" s="6">
        <v>36770</v>
      </c>
      <c r="B27" s="7">
        <v>13636</v>
      </c>
      <c r="C27" s="8" t="s">
        <v>18</v>
      </c>
      <c r="D27" s="8" t="s">
        <v>19</v>
      </c>
      <c r="E27" s="8" t="s">
        <v>24</v>
      </c>
      <c r="F27" s="8" t="s">
        <v>21</v>
      </c>
      <c r="G27" s="4"/>
      <c r="H27" s="6">
        <v>36782</v>
      </c>
      <c r="I27" s="7">
        <v>75000</v>
      </c>
      <c r="J27" s="8" t="s">
        <v>18</v>
      </c>
      <c r="K27" s="8" t="s">
        <v>19</v>
      </c>
      <c r="L27" s="8" t="s">
        <v>24</v>
      </c>
      <c r="M27" s="8" t="s">
        <v>21</v>
      </c>
    </row>
    <row r="28" spans="1:13" x14ac:dyDescent="0.3">
      <c r="A28" s="6">
        <v>36773</v>
      </c>
      <c r="B28" s="7">
        <v>50000</v>
      </c>
      <c r="C28" s="8" t="s">
        <v>18</v>
      </c>
      <c r="D28" s="8" t="s">
        <v>19</v>
      </c>
      <c r="E28" s="8" t="s">
        <v>24</v>
      </c>
      <c r="F28" s="8" t="s">
        <v>25</v>
      </c>
      <c r="G28" s="4"/>
      <c r="H28" s="6">
        <v>36783</v>
      </c>
      <c r="I28" s="7">
        <v>50000</v>
      </c>
      <c r="J28" s="8" t="s">
        <v>18</v>
      </c>
      <c r="K28" s="8" t="s">
        <v>19</v>
      </c>
      <c r="L28" s="8" t="s">
        <v>24</v>
      </c>
      <c r="M28" s="8" t="s">
        <v>21</v>
      </c>
    </row>
    <row r="29" spans="1:13" x14ac:dyDescent="0.3">
      <c r="A29" s="6">
        <v>36773</v>
      </c>
      <c r="B29" s="7">
        <v>15000</v>
      </c>
      <c r="C29" s="8" t="s">
        <v>18</v>
      </c>
      <c r="D29" s="8" t="s">
        <v>19</v>
      </c>
      <c r="E29" s="8" t="s">
        <v>20</v>
      </c>
      <c r="F29" s="8" t="s">
        <v>25</v>
      </c>
      <c r="G29" s="4"/>
      <c r="H29" s="6">
        <v>36787</v>
      </c>
      <c r="I29" s="7">
        <v>21000</v>
      </c>
      <c r="J29" s="8" t="s">
        <v>26</v>
      </c>
      <c r="K29" s="8" t="s">
        <v>19</v>
      </c>
      <c r="L29" s="8" t="s">
        <v>24</v>
      </c>
      <c r="M29" s="8" t="s">
        <v>21</v>
      </c>
    </row>
    <row r="30" spans="1:13" x14ac:dyDescent="0.3">
      <c r="A30" s="6">
        <v>36773</v>
      </c>
      <c r="B30" s="7">
        <v>13000</v>
      </c>
      <c r="C30" s="8" t="s">
        <v>18</v>
      </c>
      <c r="D30" s="8" t="s">
        <v>19</v>
      </c>
      <c r="E30" s="8" t="s">
        <v>24</v>
      </c>
      <c r="F30" s="8" t="s">
        <v>25</v>
      </c>
      <c r="G30" s="4"/>
      <c r="H30" s="6">
        <v>36788</v>
      </c>
      <c r="I30" s="7">
        <v>75000</v>
      </c>
      <c r="J30" s="8" t="s">
        <v>18</v>
      </c>
      <c r="K30" s="8" t="s">
        <v>19</v>
      </c>
      <c r="L30" s="8" t="s">
        <v>24</v>
      </c>
      <c r="M30" s="8" t="s">
        <v>21</v>
      </c>
    </row>
    <row r="31" spans="1:13" x14ac:dyDescent="0.3">
      <c r="A31" s="6">
        <v>36773</v>
      </c>
      <c r="B31" s="7">
        <v>13000</v>
      </c>
      <c r="C31" s="8" t="s">
        <v>18</v>
      </c>
      <c r="D31" s="8" t="s">
        <v>19</v>
      </c>
      <c r="E31" s="8" t="s">
        <v>22</v>
      </c>
      <c r="F31" s="8" t="s">
        <v>21</v>
      </c>
      <c r="G31" s="4"/>
      <c r="H31" s="6">
        <v>36788</v>
      </c>
      <c r="I31" s="7">
        <v>4000</v>
      </c>
      <c r="J31" s="8" t="s">
        <v>18</v>
      </c>
      <c r="K31" s="8" t="s">
        <v>19</v>
      </c>
      <c r="L31" s="8" t="s">
        <v>22</v>
      </c>
      <c r="M31" s="8" t="s">
        <v>25</v>
      </c>
    </row>
    <row r="32" spans="1:13" x14ac:dyDescent="0.3">
      <c r="A32" s="6">
        <v>36773</v>
      </c>
      <c r="B32" s="7">
        <v>3000</v>
      </c>
      <c r="C32" s="8" t="s">
        <v>18</v>
      </c>
      <c r="D32" s="8" t="s">
        <v>19</v>
      </c>
      <c r="E32" s="8" t="s">
        <v>22</v>
      </c>
      <c r="F32" s="8" t="s">
        <v>21</v>
      </c>
      <c r="G32" s="4"/>
      <c r="H32" s="6">
        <v>36789</v>
      </c>
      <c r="I32" s="7">
        <v>75000</v>
      </c>
      <c r="J32" s="8" t="s">
        <v>18</v>
      </c>
      <c r="K32" s="8" t="s">
        <v>19</v>
      </c>
      <c r="L32" s="8" t="s">
        <v>24</v>
      </c>
      <c r="M32" s="8" t="s">
        <v>21</v>
      </c>
    </row>
    <row r="33" spans="1:13" x14ac:dyDescent="0.3">
      <c r="A33" s="6">
        <v>36773</v>
      </c>
      <c r="B33" s="7">
        <v>2878</v>
      </c>
      <c r="C33" s="8" t="s">
        <v>26</v>
      </c>
      <c r="D33" s="8" t="s">
        <v>19</v>
      </c>
      <c r="E33" s="8" t="s">
        <v>24</v>
      </c>
      <c r="F33" s="8" t="s">
        <v>21</v>
      </c>
      <c r="G33" s="4"/>
      <c r="H33" s="6">
        <v>36790</v>
      </c>
      <c r="I33" s="7">
        <v>4000</v>
      </c>
      <c r="J33" s="8" t="s">
        <v>18</v>
      </c>
      <c r="K33" s="8" t="s">
        <v>19</v>
      </c>
      <c r="L33" s="8" t="s">
        <v>22</v>
      </c>
      <c r="M33" s="8" t="s">
        <v>25</v>
      </c>
    </row>
    <row r="34" spans="1:13" x14ac:dyDescent="0.3">
      <c r="A34" s="6">
        <v>36773</v>
      </c>
      <c r="B34" s="7">
        <v>13519</v>
      </c>
      <c r="C34" s="8" t="s">
        <v>18</v>
      </c>
      <c r="D34" s="8" t="s">
        <v>19</v>
      </c>
      <c r="E34" s="8" t="s">
        <v>22</v>
      </c>
      <c r="F34" s="8" t="s">
        <v>25</v>
      </c>
      <c r="G34" s="4"/>
      <c r="H34" s="6">
        <v>36791</v>
      </c>
      <c r="I34" s="7">
        <v>2749</v>
      </c>
      <c r="J34" s="8" t="s">
        <v>18</v>
      </c>
      <c r="K34" s="8" t="s">
        <v>19</v>
      </c>
      <c r="L34" s="8" t="s">
        <v>22</v>
      </c>
      <c r="M34" s="8" t="s">
        <v>25</v>
      </c>
    </row>
    <row r="35" spans="1:13" x14ac:dyDescent="0.3">
      <c r="A35" s="6">
        <v>36773</v>
      </c>
      <c r="B35" s="7">
        <v>4000</v>
      </c>
      <c r="C35" s="8" t="s">
        <v>18</v>
      </c>
      <c r="D35" s="8" t="s">
        <v>19</v>
      </c>
      <c r="E35" s="8" t="s">
        <v>22</v>
      </c>
      <c r="F35" s="8" t="s">
        <v>21</v>
      </c>
      <c r="G35" s="4"/>
      <c r="H35" s="6">
        <v>36791</v>
      </c>
      <c r="I35" s="7">
        <v>75000</v>
      </c>
      <c r="J35" s="8" t="s">
        <v>18</v>
      </c>
      <c r="K35" s="8" t="s">
        <v>19</v>
      </c>
      <c r="L35" s="8" t="s">
        <v>24</v>
      </c>
      <c r="M35" s="8" t="s">
        <v>21</v>
      </c>
    </row>
    <row r="36" spans="1:13" x14ac:dyDescent="0.3">
      <c r="A36" s="6">
        <v>36773</v>
      </c>
      <c r="B36" s="7">
        <v>3075</v>
      </c>
      <c r="C36" s="8" t="s">
        <v>18</v>
      </c>
      <c r="D36" s="8" t="s">
        <v>19</v>
      </c>
      <c r="E36" s="8" t="s">
        <v>20</v>
      </c>
      <c r="F36" s="8" t="s">
        <v>21</v>
      </c>
      <c r="G36" s="4"/>
      <c r="H36" s="6">
        <v>36791</v>
      </c>
      <c r="I36" s="7">
        <v>7342</v>
      </c>
      <c r="J36" s="8" t="s">
        <v>18</v>
      </c>
      <c r="K36" s="8" t="s">
        <v>19</v>
      </c>
      <c r="L36" s="8" t="s">
        <v>22</v>
      </c>
      <c r="M36" s="8" t="s">
        <v>25</v>
      </c>
    </row>
    <row r="37" spans="1:13" x14ac:dyDescent="0.3">
      <c r="A37" s="6">
        <v>36773</v>
      </c>
      <c r="B37" s="7">
        <v>4000</v>
      </c>
      <c r="C37" s="8" t="s">
        <v>18</v>
      </c>
      <c r="D37" s="8" t="s">
        <v>19</v>
      </c>
      <c r="E37" s="8" t="s">
        <v>24</v>
      </c>
      <c r="F37" s="8" t="s">
        <v>21</v>
      </c>
      <c r="G37" s="4"/>
      <c r="H37" s="6">
        <v>36794</v>
      </c>
      <c r="I37" s="7">
        <v>600</v>
      </c>
      <c r="J37" s="8" t="s">
        <v>26</v>
      </c>
      <c r="K37" s="8" t="s">
        <v>19</v>
      </c>
      <c r="L37" s="8" t="s">
        <v>22</v>
      </c>
      <c r="M37" s="8" t="s">
        <v>25</v>
      </c>
    </row>
    <row r="38" spans="1:13" x14ac:dyDescent="0.3">
      <c r="A38" s="6">
        <v>36773</v>
      </c>
      <c r="B38" s="7">
        <v>6000</v>
      </c>
      <c r="C38" s="8" t="s">
        <v>26</v>
      </c>
      <c r="D38" s="8" t="s">
        <v>19</v>
      </c>
      <c r="E38" s="8" t="s">
        <v>22</v>
      </c>
      <c r="F38" s="8" t="s">
        <v>21</v>
      </c>
      <c r="G38" s="4"/>
      <c r="H38" s="6">
        <v>36794</v>
      </c>
      <c r="I38" s="7">
        <v>50000</v>
      </c>
      <c r="J38" s="8" t="s">
        <v>18</v>
      </c>
      <c r="K38" s="8" t="s">
        <v>19</v>
      </c>
      <c r="L38" s="8" t="s">
        <v>24</v>
      </c>
      <c r="M38" s="8" t="s">
        <v>21</v>
      </c>
    </row>
    <row r="39" spans="1:13" x14ac:dyDescent="0.3">
      <c r="A39" s="6">
        <v>36773</v>
      </c>
      <c r="B39" s="7">
        <v>65000</v>
      </c>
      <c r="C39" s="8" t="s">
        <v>26</v>
      </c>
      <c r="D39" s="8" t="s">
        <v>19</v>
      </c>
      <c r="E39" s="8" t="s">
        <v>20</v>
      </c>
      <c r="F39" s="8" t="s">
        <v>21</v>
      </c>
      <c r="G39" s="4"/>
      <c r="H39" s="6">
        <v>36794</v>
      </c>
      <c r="I39" s="7">
        <v>100</v>
      </c>
      <c r="J39" s="8" t="s">
        <v>18</v>
      </c>
      <c r="K39" s="8" t="s">
        <v>19</v>
      </c>
      <c r="L39" s="8" t="s">
        <v>22</v>
      </c>
      <c r="M39" s="8" t="s">
        <v>25</v>
      </c>
    </row>
    <row r="40" spans="1:13" x14ac:dyDescent="0.3">
      <c r="A40" s="6">
        <v>36773</v>
      </c>
      <c r="B40" s="7">
        <v>240</v>
      </c>
      <c r="C40" s="8" t="s">
        <v>18</v>
      </c>
      <c r="D40" s="8" t="s">
        <v>19</v>
      </c>
      <c r="E40" s="8" t="s">
        <v>22</v>
      </c>
      <c r="F40" s="8" t="s">
        <v>21</v>
      </c>
      <c r="G40" s="4"/>
      <c r="H40" s="6">
        <v>36794</v>
      </c>
      <c r="I40" s="7">
        <v>3434</v>
      </c>
      <c r="J40" s="8" t="s">
        <v>18</v>
      </c>
      <c r="K40" s="8" t="s">
        <v>19</v>
      </c>
      <c r="L40" s="8" t="s">
        <v>22</v>
      </c>
      <c r="M40" s="8" t="s">
        <v>25</v>
      </c>
    </row>
    <row r="41" spans="1:13" x14ac:dyDescent="0.3">
      <c r="A41" s="6">
        <v>36773</v>
      </c>
      <c r="B41" s="7">
        <v>2000</v>
      </c>
      <c r="C41" s="8" t="s">
        <v>27</v>
      </c>
      <c r="D41" s="8" t="s">
        <v>19</v>
      </c>
      <c r="E41" s="8" t="s">
        <v>20</v>
      </c>
      <c r="F41" s="8" t="s">
        <v>21</v>
      </c>
      <c r="G41" s="4"/>
      <c r="H41" s="6">
        <v>36795</v>
      </c>
      <c r="I41" s="7">
        <v>5879</v>
      </c>
      <c r="J41" s="8" t="s">
        <v>18</v>
      </c>
      <c r="K41" s="8" t="s">
        <v>19</v>
      </c>
      <c r="L41" s="8" t="s">
        <v>22</v>
      </c>
      <c r="M41" s="8" t="s">
        <v>25</v>
      </c>
    </row>
    <row r="42" spans="1:13" x14ac:dyDescent="0.3">
      <c r="A42" s="6">
        <v>36773</v>
      </c>
      <c r="B42" s="7">
        <v>14548</v>
      </c>
      <c r="C42" s="8" t="s">
        <v>18</v>
      </c>
      <c r="D42" s="8" t="s">
        <v>19</v>
      </c>
      <c r="E42" s="8" t="s">
        <v>22</v>
      </c>
      <c r="F42" s="8" t="s">
        <v>21</v>
      </c>
      <c r="G42" s="4"/>
      <c r="H42" s="6">
        <v>36795</v>
      </c>
      <c r="I42" s="7">
        <v>4000</v>
      </c>
      <c r="J42" s="8" t="s">
        <v>26</v>
      </c>
      <c r="K42" s="8" t="s">
        <v>19</v>
      </c>
      <c r="L42" s="8" t="s">
        <v>22</v>
      </c>
      <c r="M42" s="8" t="s">
        <v>25</v>
      </c>
    </row>
    <row r="43" spans="1:13" x14ac:dyDescent="0.3">
      <c r="A43" s="6">
        <v>36773</v>
      </c>
      <c r="B43" s="7">
        <v>240</v>
      </c>
      <c r="C43" s="8" t="s">
        <v>18</v>
      </c>
      <c r="D43" s="8" t="s">
        <v>19</v>
      </c>
      <c r="E43" s="8" t="s">
        <v>22</v>
      </c>
      <c r="F43" s="8" t="s">
        <v>21</v>
      </c>
      <c r="H43" s="6">
        <v>36795</v>
      </c>
      <c r="I43" s="7">
        <v>1325</v>
      </c>
      <c r="J43" s="8" t="s">
        <v>18</v>
      </c>
      <c r="K43" s="8" t="s">
        <v>19</v>
      </c>
      <c r="L43" s="8" t="s">
        <v>22</v>
      </c>
      <c r="M43" s="8" t="s">
        <v>25</v>
      </c>
    </row>
    <row r="44" spans="1:13" x14ac:dyDescent="0.3">
      <c r="A44" s="6">
        <v>36773</v>
      </c>
      <c r="B44" s="7">
        <v>6307</v>
      </c>
      <c r="C44" s="8" t="s">
        <v>26</v>
      </c>
      <c r="D44" s="8" t="s">
        <v>23</v>
      </c>
      <c r="E44" s="8" t="s">
        <v>24</v>
      </c>
      <c r="F44" s="8" t="s">
        <v>21</v>
      </c>
      <c r="H44" s="6">
        <v>36797</v>
      </c>
      <c r="I44" s="7">
        <v>5879</v>
      </c>
      <c r="J44" s="8" t="s">
        <v>18</v>
      </c>
      <c r="K44" s="8" t="s">
        <v>19</v>
      </c>
      <c r="L44" s="8" t="s">
        <v>22</v>
      </c>
      <c r="M44" s="8" t="s">
        <v>25</v>
      </c>
    </row>
    <row r="45" spans="1:13" x14ac:dyDescent="0.3">
      <c r="A45" s="6">
        <v>36773</v>
      </c>
      <c r="B45" s="7">
        <v>11000</v>
      </c>
      <c r="C45" s="8" t="s">
        <v>18</v>
      </c>
      <c r="D45" s="8" t="s">
        <v>19</v>
      </c>
      <c r="E45" s="8" t="s">
        <v>22</v>
      </c>
      <c r="F45" s="8" t="s">
        <v>25</v>
      </c>
      <c r="H45" s="6">
        <v>36797</v>
      </c>
      <c r="I45" s="7">
        <v>4000</v>
      </c>
      <c r="J45" s="8" t="s">
        <v>26</v>
      </c>
      <c r="K45" s="8" t="s">
        <v>19</v>
      </c>
      <c r="L45" s="8" t="s">
        <v>22</v>
      </c>
      <c r="M45" s="8" t="s">
        <v>25</v>
      </c>
    </row>
    <row r="46" spans="1:13" x14ac:dyDescent="0.3">
      <c r="A46" s="6">
        <v>36773</v>
      </c>
      <c r="B46" s="7">
        <v>35000</v>
      </c>
      <c r="C46" s="8" t="s">
        <v>18</v>
      </c>
      <c r="D46" s="8" t="s">
        <v>19</v>
      </c>
      <c r="E46" s="8" t="s">
        <v>22</v>
      </c>
      <c r="F46" s="8" t="s">
        <v>21</v>
      </c>
      <c r="H46" s="6">
        <v>36797</v>
      </c>
      <c r="I46" s="7">
        <v>25000</v>
      </c>
      <c r="J46" s="8" t="s">
        <v>26</v>
      </c>
      <c r="K46" s="8" t="s">
        <v>19</v>
      </c>
      <c r="L46" s="8" t="s">
        <v>24</v>
      </c>
      <c r="M46" s="8" t="s">
        <v>21</v>
      </c>
    </row>
    <row r="47" spans="1:13" x14ac:dyDescent="0.3">
      <c r="A47" s="6">
        <v>36773</v>
      </c>
      <c r="B47" s="7">
        <v>9095</v>
      </c>
      <c r="C47" s="8" t="s">
        <v>27</v>
      </c>
      <c r="D47" s="8" t="s">
        <v>23</v>
      </c>
      <c r="E47" s="8" t="s">
        <v>22</v>
      </c>
      <c r="F47" s="8" t="s">
        <v>21</v>
      </c>
      <c r="H47" s="6">
        <v>36798</v>
      </c>
      <c r="I47" s="7">
        <v>14644</v>
      </c>
      <c r="J47" s="8" t="s">
        <v>18</v>
      </c>
      <c r="K47" s="8" t="s">
        <v>19</v>
      </c>
      <c r="L47" s="8" t="s">
        <v>20</v>
      </c>
      <c r="M47" s="8" t="s">
        <v>25</v>
      </c>
    </row>
    <row r="48" spans="1:13" x14ac:dyDescent="0.3">
      <c r="A48" s="6">
        <v>36773</v>
      </c>
      <c r="B48" s="7">
        <v>12000</v>
      </c>
      <c r="C48" s="8" t="s">
        <v>18</v>
      </c>
      <c r="D48" s="8" t="s">
        <v>19</v>
      </c>
      <c r="E48" s="8" t="s">
        <v>20</v>
      </c>
      <c r="F48" s="8" t="s">
        <v>21</v>
      </c>
      <c r="H48" s="6">
        <v>36798</v>
      </c>
      <c r="I48" s="7">
        <v>2000</v>
      </c>
      <c r="J48" s="8" t="s">
        <v>18</v>
      </c>
      <c r="K48" s="8" t="s">
        <v>19</v>
      </c>
      <c r="L48" s="8" t="s">
        <v>22</v>
      </c>
      <c r="M48" s="8" t="s">
        <v>25</v>
      </c>
    </row>
    <row r="49" spans="1:13" x14ac:dyDescent="0.3">
      <c r="A49" s="6">
        <v>36773</v>
      </c>
      <c r="B49" s="7">
        <v>5000</v>
      </c>
      <c r="C49" s="8" t="s">
        <v>18</v>
      </c>
      <c r="D49" s="8" t="s">
        <v>19</v>
      </c>
      <c r="E49" s="8" t="s">
        <v>24</v>
      </c>
      <c r="F49" s="8" t="s">
        <v>21</v>
      </c>
      <c r="H49" s="6">
        <v>36798</v>
      </c>
      <c r="I49" s="7">
        <v>1946</v>
      </c>
      <c r="J49" s="8" t="s">
        <v>18</v>
      </c>
      <c r="K49" s="8" t="s">
        <v>19</v>
      </c>
      <c r="L49" s="8" t="s">
        <v>22</v>
      </c>
      <c r="M49" s="8" t="s">
        <v>25</v>
      </c>
    </row>
    <row r="50" spans="1:13" x14ac:dyDescent="0.3">
      <c r="A50" s="6">
        <v>36774</v>
      </c>
      <c r="B50" s="7">
        <v>17000</v>
      </c>
      <c r="C50" s="8" t="s">
        <v>18</v>
      </c>
      <c r="D50" s="8" t="s">
        <v>23</v>
      </c>
      <c r="E50" s="8" t="s">
        <v>20</v>
      </c>
      <c r="F50" s="8" t="s">
        <v>21</v>
      </c>
    </row>
    <row r="51" spans="1:13" x14ac:dyDescent="0.3">
      <c r="A51" s="6">
        <v>36774</v>
      </c>
      <c r="B51" s="7">
        <v>45000</v>
      </c>
      <c r="C51" s="8" t="s">
        <v>18</v>
      </c>
      <c r="D51" s="8" t="s">
        <v>23</v>
      </c>
      <c r="E51" s="8" t="s">
        <v>20</v>
      </c>
      <c r="F51" s="8" t="s">
        <v>21</v>
      </c>
    </row>
    <row r="52" spans="1:13" x14ac:dyDescent="0.3">
      <c r="A52" s="6">
        <v>36774</v>
      </c>
      <c r="B52" s="7">
        <v>1000</v>
      </c>
      <c r="C52" s="8" t="s">
        <v>26</v>
      </c>
      <c r="D52" s="8" t="s">
        <v>23</v>
      </c>
      <c r="E52" s="8" t="s">
        <v>24</v>
      </c>
      <c r="F52" s="8" t="s">
        <v>21</v>
      </c>
    </row>
    <row r="53" spans="1:13" x14ac:dyDescent="0.3">
      <c r="A53" s="6">
        <v>36774</v>
      </c>
      <c r="B53" s="7">
        <v>275</v>
      </c>
      <c r="C53" s="8" t="s">
        <v>18</v>
      </c>
      <c r="D53" s="8" t="s">
        <v>23</v>
      </c>
      <c r="E53" s="8" t="s">
        <v>24</v>
      </c>
      <c r="F53" s="8" t="s">
        <v>21</v>
      </c>
    </row>
    <row r="54" spans="1:13" x14ac:dyDescent="0.3">
      <c r="A54" s="6">
        <v>36774</v>
      </c>
      <c r="B54" s="7">
        <v>12000</v>
      </c>
      <c r="C54" s="8" t="s">
        <v>18</v>
      </c>
      <c r="D54" s="8" t="s">
        <v>23</v>
      </c>
      <c r="E54" s="8" t="s">
        <v>22</v>
      </c>
      <c r="F54" s="8" t="s">
        <v>21</v>
      </c>
    </row>
    <row r="55" spans="1:13" x14ac:dyDescent="0.3">
      <c r="A55" s="6">
        <v>36774</v>
      </c>
      <c r="B55" s="7">
        <v>3000</v>
      </c>
      <c r="C55" s="8" t="s">
        <v>18</v>
      </c>
      <c r="D55" s="8" t="s">
        <v>19</v>
      </c>
      <c r="E55" s="8" t="s">
        <v>22</v>
      </c>
      <c r="F55" s="8" t="s">
        <v>25</v>
      </c>
    </row>
    <row r="56" spans="1:13" x14ac:dyDescent="0.3">
      <c r="A56" s="6">
        <v>36774</v>
      </c>
      <c r="B56" s="7">
        <v>5000</v>
      </c>
      <c r="C56" s="8" t="s">
        <v>18</v>
      </c>
      <c r="D56" s="8" t="s">
        <v>19</v>
      </c>
      <c r="E56" s="8" t="s">
        <v>24</v>
      </c>
      <c r="F56" s="8" t="s">
        <v>21</v>
      </c>
    </row>
    <row r="57" spans="1:13" x14ac:dyDescent="0.3">
      <c r="A57" s="6">
        <v>36774</v>
      </c>
      <c r="B57" s="7">
        <v>1000</v>
      </c>
      <c r="C57" s="8" t="s">
        <v>18</v>
      </c>
      <c r="D57" s="8" t="s">
        <v>19</v>
      </c>
      <c r="E57" s="8" t="s">
        <v>22</v>
      </c>
      <c r="F57" s="8" t="s">
        <v>21</v>
      </c>
    </row>
    <row r="58" spans="1:13" x14ac:dyDescent="0.3">
      <c r="A58" s="6">
        <v>36774</v>
      </c>
      <c r="B58" s="7">
        <v>4000</v>
      </c>
      <c r="C58" s="8" t="s">
        <v>18</v>
      </c>
      <c r="D58" s="8" t="s">
        <v>23</v>
      </c>
      <c r="E58" s="8" t="s">
        <v>24</v>
      </c>
      <c r="F58" s="8" t="s">
        <v>21</v>
      </c>
    </row>
    <row r="59" spans="1:13" x14ac:dyDescent="0.3">
      <c r="A59" s="6">
        <v>36774</v>
      </c>
      <c r="B59" s="7">
        <v>200</v>
      </c>
      <c r="C59" s="8" t="s">
        <v>18</v>
      </c>
      <c r="D59" s="8" t="s">
        <v>19</v>
      </c>
      <c r="E59" s="8" t="s">
        <v>20</v>
      </c>
      <c r="F59" s="8" t="s">
        <v>21</v>
      </c>
    </row>
    <row r="60" spans="1:13" x14ac:dyDescent="0.3">
      <c r="A60" s="6">
        <v>36774</v>
      </c>
      <c r="B60" s="7">
        <v>3000</v>
      </c>
      <c r="C60" s="8" t="s">
        <v>18</v>
      </c>
      <c r="D60" s="8" t="s">
        <v>19</v>
      </c>
      <c r="E60" s="8" t="s">
        <v>24</v>
      </c>
      <c r="F60" s="8" t="s">
        <v>25</v>
      </c>
    </row>
    <row r="61" spans="1:13" x14ac:dyDescent="0.3">
      <c r="A61" s="6">
        <v>36774</v>
      </c>
      <c r="B61" s="7">
        <v>200</v>
      </c>
      <c r="C61" s="8" t="s">
        <v>18</v>
      </c>
      <c r="D61" s="8" t="s">
        <v>23</v>
      </c>
      <c r="E61" s="8" t="s">
        <v>20</v>
      </c>
      <c r="F61" s="8" t="s">
        <v>21</v>
      </c>
    </row>
    <row r="62" spans="1:13" x14ac:dyDescent="0.3">
      <c r="A62" s="6">
        <v>36774</v>
      </c>
      <c r="B62" s="7">
        <v>100</v>
      </c>
      <c r="C62" s="8" t="s">
        <v>18</v>
      </c>
      <c r="D62" s="8" t="s">
        <v>19</v>
      </c>
      <c r="E62" s="8" t="s">
        <v>24</v>
      </c>
      <c r="F62" s="8" t="s">
        <v>21</v>
      </c>
    </row>
    <row r="63" spans="1:13" x14ac:dyDescent="0.3">
      <c r="A63" s="6">
        <v>36774</v>
      </c>
      <c r="B63" s="7">
        <v>13000</v>
      </c>
      <c r="C63" s="8" t="s">
        <v>18</v>
      </c>
      <c r="D63" s="8" t="s">
        <v>23</v>
      </c>
      <c r="E63" s="8" t="s">
        <v>20</v>
      </c>
      <c r="F63" s="8" t="s">
        <v>21</v>
      </c>
    </row>
    <row r="64" spans="1:13" x14ac:dyDescent="0.3">
      <c r="A64" s="6">
        <v>36774</v>
      </c>
      <c r="B64" s="7">
        <v>7000</v>
      </c>
      <c r="C64" s="8" t="s">
        <v>27</v>
      </c>
      <c r="D64" s="8" t="s">
        <v>19</v>
      </c>
      <c r="E64" s="8" t="s">
        <v>24</v>
      </c>
      <c r="F64" s="8" t="s">
        <v>21</v>
      </c>
    </row>
    <row r="65" spans="1:6" x14ac:dyDescent="0.3">
      <c r="A65" s="6">
        <v>36774</v>
      </c>
      <c r="B65" s="7">
        <v>100</v>
      </c>
      <c r="C65" s="8" t="s">
        <v>18</v>
      </c>
      <c r="D65" s="8" t="s">
        <v>19</v>
      </c>
      <c r="E65" s="8" t="s">
        <v>22</v>
      </c>
      <c r="F65" s="8" t="s">
        <v>21</v>
      </c>
    </row>
    <row r="66" spans="1:6" x14ac:dyDescent="0.3">
      <c r="A66" s="6">
        <v>36774</v>
      </c>
      <c r="B66" s="7">
        <v>13500</v>
      </c>
      <c r="C66" s="8" t="s">
        <v>18</v>
      </c>
      <c r="D66" s="8" t="s">
        <v>19</v>
      </c>
      <c r="E66" s="8" t="s">
        <v>24</v>
      </c>
      <c r="F66" s="8" t="s">
        <v>21</v>
      </c>
    </row>
    <row r="67" spans="1:6" x14ac:dyDescent="0.3">
      <c r="A67" s="6">
        <v>36775</v>
      </c>
      <c r="B67" s="7">
        <v>12000</v>
      </c>
      <c r="C67" s="8" t="s">
        <v>18</v>
      </c>
      <c r="D67" s="8" t="s">
        <v>19</v>
      </c>
      <c r="E67" s="8" t="s">
        <v>24</v>
      </c>
      <c r="F67" s="8" t="s">
        <v>21</v>
      </c>
    </row>
    <row r="68" spans="1:6" x14ac:dyDescent="0.3">
      <c r="A68" s="6">
        <v>36775</v>
      </c>
      <c r="B68" s="7">
        <v>5000</v>
      </c>
      <c r="C68" s="8" t="s">
        <v>18</v>
      </c>
      <c r="D68" s="8" t="s">
        <v>19</v>
      </c>
      <c r="E68" s="8" t="s">
        <v>24</v>
      </c>
      <c r="F68" s="8" t="s">
        <v>21</v>
      </c>
    </row>
    <row r="69" spans="1:6" x14ac:dyDescent="0.3">
      <c r="A69" s="6">
        <v>36775</v>
      </c>
      <c r="B69" s="7">
        <v>7000</v>
      </c>
      <c r="C69" s="8" t="s">
        <v>26</v>
      </c>
      <c r="D69" s="8" t="s">
        <v>19</v>
      </c>
      <c r="E69" s="8" t="s">
        <v>24</v>
      </c>
      <c r="F69" s="8" t="s">
        <v>25</v>
      </c>
    </row>
    <row r="70" spans="1:6" x14ac:dyDescent="0.3">
      <c r="A70" s="6">
        <v>36775</v>
      </c>
      <c r="B70" s="7">
        <v>90000</v>
      </c>
      <c r="C70" s="8" t="s">
        <v>18</v>
      </c>
      <c r="D70" s="8" t="s">
        <v>19</v>
      </c>
      <c r="E70" s="8" t="s">
        <v>22</v>
      </c>
      <c r="F70" s="8" t="s">
        <v>21</v>
      </c>
    </row>
    <row r="71" spans="1:6" x14ac:dyDescent="0.3">
      <c r="A71" s="6">
        <v>36775</v>
      </c>
      <c r="B71" s="7">
        <v>124</v>
      </c>
      <c r="C71" s="8" t="s">
        <v>18</v>
      </c>
      <c r="D71" s="8" t="s">
        <v>23</v>
      </c>
      <c r="E71" s="8" t="s">
        <v>22</v>
      </c>
      <c r="F71" s="8" t="s">
        <v>21</v>
      </c>
    </row>
    <row r="72" spans="1:6" x14ac:dyDescent="0.3">
      <c r="A72" s="6">
        <v>36775</v>
      </c>
      <c r="B72" s="7">
        <v>400</v>
      </c>
      <c r="C72" s="8" t="s">
        <v>18</v>
      </c>
      <c r="D72" s="8" t="s">
        <v>23</v>
      </c>
      <c r="E72" s="8" t="s">
        <v>22</v>
      </c>
      <c r="F72" s="8" t="s">
        <v>21</v>
      </c>
    </row>
    <row r="73" spans="1:6" x14ac:dyDescent="0.3">
      <c r="A73" s="6">
        <v>36775</v>
      </c>
      <c r="B73" s="7">
        <v>100</v>
      </c>
      <c r="C73" s="8" t="s">
        <v>18</v>
      </c>
      <c r="D73" s="8" t="s">
        <v>19</v>
      </c>
      <c r="E73" s="8" t="s">
        <v>22</v>
      </c>
      <c r="F73" s="8" t="s">
        <v>21</v>
      </c>
    </row>
    <row r="74" spans="1:6" x14ac:dyDescent="0.3">
      <c r="A74" s="6">
        <v>36775</v>
      </c>
      <c r="B74" s="7">
        <v>14644</v>
      </c>
      <c r="C74" s="8" t="s">
        <v>18</v>
      </c>
      <c r="D74" s="8" t="s">
        <v>19</v>
      </c>
      <c r="E74" s="8" t="s">
        <v>20</v>
      </c>
      <c r="F74" s="8" t="s">
        <v>25</v>
      </c>
    </row>
    <row r="75" spans="1:6" x14ac:dyDescent="0.3">
      <c r="A75" s="6">
        <v>36775</v>
      </c>
      <c r="B75" s="7">
        <v>3807</v>
      </c>
      <c r="C75" s="8" t="s">
        <v>18</v>
      </c>
      <c r="D75" s="8" t="s">
        <v>19</v>
      </c>
      <c r="E75" s="8" t="s">
        <v>20</v>
      </c>
      <c r="F75" s="8" t="s">
        <v>21</v>
      </c>
    </row>
    <row r="76" spans="1:6" x14ac:dyDescent="0.3">
      <c r="A76" s="6">
        <v>36775</v>
      </c>
      <c r="B76" s="7">
        <v>7342</v>
      </c>
      <c r="C76" s="8" t="s">
        <v>18</v>
      </c>
      <c r="D76" s="8" t="s">
        <v>19</v>
      </c>
      <c r="E76" s="8" t="s">
        <v>22</v>
      </c>
      <c r="F76" s="8" t="s">
        <v>21</v>
      </c>
    </row>
    <row r="77" spans="1:6" x14ac:dyDescent="0.3">
      <c r="A77" s="6">
        <v>36775</v>
      </c>
      <c r="B77" s="7">
        <v>133</v>
      </c>
      <c r="C77" s="8" t="s">
        <v>18</v>
      </c>
      <c r="D77" s="8" t="s">
        <v>19</v>
      </c>
      <c r="E77" s="8" t="s">
        <v>20</v>
      </c>
      <c r="F77" s="8" t="s">
        <v>21</v>
      </c>
    </row>
    <row r="78" spans="1:6" x14ac:dyDescent="0.3">
      <c r="A78" s="6">
        <v>36775</v>
      </c>
      <c r="B78" s="7">
        <v>15208</v>
      </c>
      <c r="C78" s="8" t="s">
        <v>18</v>
      </c>
      <c r="D78" s="8" t="s">
        <v>19</v>
      </c>
      <c r="E78" s="8" t="s">
        <v>22</v>
      </c>
      <c r="F78" s="8" t="s">
        <v>21</v>
      </c>
    </row>
    <row r="79" spans="1:6" x14ac:dyDescent="0.3">
      <c r="A79" s="6">
        <v>36775</v>
      </c>
      <c r="B79" s="7">
        <v>12455</v>
      </c>
      <c r="C79" s="8" t="s">
        <v>27</v>
      </c>
      <c r="D79" s="8" t="s">
        <v>23</v>
      </c>
      <c r="E79" s="8" t="s">
        <v>24</v>
      </c>
      <c r="F79" s="8" t="s">
        <v>21</v>
      </c>
    </row>
    <row r="80" spans="1:6" x14ac:dyDescent="0.3">
      <c r="A80" s="6">
        <v>36775</v>
      </c>
      <c r="B80" s="7">
        <v>200</v>
      </c>
      <c r="C80" s="8" t="s">
        <v>26</v>
      </c>
      <c r="D80" s="8" t="s">
        <v>23</v>
      </c>
      <c r="E80" s="8" t="s">
        <v>22</v>
      </c>
      <c r="F80" s="8" t="s">
        <v>21</v>
      </c>
    </row>
    <row r="81" spans="1:6" x14ac:dyDescent="0.3">
      <c r="A81" s="6">
        <v>36775</v>
      </c>
      <c r="B81" s="7">
        <v>6762</v>
      </c>
      <c r="C81" s="8" t="s">
        <v>26</v>
      </c>
      <c r="D81" s="8" t="s">
        <v>19</v>
      </c>
      <c r="E81" s="8" t="s">
        <v>22</v>
      </c>
      <c r="F81" s="8" t="s">
        <v>21</v>
      </c>
    </row>
    <row r="82" spans="1:6" x14ac:dyDescent="0.3">
      <c r="A82" s="6">
        <v>36775</v>
      </c>
      <c r="B82" s="7">
        <v>10000</v>
      </c>
      <c r="C82" s="8" t="s">
        <v>27</v>
      </c>
      <c r="D82" s="8" t="s">
        <v>23</v>
      </c>
      <c r="E82" s="8" t="s">
        <v>24</v>
      </c>
      <c r="F82" s="8" t="s">
        <v>21</v>
      </c>
    </row>
    <row r="83" spans="1:6" x14ac:dyDescent="0.3">
      <c r="A83" s="6">
        <v>36775</v>
      </c>
      <c r="B83" s="7">
        <v>500</v>
      </c>
      <c r="C83" s="8" t="s">
        <v>26</v>
      </c>
      <c r="D83" s="8" t="s">
        <v>19</v>
      </c>
      <c r="E83" s="8" t="s">
        <v>20</v>
      </c>
      <c r="F83" s="8" t="s">
        <v>21</v>
      </c>
    </row>
    <row r="84" spans="1:6" x14ac:dyDescent="0.3">
      <c r="A84" s="6">
        <v>36775</v>
      </c>
      <c r="B84" s="7">
        <v>5000</v>
      </c>
      <c r="C84" s="8" t="s">
        <v>26</v>
      </c>
      <c r="D84" s="8" t="s">
        <v>19</v>
      </c>
      <c r="E84" s="8" t="s">
        <v>24</v>
      </c>
      <c r="F84" s="8" t="s">
        <v>21</v>
      </c>
    </row>
    <row r="85" spans="1:6" x14ac:dyDescent="0.3">
      <c r="A85" s="6">
        <v>36776</v>
      </c>
      <c r="B85" s="7">
        <v>17000</v>
      </c>
      <c r="C85" s="8" t="s">
        <v>18</v>
      </c>
      <c r="D85" s="8" t="s">
        <v>23</v>
      </c>
      <c r="E85" s="8" t="s">
        <v>22</v>
      </c>
      <c r="F85" s="8" t="s">
        <v>21</v>
      </c>
    </row>
    <row r="86" spans="1:6" x14ac:dyDescent="0.3">
      <c r="A86" s="6">
        <v>36776</v>
      </c>
      <c r="B86" s="7">
        <v>400</v>
      </c>
      <c r="C86" s="8" t="s">
        <v>18</v>
      </c>
      <c r="D86" s="8" t="s">
        <v>19</v>
      </c>
      <c r="E86" s="8" t="s">
        <v>22</v>
      </c>
      <c r="F86" s="8" t="s">
        <v>21</v>
      </c>
    </row>
    <row r="87" spans="1:6" x14ac:dyDescent="0.3">
      <c r="A87" s="6">
        <v>36776</v>
      </c>
      <c r="B87" s="7">
        <v>3171</v>
      </c>
      <c r="C87" s="8" t="s">
        <v>18</v>
      </c>
      <c r="D87" s="8" t="s">
        <v>19</v>
      </c>
      <c r="E87" s="8" t="s">
        <v>20</v>
      </c>
      <c r="F87" s="8" t="s">
        <v>21</v>
      </c>
    </row>
    <row r="88" spans="1:6" x14ac:dyDescent="0.3">
      <c r="A88" s="6">
        <v>36776</v>
      </c>
      <c r="B88" s="7">
        <v>4000</v>
      </c>
      <c r="C88" s="8" t="s">
        <v>26</v>
      </c>
      <c r="D88" s="8" t="s">
        <v>19</v>
      </c>
      <c r="E88" s="8" t="s">
        <v>22</v>
      </c>
      <c r="F88" s="8" t="s">
        <v>21</v>
      </c>
    </row>
    <row r="89" spans="1:6" x14ac:dyDescent="0.3">
      <c r="A89" s="6">
        <v>36776</v>
      </c>
      <c r="B89" s="7">
        <v>2000</v>
      </c>
      <c r="C89" s="8" t="s">
        <v>27</v>
      </c>
      <c r="D89" s="8" t="s">
        <v>19</v>
      </c>
      <c r="E89" s="8" t="s">
        <v>20</v>
      </c>
      <c r="F89" s="8" t="s">
        <v>21</v>
      </c>
    </row>
    <row r="90" spans="1:6" x14ac:dyDescent="0.3">
      <c r="A90" s="6">
        <v>36776</v>
      </c>
      <c r="B90" s="7">
        <v>14548</v>
      </c>
      <c r="C90" s="8" t="s">
        <v>18</v>
      </c>
      <c r="D90" s="8" t="s">
        <v>19</v>
      </c>
      <c r="E90" s="8" t="s">
        <v>22</v>
      </c>
      <c r="F90" s="8" t="s">
        <v>21</v>
      </c>
    </row>
    <row r="91" spans="1:6" x14ac:dyDescent="0.3">
      <c r="A91" s="6">
        <v>36776</v>
      </c>
      <c r="B91" s="7">
        <v>240</v>
      </c>
      <c r="C91" s="8" t="s">
        <v>18</v>
      </c>
      <c r="D91" s="8" t="s">
        <v>19</v>
      </c>
      <c r="E91" s="8" t="s">
        <v>22</v>
      </c>
      <c r="F91" s="8" t="s">
        <v>21</v>
      </c>
    </row>
    <row r="92" spans="1:6" x14ac:dyDescent="0.3">
      <c r="A92" s="6">
        <v>36776</v>
      </c>
      <c r="B92" s="7">
        <v>6307</v>
      </c>
      <c r="C92" s="8" t="s">
        <v>26</v>
      </c>
      <c r="D92" s="8" t="s">
        <v>23</v>
      </c>
      <c r="E92" s="8" t="s">
        <v>24</v>
      </c>
      <c r="F92" s="8" t="s">
        <v>21</v>
      </c>
    </row>
    <row r="93" spans="1:6" x14ac:dyDescent="0.3">
      <c r="A93" s="6">
        <v>36776</v>
      </c>
      <c r="B93" s="7">
        <v>11000</v>
      </c>
      <c r="C93" s="8" t="s">
        <v>18</v>
      </c>
      <c r="D93" s="8" t="s">
        <v>19</v>
      </c>
      <c r="E93" s="8" t="s">
        <v>22</v>
      </c>
      <c r="F93" s="8" t="s">
        <v>25</v>
      </c>
    </row>
    <row r="94" spans="1:6" x14ac:dyDescent="0.3">
      <c r="A94" s="6">
        <v>36776</v>
      </c>
      <c r="B94" s="7">
        <v>35000</v>
      </c>
      <c r="C94" s="8" t="s">
        <v>18</v>
      </c>
      <c r="D94" s="8" t="s">
        <v>19</v>
      </c>
      <c r="E94" s="8" t="s">
        <v>22</v>
      </c>
      <c r="F94" s="8" t="s">
        <v>21</v>
      </c>
    </row>
    <row r="95" spans="1:6" x14ac:dyDescent="0.3">
      <c r="A95" s="6">
        <v>36776</v>
      </c>
      <c r="B95" s="7">
        <v>4535</v>
      </c>
      <c r="C95" s="8" t="s">
        <v>18</v>
      </c>
      <c r="D95" s="8" t="s">
        <v>19</v>
      </c>
      <c r="E95" s="8" t="s">
        <v>24</v>
      </c>
      <c r="F95" s="8" t="s">
        <v>25</v>
      </c>
    </row>
    <row r="96" spans="1:6" x14ac:dyDescent="0.3">
      <c r="A96" s="6">
        <v>36776</v>
      </c>
      <c r="B96" s="7">
        <v>600</v>
      </c>
      <c r="C96" s="8" t="s">
        <v>26</v>
      </c>
      <c r="D96" s="8" t="s">
        <v>19</v>
      </c>
      <c r="E96" s="8" t="s">
        <v>22</v>
      </c>
      <c r="F96" s="8" t="s">
        <v>21</v>
      </c>
    </row>
    <row r="97" spans="1:6" x14ac:dyDescent="0.3">
      <c r="A97" s="6">
        <v>36776</v>
      </c>
      <c r="B97" s="7">
        <v>50000</v>
      </c>
      <c r="C97" s="8" t="s">
        <v>18</v>
      </c>
      <c r="D97" s="8" t="s">
        <v>19</v>
      </c>
      <c r="E97" s="8" t="s">
        <v>24</v>
      </c>
      <c r="F97" s="8" t="s">
        <v>21</v>
      </c>
    </row>
    <row r="98" spans="1:6" x14ac:dyDescent="0.3">
      <c r="A98" s="6">
        <v>36776</v>
      </c>
      <c r="B98" s="7">
        <v>3000</v>
      </c>
      <c r="C98" s="8" t="s">
        <v>18</v>
      </c>
      <c r="D98" s="8" t="s">
        <v>19</v>
      </c>
      <c r="E98" s="8" t="s">
        <v>24</v>
      </c>
      <c r="F98" s="8" t="s">
        <v>21</v>
      </c>
    </row>
    <row r="99" spans="1:6" x14ac:dyDescent="0.3">
      <c r="A99" s="6">
        <v>36776</v>
      </c>
      <c r="B99" s="7">
        <v>16000</v>
      </c>
      <c r="C99" s="8" t="s">
        <v>18</v>
      </c>
      <c r="D99" s="8" t="s">
        <v>19</v>
      </c>
      <c r="E99" s="8" t="s">
        <v>22</v>
      </c>
      <c r="F99" s="8" t="s">
        <v>25</v>
      </c>
    </row>
    <row r="100" spans="1:6" x14ac:dyDescent="0.3">
      <c r="A100" s="6">
        <v>36776</v>
      </c>
      <c r="B100" s="7">
        <v>10373</v>
      </c>
      <c r="C100" s="8" t="s">
        <v>18</v>
      </c>
      <c r="D100" s="8" t="s">
        <v>19</v>
      </c>
      <c r="E100" s="8" t="s">
        <v>20</v>
      </c>
      <c r="F100" s="8" t="s">
        <v>21</v>
      </c>
    </row>
    <row r="101" spans="1:6" x14ac:dyDescent="0.3">
      <c r="A101" s="6">
        <v>36776</v>
      </c>
      <c r="B101" s="7">
        <v>14000</v>
      </c>
      <c r="C101" s="8" t="s">
        <v>18</v>
      </c>
      <c r="D101" s="8" t="s">
        <v>23</v>
      </c>
      <c r="E101" s="8" t="s">
        <v>24</v>
      </c>
      <c r="F101" s="8" t="s">
        <v>21</v>
      </c>
    </row>
    <row r="102" spans="1:6" x14ac:dyDescent="0.3">
      <c r="A102" s="6">
        <v>36776</v>
      </c>
      <c r="B102" s="7">
        <v>8000</v>
      </c>
      <c r="C102" s="8" t="s">
        <v>26</v>
      </c>
      <c r="D102" s="8" t="s">
        <v>23</v>
      </c>
      <c r="E102" s="8" t="s">
        <v>22</v>
      </c>
      <c r="F102" s="8" t="s">
        <v>21</v>
      </c>
    </row>
    <row r="103" spans="1:6" x14ac:dyDescent="0.3">
      <c r="A103" s="6">
        <v>36776</v>
      </c>
      <c r="B103" s="7">
        <v>12000</v>
      </c>
      <c r="C103" s="8" t="s">
        <v>18</v>
      </c>
      <c r="D103" s="8" t="s">
        <v>19</v>
      </c>
      <c r="E103" s="8" t="s">
        <v>24</v>
      </c>
      <c r="F103" s="8" t="s">
        <v>21</v>
      </c>
    </row>
    <row r="104" spans="1:6" x14ac:dyDescent="0.3">
      <c r="A104" s="6">
        <v>36776</v>
      </c>
      <c r="B104" s="7">
        <v>500</v>
      </c>
      <c r="C104" s="8" t="s">
        <v>18</v>
      </c>
      <c r="D104" s="8" t="s">
        <v>19</v>
      </c>
      <c r="E104" s="8" t="s">
        <v>20</v>
      </c>
      <c r="F104" s="8" t="s">
        <v>21</v>
      </c>
    </row>
    <row r="105" spans="1:6" x14ac:dyDescent="0.3">
      <c r="A105" s="6">
        <v>36776</v>
      </c>
      <c r="B105" s="7">
        <v>2749</v>
      </c>
      <c r="C105" s="8" t="s">
        <v>18</v>
      </c>
      <c r="D105" s="8" t="s">
        <v>19</v>
      </c>
      <c r="E105" s="8" t="s">
        <v>22</v>
      </c>
      <c r="F105" s="8" t="s">
        <v>25</v>
      </c>
    </row>
    <row r="106" spans="1:6" x14ac:dyDescent="0.3">
      <c r="A106" s="6">
        <v>36776</v>
      </c>
      <c r="B106" s="7">
        <v>75000</v>
      </c>
      <c r="C106" s="8" t="s">
        <v>18</v>
      </c>
      <c r="D106" s="8" t="s">
        <v>19</v>
      </c>
      <c r="E106" s="8" t="s">
        <v>24</v>
      </c>
      <c r="F106" s="8" t="s">
        <v>25</v>
      </c>
    </row>
    <row r="107" spans="1:6" x14ac:dyDescent="0.3">
      <c r="A107" s="6">
        <v>36776</v>
      </c>
      <c r="B107" s="7">
        <v>13903</v>
      </c>
      <c r="C107" s="8" t="s">
        <v>18</v>
      </c>
      <c r="D107" s="8" t="s">
        <v>19</v>
      </c>
      <c r="E107" s="8" t="s">
        <v>22</v>
      </c>
      <c r="F107" s="8" t="s">
        <v>21</v>
      </c>
    </row>
    <row r="108" spans="1:6" x14ac:dyDescent="0.3">
      <c r="A108" s="6">
        <v>36776</v>
      </c>
      <c r="B108" s="7">
        <v>100</v>
      </c>
      <c r="C108" s="8" t="s">
        <v>18</v>
      </c>
      <c r="D108" s="8" t="s">
        <v>19</v>
      </c>
      <c r="E108" s="8" t="s">
        <v>22</v>
      </c>
      <c r="F108" s="8" t="s">
        <v>21</v>
      </c>
    </row>
    <row r="109" spans="1:6" x14ac:dyDescent="0.3">
      <c r="A109" s="6">
        <v>36776</v>
      </c>
      <c r="B109" s="7">
        <v>250</v>
      </c>
      <c r="C109" s="8" t="s">
        <v>26</v>
      </c>
      <c r="D109" s="8" t="s">
        <v>19</v>
      </c>
      <c r="E109" s="8" t="s">
        <v>24</v>
      </c>
      <c r="F109" s="8" t="s">
        <v>21</v>
      </c>
    </row>
    <row r="110" spans="1:6" x14ac:dyDescent="0.3">
      <c r="A110" s="6">
        <v>36776</v>
      </c>
      <c r="B110" s="7">
        <v>245</v>
      </c>
      <c r="C110" s="8" t="s">
        <v>18</v>
      </c>
      <c r="D110" s="8" t="s">
        <v>19</v>
      </c>
      <c r="E110" s="8" t="s">
        <v>24</v>
      </c>
      <c r="F110" s="8" t="s">
        <v>21</v>
      </c>
    </row>
    <row r="111" spans="1:6" x14ac:dyDescent="0.3">
      <c r="A111" s="6">
        <v>36776</v>
      </c>
      <c r="B111" s="7">
        <v>13428</v>
      </c>
      <c r="C111" s="8" t="s">
        <v>18</v>
      </c>
      <c r="D111" s="8" t="s">
        <v>19</v>
      </c>
      <c r="E111" s="8" t="s">
        <v>22</v>
      </c>
      <c r="F111" s="8" t="s">
        <v>21</v>
      </c>
    </row>
    <row r="112" spans="1:6" x14ac:dyDescent="0.3">
      <c r="A112" s="6">
        <v>36776</v>
      </c>
      <c r="B112" s="7">
        <v>7277</v>
      </c>
      <c r="C112" s="8" t="s">
        <v>27</v>
      </c>
      <c r="D112" s="8" t="s">
        <v>19</v>
      </c>
      <c r="E112" s="8" t="s">
        <v>24</v>
      </c>
      <c r="F112" s="8" t="s">
        <v>21</v>
      </c>
    </row>
    <row r="113" spans="1:6" x14ac:dyDescent="0.3">
      <c r="A113" s="6">
        <v>36776</v>
      </c>
      <c r="B113" s="7">
        <v>4000</v>
      </c>
      <c r="C113" s="8" t="s">
        <v>18</v>
      </c>
      <c r="D113" s="8" t="s">
        <v>23</v>
      </c>
      <c r="E113" s="8" t="s">
        <v>24</v>
      </c>
      <c r="F113" s="8" t="s">
        <v>21</v>
      </c>
    </row>
    <row r="114" spans="1:6" x14ac:dyDescent="0.3">
      <c r="A114" s="6">
        <v>36776</v>
      </c>
      <c r="B114" s="7">
        <v>13000</v>
      </c>
      <c r="C114" s="8" t="s">
        <v>18</v>
      </c>
      <c r="D114" s="8" t="s">
        <v>19</v>
      </c>
      <c r="E114" s="8" t="s">
        <v>22</v>
      </c>
      <c r="F114" s="8" t="s">
        <v>21</v>
      </c>
    </row>
    <row r="115" spans="1:6" x14ac:dyDescent="0.3">
      <c r="A115" s="6">
        <v>36776</v>
      </c>
      <c r="B115" s="7">
        <v>3000</v>
      </c>
      <c r="C115" s="8" t="s">
        <v>18</v>
      </c>
      <c r="D115" s="8" t="s">
        <v>19</v>
      </c>
      <c r="E115" s="8" t="s">
        <v>22</v>
      </c>
      <c r="F115" s="8" t="s">
        <v>21</v>
      </c>
    </row>
    <row r="116" spans="1:6" x14ac:dyDescent="0.3">
      <c r="A116" s="6">
        <v>36776</v>
      </c>
      <c r="B116" s="7">
        <v>2878</v>
      </c>
      <c r="C116" s="8" t="s">
        <v>26</v>
      </c>
      <c r="D116" s="8" t="s">
        <v>19</v>
      </c>
      <c r="E116" s="8" t="s">
        <v>24</v>
      </c>
      <c r="F116" s="8" t="s">
        <v>21</v>
      </c>
    </row>
    <row r="117" spans="1:6" x14ac:dyDescent="0.3">
      <c r="A117" s="6">
        <v>36776</v>
      </c>
      <c r="B117" s="7">
        <v>13519</v>
      </c>
      <c r="C117" s="8" t="s">
        <v>18</v>
      </c>
      <c r="D117" s="8" t="s">
        <v>19</v>
      </c>
      <c r="E117" s="8" t="s">
        <v>22</v>
      </c>
      <c r="F117" s="8" t="s">
        <v>21</v>
      </c>
    </row>
    <row r="118" spans="1:6" x14ac:dyDescent="0.3">
      <c r="A118" s="6">
        <v>36776</v>
      </c>
      <c r="B118" s="7">
        <v>4000</v>
      </c>
      <c r="C118" s="8" t="s">
        <v>18</v>
      </c>
      <c r="D118" s="8" t="s">
        <v>19</v>
      </c>
      <c r="E118" s="8" t="s">
        <v>22</v>
      </c>
      <c r="F118" s="8" t="s">
        <v>25</v>
      </c>
    </row>
    <row r="119" spans="1:6" x14ac:dyDescent="0.3">
      <c r="A119" s="6">
        <v>36776</v>
      </c>
      <c r="B119" s="7">
        <v>3075</v>
      </c>
      <c r="C119" s="8" t="s">
        <v>18</v>
      </c>
      <c r="D119" s="8" t="s">
        <v>19</v>
      </c>
      <c r="E119" s="8" t="s">
        <v>20</v>
      </c>
      <c r="F119" s="8" t="s">
        <v>21</v>
      </c>
    </row>
    <row r="120" spans="1:6" x14ac:dyDescent="0.3">
      <c r="A120" s="6">
        <v>36776</v>
      </c>
      <c r="B120" s="7">
        <v>6202</v>
      </c>
      <c r="C120" s="8" t="s">
        <v>26</v>
      </c>
      <c r="D120" s="8" t="s">
        <v>23</v>
      </c>
      <c r="E120" s="8" t="s">
        <v>22</v>
      </c>
      <c r="F120" s="8" t="s">
        <v>21</v>
      </c>
    </row>
    <row r="121" spans="1:6" x14ac:dyDescent="0.3">
      <c r="A121" s="6">
        <v>36776</v>
      </c>
      <c r="B121" s="7">
        <v>4000</v>
      </c>
      <c r="C121" s="8" t="s">
        <v>18</v>
      </c>
      <c r="D121" s="8" t="s">
        <v>19</v>
      </c>
      <c r="E121" s="8" t="s">
        <v>24</v>
      </c>
      <c r="F121" s="8" t="s">
        <v>21</v>
      </c>
    </row>
    <row r="122" spans="1:6" x14ac:dyDescent="0.3">
      <c r="A122" s="6">
        <v>36776</v>
      </c>
      <c r="B122" s="7">
        <v>15703</v>
      </c>
      <c r="C122" s="8" t="s">
        <v>18</v>
      </c>
      <c r="D122" s="8" t="s">
        <v>19</v>
      </c>
      <c r="E122" s="8" t="s">
        <v>22</v>
      </c>
      <c r="F122" s="8" t="s">
        <v>21</v>
      </c>
    </row>
    <row r="123" spans="1:6" x14ac:dyDescent="0.3">
      <c r="A123" s="6">
        <v>36776</v>
      </c>
      <c r="B123" s="7">
        <v>4000</v>
      </c>
      <c r="C123" s="8" t="s">
        <v>18</v>
      </c>
      <c r="D123" s="8" t="s">
        <v>19</v>
      </c>
      <c r="E123" s="8" t="s">
        <v>20</v>
      </c>
      <c r="F123" s="8" t="s">
        <v>25</v>
      </c>
    </row>
    <row r="124" spans="1:6" x14ac:dyDescent="0.3">
      <c r="A124" s="6">
        <v>36776</v>
      </c>
      <c r="B124" s="7">
        <v>5000</v>
      </c>
      <c r="C124" s="8" t="s">
        <v>26</v>
      </c>
      <c r="D124" s="8" t="s">
        <v>19</v>
      </c>
      <c r="E124" s="8" t="s">
        <v>22</v>
      </c>
      <c r="F124" s="8" t="s">
        <v>25</v>
      </c>
    </row>
    <row r="125" spans="1:6" x14ac:dyDescent="0.3">
      <c r="A125" s="6">
        <v>36776</v>
      </c>
      <c r="B125" s="7">
        <v>344</v>
      </c>
      <c r="C125" s="8" t="s">
        <v>18</v>
      </c>
      <c r="D125" s="8" t="s">
        <v>19</v>
      </c>
      <c r="E125" s="8" t="s">
        <v>20</v>
      </c>
      <c r="F125" s="8" t="s">
        <v>21</v>
      </c>
    </row>
    <row r="126" spans="1:6" x14ac:dyDescent="0.3">
      <c r="A126" s="6">
        <v>36777</v>
      </c>
      <c r="B126" s="7">
        <v>100</v>
      </c>
      <c r="C126" s="8" t="s">
        <v>18</v>
      </c>
      <c r="D126" s="8" t="s">
        <v>19</v>
      </c>
      <c r="E126" s="8" t="s">
        <v>22</v>
      </c>
      <c r="F126" s="8" t="s">
        <v>21</v>
      </c>
    </row>
    <row r="127" spans="1:6" x14ac:dyDescent="0.3">
      <c r="A127" s="6">
        <v>36777</v>
      </c>
      <c r="B127" s="7">
        <v>1000</v>
      </c>
      <c r="C127" s="8" t="s">
        <v>18</v>
      </c>
      <c r="D127" s="8" t="s">
        <v>19</v>
      </c>
      <c r="E127" s="8" t="s">
        <v>22</v>
      </c>
      <c r="F127" s="8" t="s">
        <v>25</v>
      </c>
    </row>
    <row r="128" spans="1:6" x14ac:dyDescent="0.3">
      <c r="A128" s="6">
        <v>36777</v>
      </c>
      <c r="B128" s="7">
        <v>6000</v>
      </c>
      <c r="C128" s="8" t="s">
        <v>18</v>
      </c>
      <c r="D128" s="8" t="s">
        <v>23</v>
      </c>
      <c r="E128" s="8" t="s">
        <v>20</v>
      </c>
      <c r="F128" s="8" t="s">
        <v>21</v>
      </c>
    </row>
    <row r="129" spans="1:6" x14ac:dyDescent="0.3">
      <c r="A129" s="6">
        <v>36777</v>
      </c>
      <c r="B129" s="7">
        <v>12505</v>
      </c>
      <c r="C129" s="8" t="s">
        <v>18</v>
      </c>
      <c r="D129" s="8" t="s">
        <v>19</v>
      </c>
      <c r="E129" s="8" t="s">
        <v>20</v>
      </c>
      <c r="F129" s="8" t="s">
        <v>25</v>
      </c>
    </row>
    <row r="130" spans="1:6" x14ac:dyDescent="0.3">
      <c r="A130" s="6">
        <v>36777</v>
      </c>
      <c r="B130" s="7">
        <v>3434</v>
      </c>
      <c r="C130" s="8" t="s">
        <v>18</v>
      </c>
      <c r="D130" s="8" t="s">
        <v>19</v>
      </c>
      <c r="E130" s="8" t="s">
        <v>22</v>
      </c>
      <c r="F130" s="8" t="s">
        <v>21</v>
      </c>
    </row>
    <row r="131" spans="1:6" x14ac:dyDescent="0.3">
      <c r="A131" s="6">
        <v>36777</v>
      </c>
      <c r="B131" s="7">
        <v>4000</v>
      </c>
      <c r="C131" s="8" t="s">
        <v>18</v>
      </c>
      <c r="D131" s="8" t="s">
        <v>19</v>
      </c>
      <c r="E131" s="8" t="s">
        <v>24</v>
      </c>
      <c r="F131" s="8" t="s">
        <v>21</v>
      </c>
    </row>
    <row r="132" spans="1:6" x14ac:dyDescent="0.3">
      <c r="A132" s="6">
        <v>36777</v>
      </c>
      <c r="B132" s="7">
        <v>6000</v>
      </c>
      <c r="C132" s="8" t="s">
        <v>26</v>
      </c>
      <c r="D132" s="8" t="s">
        <v>19</v>
      </c>
      <c r="E132" s="8" t="s">
        <v>22</v>
      </c>
      <c r="F132" s="8" t="s">
        <v>25</v>
      </c>
    </row>
    <row r="133" spans="1:6" x14ac:dyDescent="0.3">
      <c r="A133" s="6">
        <v>36777</v>
      </c>
      <c r="B133" s="7">
        <v>500</v>
      </c>
      <c r="C133" s="8" t="s">
        <v>26</v>
      </c>
      <c r="D133" s="8" t="s">
        <v>19</v>
      </c>
      <c r="E133" s="8" t="s">
        <v>20</v>
      </c>
      <c r="F133" s="8" t="s">
        <v>21</v>
      </c>
    </row>
    <row r="134" spans="1:6" x14ac:dyDescent="0.3">
      <c r="A134" s="6">
        <v>36777</v>
      </c>
      <c r="B134" s="7">
        <v>4635</v>
      </c>
      <c r="C134" s="8" t="s">
        <v>18</v>
      </c>
      <c r="D134" s="8" t="s">
        <v>19</v>
      </c>
      <c r="E134" s="8" t="s">
        <v>22</v>
      </c>
      <c r="F134" s="8" t="s">
        <v>21</v>
      </c>
    </row>
    <row r="135" spans="1:6" x14ac:dyDescent="0.3">
      <c r="A135" s="6">
        <v>36777</v>
      </c>
      <c r="B135" s="7">
        <v>9000</v>
      </c>
      <c r="C135" s="8" t="s">
        <v>27</v>
      </c>
      <c r="D135" s="8" t="s">
        <v>19</v>
      </c>
      <c r="E135" s="8" t="s">
        <v>22</v>
      </c>
      <c r="F135" s="8" t="s">
        <v>21</v>
      </c>
    </row>
    <row r="136" spans="1:6" x14ac:dyDescent="0.3">
      <c r="A136" s="6">
        <v>36777</v>
      </c>
      <c r="B136" s="7">
        <v>4000</v>
      </c>
      <c r="C136" s="8" t="s">
        <v>18</v>
      </c>
      <c r="D136" s="8" t="s">
        <v>19</v>
      </c>
      <c r="E136" s="8" t="s">
        <v>22</v>
      </c>
      <c r="F136" s="8" t="s">
        <v>21</v>
      </c>
    </row>
    <row r="137" spans="1:6" x14ac:dyDescent="0.3">
      <c r="A137" s="6">
        <v>36777</v>
      </c>
      <c r="B137" s="7">
        <v>4000</v>
      </c>
      <c r="C137" s="8" t="s">
        <v>26</v>
      </c>
      <c r="D137" s="8" t="s">
        <v>19</v>
      </c>
      <c r="E137" s="8" t="s">
        <v>24</v>
      </c>
      <c r="F137" s="8" t="s">
        <v>21</v>
      </c>
    </row>
    <row r="138" spans="1:6" x14ac:dyDescent="0.3">
      <c r="A138" s="6">
        <v>36780</v>
      </c>
      <c r="B138" s="7">
        <v>13000</v>
      </c>
      <c r="C138" s="8" t="s">
        <v>18</v>
      </c>
      <c r="D138" s="8" t="s">
        <v>19</v>
      </c>
      <c r="E138" s="8" t="s">
        <v>22</v>
      </c>
      <c r="F138" s="8" t="s">
        <v>21</v>
      </c>
    </row>
    <row r="139" spans="1:6" x14ac:dyDescent="0.3">
      <c r="A139" s="6">
        <v>36780</v>
      </c>
      <c r="B139" s="7">
        <v>3000</v>
      </c>
      <c r="C139" s="8" t="s">
        <v>18</v>
      </c>
      <c r="D139" s="8" t="s">
        <v>19</v>
      </c>
      <c r="E139" s="8" t="s">
        <v>22</v>
      </c>
      <c r="F139" s="8" t="s">
        <v>21</v>
      </c>
    </row>
    <row r="140" spans="1:6" x14ac:dyDescent="0.3">
      <c r="A140" s="6">
        <v>36780</v>
      </c>
      <c r="B140" s="7">
        <v>2878</v>
      </c>
      <c r="C140" s="8" t="s">
        <v>26</v>
      </c>
      <c r="D140" s="8" t="s">
        <v>19</v>
      </c>
      <c r="E140" s="8" t="s">
        <v>24</v>
      </c>
      <c r="F140" s="8" t="s">
        <v>21</v>
      </c>
    </row>
    <row r="141" spans="1:6" x14ac:dyDescent="0.3">
      <c r="A141" s="6">
        <v>36780</v>
      </c>
      <c r="B141" s="7">
        <v>13519</v>
      </c>
      <c r="C141" s="8" t="s">
        <v>18</v>
      </c>
      <c r="D141" s="8" t="s">
        <v>19</v>
      </c>
      <c r="E141" s="8" t="s">
        <v>22</v>
      </c>
      <c r="F141" s="8" t="s">
        <v>25</v>
      </c>
    </row>
    <row r="142" spans="1:6" x14ac:dyDescent="0.3">
      <c r="A142" s="6">
        <v>36780</v>
      </c>
      <c r="B142" s="7">
        <v>4000</v>
      </c>
      <c r="C142" s="8" t="s">
        <v>18</v>
      </c>
      <c r="D142" s="8" t="s">
        <v>19</v>
      </c>
      <c r="E142" s="8" t="s">
        <v>22</v>
      </c>
      <c r="F142" s="8" t="s">
        <v>21</v>
      </c>
    </row>
    <row r="143" spans="1:6" x14ac:dyDescent="0.3">
      <c r="A143" s="6">
        <v>36780</v>
      </c>
      <c r="B143" s="7">
        <v>3075</v>
      </c>
      <c r="C143" s="8" t="s">
        <v>18</v>
      </c>
      <c r="D143" s="8" t="s">
        <v>19</v>
      </c>
      <c r="E143" s="8" t="s">
        <v>20</v>
      </c>
      <c r="F143" s="8" t="s">
        <v>21</v>
      </c>
    </row>
    <row r="144" spans="1:6" x14ac:dyDescent="0.3">
      <c r="A144" s="6">
        <v>36780</v>
      </c>
      <c r="B144" s="7">
        <v>4000</v>
      </c>
      <c r="C144" s="8" t="s">
        <v>18</v>
      </c>
      <c r="D144" s="8" t="s">
        <v>19</v>
      </c>
      <c r="E144" s="8" t="s">
        <v>24</v>
      </c>
      <c r="F144" s="8" t="s">
        <v>21</v>
      </c>
    </row>
    <row r="145" spans="1:6" x14ac:dyDescent="0.3">
      <c r="A145" s="6">
        <v>36780</v>
      </c>
      <c r="B145" s="7">
        <v>6000</v>
      </c>
      <c r="C145" s="8" t="s">
        <v>26</v>
      </c>
      <c r="D145" s="8" t="s">
        <v>19</v>
      </c>
      <c r="E145" s="8" t="s">
        <v>22</v>
      </c>
      <c r="F145" s="8" t="s">
        <v>21</v>
      </c>
    </row>
    <row r="146" spans="1:6" x14ac:dyDescent="0.3">
      <c r="A146" s="6">
        <v>36780</v>
      </c>
      <c r="B146" s="7">
        <v>65000</v>
      </c>
      <c r="C146" s="8" t="s">
        <v>26</v>
      </c>
      <c r="D146" s="8" t="s">
        <v>19</v>
      </c>
      <c r="E146" s="8" t="s">
        <v>20</v>
      </c>
      <c r="F146" s="8" t="s">
        <v>21</v>
      </c>
    </row>
    <row r="147" spans="1:6" x14ac:dyDescent="0.3">
      <c r="A147" s="6">
        <v>36780</v>
      </c>
      <c r="B147" s="7">
        <v>240</v>
      </c>
      <c r="C147" s="8" t="s">
        <v>18</v>
      </c>
      <c r="D147" s="8" t="s">
        <v>19</v>
      </c>
      <c r="E147" s="8" t="s">
        <v>22</v>
      </c>
      <c r="F147" s="8" t="s">
        <v>21</v>
      </c>
    </row>
    <row r="148" spans="1:6" x14ac:dyDescent="0.3">
      <c r="A148" s="6">
        <v>36780</v>
      </c>
      <c r="B148" s="7">
        <v>9095</v>
      </c>
      <c r="C148" s="8" t="s">
        <v>27</v>
      </c>
      <c r="D148" s="8" t="s">
        <v>23</v>
      </c>
      <c r="E148" s="8" t="s">
        <v>22</v>
      </c>
      <c r="F148" s="8" t="s">
        <v>21</v>
      </c>
    </row>
    <row r="149" spans="1:6" x14ac:dyDescent="0.3">
      <c r="A149" s="6">
        <v>36781</v>
      </c>
      <c r="B149" s="7">
        <v>3000</v>
      </c>
      <c r="C149" s="8" t="s">
        <v>18</v>
      </c>
      <c r="D149" s="8" t="s">
        <v>19</v>
      </c>
      <c r="E149" s="8" t="s">
        <v>22</v>
      </c>
      <c r="F149" s="8" t="s">
        <v>21</v>
      </c>
    </row>
    <row r="150" spans="1:6" x14ac:dyDescent="0.3">
      <c r="A150" s="6">
        <v>36781</v>
      </c>
      <c r="B150" s="7">
        <v>2000</v>
      </c>
      <c r="C150" s="8" t="s">
        <v>18</v>
      </c>
      <c r="D150" s="8" t="s">
        <v>19</v>
      </c>
      <c r="E150" s="8" t="s">
        <v>24</v>
      </c>
      <c r="F150" s="8" t="s">
        <v>25</v>
      </c>
    </row>
    <row r="151" spans="1:6" x14ac:dyDescent="0.3">
      <c r="A151" s="6">
        <v>36781</v>
      </c>
      <c r="B151" s="7">
        <v>16000</v>
      </c>
      <c r="C151" s="8" t="s">
        <v>18</v>
      </c>
      <c r="D151" s="8" t="s">
        <v>19</v>
      </c>
      <c r="E151" s="8" t="s">
        <v>24</v>
      </c>
      <c r="F151" s="8" t="s">
        <v>21</v>
      </c>
    </row>
    <row r="152" spans="1:6" x14ac:dyDescent="0.3">
      <c r="A152" s="6">
        <v>36781</v>
      </c>
      <c r="B152" s="7">
        <v>7000</v>
      </c>
      <c r="C152" s="8" t="s">
        <v>26</v>
      </c>
      <c r="D152" s="8" t="s">
        <v>23</v>
      </c>
      <c r="E152" s="8" t="s">
        <v>24</v>
      </c>
      <c r="F152" s="8" t="s">
        <v>21</v>
      </c>
    </row>
    <row r="153" spans="1:6" x14ac:dyDescent="0.3">
      <c r="A153" s="6">
        <v>36781</v>
      </c>
      <c r="B153" s="7">
        <v>5000</v>
      </c>
      <c r="C153" s="8" t="s">
        <v>18</v>
      </c>
      <c r="D153" s="8" t="s">
        <v>19</v>
      </c>
      <c r="E153" s="8" t="s">
        <v>22</v>
      </c>
      <c r="F153" s="8" t="s">
        <v>21</v>
      </c>
    </row>
    <row r="154" spans="1:6" x14ac:dyDescent="0.3">
      <c r="A154" s="6">
        <v>36781</v>
      </c>
      <c r="B154" s="7">
        <v>124</v>
      </c>
      <c r="C154" s="8" t="s">
        <v>18</v>
      </c>
      <c r="D154" s="8" t="s">
        <v>23</v>
      </c>
      <c r="E154" s="8" t="s">
        <v>22</v>
      </c>
      <c r="F154" s="8" t="s">
        <v>21</v>
      </c>
    </row>
    <row r="155" spans="1:6" x14ac:dyDescent="0.3">
      <c r="A155" s="6">
        <v>36781</v>
      </c>
      <c r="B155" s="7">
        <v>400</v>
      </c>
      <c r="C155" s="8" t="s">
        <v>18</v>
      </c>
      <c r="D155" s="8" t="s">
        <v>23</v>
      </c>
      <c r="E155" s="8" t="s">
        <v>22</v>
      </c>
      <c r="F155" s="8" t="s">
        <v>21</v>
      </c>
    </row>
    <row r="156" spans="1:6" x14ac:dyDescent="0.3">
      <c r="A156" s="6">
        <v>36781</v>
      </c>
      <c r="B156" s="7">
        <v>100</v>
      </c>
      <c r="C156" s="8" t="s">
        <v>18</v>
      </c>
      <c r="D156" s="8" t="s">
        <v>19</v>
      </c>
      <c r="E156" s="8" t="s">
        <v>22</v>
      </c>
      <c r="F156" s="8" t="s">
        <v>25</v>
      </c>
    </row>
    <row r="157" spans="1:6" x14ac:dyDescent="0.3">
      <c r="A157" s="6">
        <v>36781</v>
      </c>
      <c r="B157" s="7">
        <v>14644</v>
      </c>
      <c r="C157" s="8" t="s">
        <v>18</v>
      </c>
      <c r="D157" s="8" t="s">
        <v>19</v>
      </c>
      <c r="E157" s="8" t="s">
        <v>20</v>
      </c>
      <c r="F157" s="8" t="s">
        <v>25</v>
      </c>
    </row>
    <row r="158" spans="1:6" x14ac:dyDescent="0.3">
      <c r="A158" s="6">
        <v>36781</v>
      </c>
      <c r="B158" s="7">
        <v>17000</v>
      </c>
      <c r="C158" s="8" t="s">
        <v>18</v>
      </c>
      <c r="D158" s="8" t="s">
        <v>23</v>
      </c>
      <c r="E158" s="8" t="s">
        <v>22</v>
      </c>
      <c r="F158" s="8" t="s">
        <v>21</v>
      </c>
    </row>
    <row r="159" spans="1:6" x14ac:dyDescent="0.3">
      <c r="A159" s="6">
        <v>36781</v>
      </c>
      <c r="B159" s="7">
        <v>400</v>
      </c>
      <c r="C159" s="8" t="s">
        <v>18</v>
      </c>
      <c r="D159" s="8" t="s">
        <v>19</v>
      </c>
      <c r="E159" s="8" t="s">
        <v>22</v>
      </c>
      <c r="F159" s="8" t="s">
        <v>25</v>
      </c>
    </row>
    <row r="160" spans="1:6" x14ac:dyDescent="0.3">
      <c r="A160" s="6">
        <v>36781</v>
      </c>
      <c r="B160" s="7">
        <v>1325</v>
      </c>
      <c r="C160" s="8" t="s">
        <v>18</v>
      </c>
      <c r="D160" s="8" t="s">
        <v>19</v>
      </c>
      <c r="E160" s="8" t="s">
        <v>22</v>
      </c>
      <c r="F160" s="8" t="s">
        <v>25</v>
      </c>
    </row>
    <row r="161" spans="1:6" x14ac:dyDescent="0.3">
      <c r="A161" s="6">
        <v>36781</v>
      </c>
      <c r="B161" s="7">
        <v>100</v>
      </c>
      <c r="C161" s="8" t="s">
        <v>18</v>
      </c>
      <c r="D161" s="8" t="s">
        <v>19</v>
      </c>
      <c r="E161" s="8" t="s">
        <v>22</v>
      </c>
      <c r="F161" s="8" t="s">
        <v>21</v>
      </c>
    </row>
    <row r="162" spans="1:6" x14ac:dyDescent="0.3">
      <c r="A162" s="6">
        <v>36781</v>
      </c>
      <c r="B162" s="7">
        <v>250</v>
      </c>
      <c r="C162" s="8" t="s">
        <v>26</v>
      </c>
      <c r="D162" s="8" t="s">
        <v>23</v>
      </c>
      <c r="E162" s="8" t="s">
        <v>24</v>
      </c>
      <c r="F162" s="8" t="s">
        <v>21</v>
      </c>
    </row>
    <row r="163" spans="1:6" x14ac:dyDescent="0.3">
      <c r="A163" s="6">
        <v>36782</v>
      </c>
      <c r="B163" s="7">
        <v>4000</v>
      </c>
      <c r="C163" s="8" t="s">
        <v>18</v>
      </c>
      <c r="D163" s="8" t="s">
        <v>19</v>
      </c>
      <c r="E163" s="8" t="s">
        <v>22</v>
      </c>
      <c r="F163" s="8" t="s">
        <v>21</v>
      </c>
    </row>
    <row r="164" spans="1:6" x14ac:dyDescent="0.3">
      <c r="A164" s="6">
        <v>36782</v>
      </c>
      <c r="B164" s="7">
        <v>3075</v>
      </c>
      <c r="C164" s="8" t="s">
        <v>18</v>
      </c>
      <c r="D164" s="8" t="s">
        <v>19</v>
      </c>
      <c r="E164" s="8" t="s">
        <v>20</v>
      </c>
      <c r="F164" s="8" t="s">
        <v>21</v>
      </c>
    </row>
    <row r="165" spans="1:6" x14ac:dyDescent="0.3">
      <c r="A165" s="6">
        <v>36782</v>
      </c>
      <c r="B165" s="7">
        <v>4000</v>
      </c>
      <c r="C165" s="8" t="s">
        <v>18</v>
      </c>
      <c r="D165" s="8" t="s">
        <v>19</v>
      </c>
      <c r="E165" s="8" t="s">
        <v>24</v>
      </c>
      <c r="F165" s="8" t="s">
        <v>25</v>
      </c>
    </row>
    <row r="166" spans="1:6" x14ac:dyDescent="0.3">
      <c r="A166" s="6">
        <v>36782</v>
      </c>
      <c r="B166" s="7">
        <v>6000</v>
      </c>
      <c r="C166" s="8" t="s">
        <v>26</v>
      </c>
      <c r="D166" s="8" t="s">
        <v>19</v>
      </c>
      <c r="E166" s="8" t="s">
        <v>22</v>
      </c>
      <c r="F166" s="8" t="s">
        <v>21</v>
      </c>
    </row>
    <row r="167" spans="1:6" x14ac:dyDescent="0.3">
      <c r="A167" s="6">
        <v>36782</v>
      </c>
      <c r="B167" s="7">
        <v>500</v>
      </c>
      <c r="C167" s="8" t="s">
        <v>26</v>
      </c>
      <c r="D167" s="8" t="s">
        <v>19</v>
      </c>
      <c r="E167" s="8" t="s">
        <v>20</v>
      </c>
      <c r="F167" s="8" t="s">
        <v>21</v>
      </c>
    </row>
    <row r="168" spans="1:6" x14ac:dyDescent="0.3">
      <c r="A168" s="6">
        <v>36782</v>
      </c>
      <c r="B168" s="7">
        <v>240</v>
      </c>
      <c r="C168" s="8" t="s">
        <v>18</v>
      </c>
      <c r="D168" s="8" t="s">
        <v>19</v>
      </c>
      <c r="E168" s="8" t="s">
        <v>22</v>
      </c>
      <c r="F168" s="8" t="s">
        <v>21</v>
      </c>
    </row>
    <row r="169" spans="1:6" x14ac:dyDescent="0.3">
      <c r="A169" s="6">
        <v>36782</v>
      </c>
      <c r="B169" s="7">
        <v>9095</v>
      </c>
      <c r="C169" s="8" t="s">
        <v>27</v>
      </c>
      <c r="D169" s="8" t="s">
        <v>23</v>
      </c>
      <c r="E169" s="8" t="s">
        <v>22</v>
      </c>
      <c r="F169" s="8" t="s">
        <v>21</v>
      </c>
    </row>
    <row r="170" spans="1:6" x14ac:dyDescent="0.3">
      <c r="A170" s="6">
        <v>36782</v>
      </c>
      <c r="B170" s="7">
        <v>12000</v>
      </c>
      <c r="C170" s="8" t="s">
        <v>18</v>
      </c>
      <c r="D170" s="8" t="s">
        <v>19</v>
      </c>
      <c r="E170" s="8" t="s">
        <v>20</v>
      </c>
      <c r="F170" s="8" t="s">
        <v>21</v>
      </c>
    </row>
    <row r="171" spans="1:6" x14ac:dyDescent="0.3">
      <c r="A171" s="6">
        <v>36782</v>
      </c>
      <c r="B171" s="7">
        <v>8000</v>
      </c>
      <c r="C171" s="8" t="s">
        <v>26</v>
      </c>
      <c r="D171" s="8" t="s">
        <v>19</v>
      </c>
      <c r="E171" s="8" t="s">
        <v>22</v>
      </c>
      <c r="F171" s="8" t="s">
        <v>21</v>
      </c>
    </row>
    <row r="172" spans="1:6" x14ac:dyDescent="0.3">
      <c r="A172" s="6">
        <v>36782</v>
      </c>
      <c r="B172" s="7">
        <v>12000</v>
      </c>
      <c r="C172" s="8" t="s">
        <v>18</v>
      </c>
      <c r="D172" s="8" t="s">
        <v>19</v>
      </c>
      <c r="E172" s="8" t="s">
        <v>24</v>
      </c>
      <c r="F172" s="8" t="s">
        <v>21</v>
      </c>
    </row>
    <row r="173" spans="1:6" x14ac:dyDescent="0.3">
      <c r="A173" s="6">
        <v>36782</v>
      </c>
      <c r="B173" s="7">
        <v>6000</v>
      </c>
      <c r="C173" s="8" t="s">
        <v>26</v>
      </c>
      <c r="D173" s="8" t="s">
        <v>19</v>
      </c>
      <c r="E173" s="8" t="s">
        <v>22</v>
      </c>
      <c r="F173" s="8" t="s">
        <v>21</v>
      </c>
    </row>
    <row r="174" spans="1:6" x14ac:dyDescent="0.3">
      <c r="A174" s="6">
        <v>36782</v>
      </c>
      <c r="B174" s="7">
        <v>500</v>
      </c>
      <c r="C174" s="8" t="s">
        <v>26</v>
      </c>
      <c r="D174" s="8" t="s">
        <v>19</v>
      </c>
      <c r="E174" s="8" t="s">
        <v>20</v>
      </c>
      <c r="F174" s="8" t="s">
        <v>21</v>
      </c>
    </row>
    <row r="175" spans="1:6" x14ac:dyDescent="0.3">
      <c r="A175" s="6">
        <v>36782</v>
      </c>
      <c r="B175" s="7">
        <v>240</v>
      </c>
      <c r="C175" s="8" t="s">
        <v>18</v>
      </c>
      <c r="D175" s="8" t="s">
        <v>19</v>
      </c>
      <c r="E175" s="8" t="s">
        <v>22</v>
      </c>
      <c r="F175" s="8" t="s">
        <v>21</v>
      </c>
    </row>
    <row r="176" spans="1:6" x14ac:dyDescent="0.3">
      <c r="A176" s="6">
        <v>36782</v>
      </c>
      <c r="B176" s="7">
        <v>9095</v>
      </c>
      <c r="C176" s="8" t="s">
        <v>27</v>
      </c>
      <c r="D176" s="8" t="s">
        <v>23</v>
      </c>
      <c r="E176" s="8" t="s">
        <v>22</v>
      </c>
      <c r="F176" s="8" t="s">
        <v>21</v>
      </c>
    </row>
    <row r="177" spans="1:6" x14ac:dyDescent="0.3">
      <c r="A177" s="6">
        <v>36782</v>
      </c>
      <c r="B177" s="7">
        <v>12000</v>
      </c>
      <c r="C177" s="8" t="s">
        <v>18</v>
      </c>
      <c r="D177" s="8" t="s">
        <v>19</v>
      </c>
      <c r="E177" s="8" t="s">
        <v>20</v>
      </c>
      <c r="F177" s="8" t="s">
        <v>21</v>
      </c>
    </row>
    <row r="178" spans="1:6" x14ac:dyDescent="0.3">
      <c r="A178" s="6">
        <v>36782</v>
      </c>
      <c r="B178" s="7">
        <v>8000</v>
      </c>
      <c r="C178" s="8" t="s">
        <v>26</v>
      </c>
      <c r="D178" s="8" t="s">
        <v>19</v>
      </c>
      <c r="E178" s="8" t="s">
        <v>22</v>
      </c>
      <c r="F178" s="8" t="s">
        <v>21</v>
      </c>
    </row>
    <row r="179" spans="1:6" x14ac:dyDescent="0.3">
      <c r="A179" s="6">
        <v>36782</v>
      </c>
      <c r="B179" s="7">
        <v>12000</v>
      </c>
      <c r="C179" s="8" t="s">
        <v>18</v>
      </c>
      <c r="D179" s="8" t="s">
        <v>19</v>
      </c>
      <c r="E179" s="8" t="s">
        <v>24</v>
      </c>
      <c r="F179" s="8" t="s">
        <v>21</v>
      </c>
    </row>
    <row r="180" spans="1:6" x14ac:dyDescent="0.3">
      <c r="A180" s="6">
        <v>36782</v>
      </c>
      <c r="B180" s="7">
        <v>500</v>
      </c>
      <c r="C180" s="8" t="s">
        <v>18</v>
      </c>
      <c r="D180" s="8" t="s">
        <v>19</v>
      </c>
      <c r="E180" s="8" t="s">
        <v>20</v>
      </c>
      <c r="F180" s="8" t="s">
        <v>21</v>
      </c>
    </row>
    <row r="181" spans="1:6" x14ac:dyDescent="0.3">
      <c r="A181" s="6">
        <v>36782</v>
      </c>
      <c r="B181" s="7">
        <v>19000</v>
      </c>
      <c r="C181" s="8" t="s">
        <v>26</v>
      </c>
      <c r="D181" s="8" t="s">
        <v>19</v>
      </c>
      <c r="E181" s="8" t="s">
        <v>22</v>
      </c>
      <c r="F181" s="8" t="s">
        <v>25</v>
      </c>
    </row>
    <row r="182" spans="1:6" x14ac:dyDescent="0.3">
      <c r="A182" s="6">
        <v>36782</v>
      </c>
      <c r="B182" s="7">
        <v>16000</v>
      </c>
      <c r="C182" s="8" t="s">
        <v>18</v>
      </c>
      <c r="D182" s="8" t="s">
        <v>19</v>
      </c>
      <c r="E182" s="8" t="s">
        <v>22</v>
      </c>
      <c r="F182" s="8" t="s">
        <v>21</v>
      </c>
    </row>
    <row r="183" spans="1:6" x14ac:dyDescent="0.3">
      <c r="A183" s="6">
        <v>36782</v>
      </c>
      <c r="B183" s="7">
        <v>6000</v>
      </c>
      <c r="C183" s="8" t="s">
        <v>26</v>
      </c>
      <c r="D183" s="8" t="s">
        <v>19</v>
      </c>
      <c r="E183" s="8" t="s">
        <v>22</v>
      </c>
      <c r="F183" s="8" t="s">
        <v>21</v>
      </c>
    </row>
    <row r="184" spans="1:6" x14ac:dyDescent="0.3">
      <c r="A184" s="6">
        <v>36782</v>
      </c>
      <c r="B184" s="7">
        <v>13636</v>
      </c>
      <c r="C184" s="8" t="s">
        <v>18</v>
      </c>
      <c r="D184" s="8" t="s">
        <v>19</v>
      </c>
      <c r="E184" s="8" t="s">
        <v>24</v>
      </c>
      <c r="F184" s="8" t="s">
        <v>21</v>
      </c>
    </row>
    <row r="185" spans="1:6" x14ac:dyDescent="0.3">
      <c r="A185" s="6">
        <v>36782</v>
      </c>
      <c r="B185" s="7">
        <v>5000</v>
      </c>
      <c r="C185" s="8" t="s">
        <v>18</v>
      </c>
      <c r="D185" s="8" t="s">
        <v>19</v>
      </c>
      <c r="E185" s="8" t="s">
        <v>24</v>
      </c>
      <c r="F185" s="8" t="s">
        <v>21</v>
      </c>
    </row>
    <row r="186" spans="1:6" x14ac:dyDescent="0.3">
      <c r="A186" s="6">
        <v>36782</v>
      </c>
      <c r="B186" s="7">
        <v>7000</v>
      </c>
      <c r="C186" s="8" t="s">
        <v>27</v>
      </c>
      <c r="D186" s="8" t="s">
        <v>19</v>
      </c>
      <c r="E186" s="8" t="s">
        <v>24</v>
      </c>
      <c r="F186" s="8" t="s">
        <v>21</v>
      </c>
    </row>
    <row r="187" spans="1:6" x14ac:dyDescent="0.3">
      <c r="A187" s="6">
        <v>36782</v>
      </c>
      <c r="B187" s="7">
        <v>12000</v>
      </c>
      <c r="C187" s="8" t="s">
        <v>18</v>
      </c>
      <c r="D187" s="8" t="s">
        <v>19</v>
      </c>
      <c r="E187" s="8" t="s">
        <v>22</v>
      </c>
      <c r="F187" s="8" t="s">
        <v>21</v>
      </c>
    </row>
    <row r="188" spans="1:6" x14ac:dyDescent="0.3">
      <c r="A188" s="6">
        <v>36782</v>
      </c>
      <c r="B188" s="7">
        <v>13500</v>
      </c>
      <c r="C188" s="8" t="s">
        <v>18</v>
      </c>
      <c r="D188" s="8" t="s">
        <v>19</v>
      </c>
      <c r="E188" s="8" t="s">
        <v>24</v>
      </c>
      <c r="F188" s="8" t="s">
        <v>21</v>
      </c>
    </row>
    <row r="189" spans="1:6" x14ac:dyDescent="0.3">
      <c r="A189" s="6">
        <v>36782</v>
      </c>
      <c r="B189" s="7">
        <v>500</v>
      </c>
      <c r="C189" s="8" t="s">
        <v>26</v>
      </c>
      <c r="D189" s="8" t="s">
        <v>19</v>
      </c>
      <c r="E189" s="8" t="s">
        <v>20</v>
      </c>
      <c r="F189" s="8" t="s">
        <v>21</v>
      </c>
    </row>
    <row r="190" spans="1:6" x14ac:dyDescent="0.3">
      <c r="A190" s="6">
        <v>36782</v>
      </c>
      <c r="B190" s="7">
        <v>5000</v>
      </c>
      <c r="C190" s="8" t="s">
        <v>26</v>
      </c>
      <c r="D190" s="8" t="s">
        <v>23</v>
      </c>
      <c r="E190" s="8" t="s">
        <v>24</v>
      </c>
      <c r="F190" s="8" t="s">
        <v>21</v>
      </c>
    </row>
    <row r="191" spans="1:6" x14ac:dyDescent="0.3">
      <c r="A191" s="6">
        <v>36782</v>
      </c>
      <c r="B191" s="7">
        <v>2749</v>
      </c>
      <c r="C191" s="8" t="s">
        <v>18</v>
      </c>
      <c r="D191" s="8" t="s">
        <v>19</v>
      </c>
      <c r="E191" s="8" t="s">
        <v>22</v>
      </c>
      <c r="F191" s="8" t="s">
        <v>21</v>
      </c>
    </row>
    <row r="192" spans="1:6" x14ac:dyDescent="0.3">
      <c r="A192" s="6">
        <v>36782</v>
      </c>
      <c r="B192" s="7">
        <v>75000</v>
      </c>
      <c r="C192" s="8" t="s">
        <v>18</v>
      </c>
      <c r="D192" s="8" t="s">
        <v>19</v>
      </c>
      <c r="E192" s="8" t="s">
        <v>24</v>
      </c>
      <c r="F192" s="8" t="s">
        <v>21</v>
      </c>
    </row>
    <row r="193" spans="1:6" x14ac:dyDescent="0.3">
      <c r="A193" s="6">
        <v>36783</v>
      </c>
      <c r="B193" s="7">
        <v>13000</v>
      </c>
      <c r="C193" s="8" t="s">
        <v>18</v>
      </c>
      <c r="D193" s="8" t="s">
        <v>23</v>
      </c>
      <c r="E193" s="8" t="s">
        <v>20</v>
      </c>
      <c r="F193" s="8" t="s">
        <v>21</v>
      </c>
    </row>
    <row r="194" spans="1:6" x14ac:dyDescent="0.3">
      <c r="A194" s="6">
        <v>36783</v>
      </c>
      <c r="B194" s="7">
        <v>3807</v>
      </c>
      <c r="C194" s="8" t="s">
        <v>18</v>
      </c>
      <c r="D194" s="8" t="s">
        <v>19</v>
      </c>
      <c r="E194" s="8" t="s">
        <v>20</v>
      </c>
      <c r="F194" s="8" t="s">
        <v>21</v>
      </c>
    </row>
    <row r="195" spans="1:6" x14ac:dyDescent="0.3">
      <c r="A195" s="6">
        <v>36783</v>
      </c>
      <c r="B195" s="7">
        <v>7342</v>
      </c>
      <c r="C195" s="8" t="s">
        <v>18</v>
      </c>
      <c r="D195" s="8" t="s">
        <v>19</v>
      </c>
      <c r="E195" s="8" t="s">
        <v>22</v>
      </c>
      <c r="F195" s="8" t="s">
        <v>21</v>
      </c>
    </row>
    <row r="196" spans="1:6" x14ac:dyDescent="0.3">
      <c r="A196" s="6">
        <v>36783</v>
      </c>
      <c r="B196" s="7">
        <v>133</v>
      </c>
      <c r="C196" s="8" t="s">
        <v>18</v>
      </c>
      <c r="D196" s="8" t="s">
        <v>19</v>
      </c>
      <c r="E196" s="8" t="s">
        <v>20</v>
      </c>
      <c r="F196" s="8" t="s">
        <v>21</v>
      </c>
    </row>
    <row r="197" spans="1:6" x14ac:dyDescent="0.3">
      <c r="A197" s="6">
        <v>36783</v>
      </c>
      <c r="B197" s="7">
        <v>15208</v>
      </c>
      <c r="C197" s="8" t="s">
        <v>18</v>
      </c>
      <c r="D197" s="8" t="s">
        <v>19</v>
      </c>
      <c r="E197" s="8" t="s">
        <v>22</v>
      </c>
      <c r="F197" s="8" t="s">
        <v>25</v>
      </c>
    </row>
    <row r="198" spans="1:6" x14ac:dyDescent="0.3">
      <c r="A198" s="6">
        <v>36783</v>
      </c>
      <c r="B198" s="7">
        <v>12455</v>
      </c>
      <c r="C198" s="8" t="s">
        <v>27</v>
      </c>
      <c r="D198" s="8" t="s">
        <v>23</v>
      </c>
      <c r="E198" s="8" t="s">
        <v>24</v>
      </c>
      <c r="F198" s="8" t="s">
        <v>21</v>
      </c>
    </row>
    <row r="199" spans="1:6" x14ac:dyDescent="0.3">
      <c r="A199" s="6">
        <v>36783</v>
      </c>
      <c r="B199" s="7">
        <v>200</v>
      </c>
      <c r="C199" s="8" t="s">
        <v>26</v>
      </c>
      <c r="D199" s="8" t="s">
        <v>19</v>
      </c>
      <c r="E199" s="8" t="s">
        <v>22</v>
      </c>
      <c r="F199" s="8" t="s">
        <v>21</v>
      </c>
    </row>
    <row r="200" spans="1:6" x14ac:dyDescent="0.3">
      <c r="A200" s="6">
        <v>36783</v>
      </c>
      <c r="B200" s="7">
        <v>6762</v>
      </c>
      <c r="C200" s="8" t="s">
        <v>26</v>
      </c>
      <c r="D200" s="8" t="s">
        <v>19</v>
      </c>
      <c r="E200" s="8" t="s">
        <v>22</v>
      </c>
      <c r="F200" s="8" t="s">
        <v>21</v>
      </c>
    </row>
    <row r="201" spans="1:6" x14ac:dyDescent="0.3">
      <c r="A201" s="6">
        <v>36783</v>
      </c>
      <c r="B201" s="7">
        <v>10000</v>
      </c>
      <c r="C201" s="8" t="s">
        <v>27</v>
      </c>
      <c r="D201" s="8" t="s">
        <v>23</v>
      </c>
      <c r="E201" s="8" t="s">
        <v>24</v>
      </c>
      <c r="F201" s="8" t="s">
        <v>21</v>
      </c>
    </row>
    <row r="202" spans="1:6" x14ac:dyDescent="0.3">
      <c r="A202" s="6">
        <v>36783</v>
      </c>
      <c r="B202" s="7">
        <v>600</v>
      </c>
      <c r="C202" s="8" t="s">
        <v>26</v>
      </c>
      <c r="D202" s="8" t="s">
        <v>19</v>
      </c>
      <c r="E202" s="8" t="s">
        <v>22</v>
      </c>
      <c r="F202" s="8" t="s">
        <v>21</v>
      </c>
    </row>
    <row r="203" spans="1:6" x14ac:dyDescent="0.3">
      <c r="A203" s="6">
        <v>36783</v>
      </c>
      <c r="B203" s="7">
        <v>50000</v>
      </c>
      <c r="C203" s="8" t="s">
        <v>18</v>
      </c>
      <c r="D203" s="8" t="s">
        <v>19</v>
      </c>
      <c r="E203" s="8" t="s">
        <v>24</v>
      </c>
      <c r="F203" s="8" t="s">
        <v>21</v>
      </c>
    </row>
    <row r="204" spans="1:6" x14ac:dyDescent="0.3">
      <c r="A204" s="6">
        <v>36784</v>
      </c>
      <c r="B204" s="7">
        <v>100</v>
      </c>
      <c r="C204" s="8" t="s">
        <v>18</v>
      </c>
      <c r="D204" s="8" t="s">
        <v>19</v>
      </c>
      <c r="E204" s="8" t="s">
        <v>22</v>
      </c>
      <c r="F204" s="8" t="s">
        <v>21</v>
      </c>
    </row>
    <row r="205" spans="1:6" x14ac:dyDescent="0.3">
      <c r="A205" s="6">
        <v>36784</v>
      </c>
      <c r="B205" s="7">
        <v>1000</v>
      </c>
      <c r="C205" s="8" t="s">
        <v>18</v>
      </c>
      <c r="D205" s="8" t="s">
        <v>19</v>
      </c>
      <c r="E205" s="8" t="s">
        <v>22</v>
      </c>
      <c r="F205" s="8" t="s">
        <v>21</v>
      </c>
    </row>
    <row r="206" spans="1:6" x14ac:dyDescent="0.3">
      <c r="A206" s="6">
        <v>36784</v>
      </c>
      <c r="B206" s="7">
        <v>6000</v>
      </c>
      <c r="C206" s="8" t="s">
        <v>18</v>
      </c>
      <c r="D206" s="8" t="s">
        <v>23</v>
      </c>
      <c r="E206" s="8" t="s">
        <v>20</v>
      </c>
      <c r="F206" s="8" t="s">
        <v>21</v>
      </c>
    </row>
    <row r="207" spans="1:6" x14ac:dyDescent="0.3">
      <c r="A207" s="6">
        <v>36784</v>
      </c>
      <c r="B207" s="7">
        <v>12505</v>
      </c>
      <c r="C207" s="8" t="s">
        <v>18</v>
      </c>
      <c r="D207" s="8" t="s">
        <v>19</v>
      </c>
      <c r="E207" s="8" t="s">
        <v>20</v>
      </c>
      <c r="F207" s="8" t="s">
        <v>21</v>
      </c>
    </row>
    <row r="208" spans="1:6" x14ac:dyDescent="0.3">
      <c r="A208" s="6">
        <v>36784</v>
      </c>
      <c r="B208" s="7">
        <v>3434</v>
      </c>
      <c r="C208" s="8" t="s">
        <v>18</v>
      </c>
      <c r="D208" s="8" t="s">
        <v>19</v>
      </c>
      <c r="E208" s="8" t="s">
        <v>22</v>
      </c>
      <c r="F208" s="8" t="s">
        <v>21</v>
      </c>
    </row>
    <row r="209" spans="1:6" x14ac:dyDescent="0.3">
      <c r="A209" s="6">
        <v>36784</v>
      </c>
      <c r="B209" s="7">
        <v>5000</v>
      </c>
      <c r="C209" s="8" t="s">
        <v>26</v>
      </c>
      <c r="D209" s="8" t="s">
        <v>19</v>
      </c>
      <c r="E209" s="8" t="s">
        <v>20</v>
      </c>
      <c r="F209" s="8" t="s">
        <v>21</v>
      </c>
    </row>
    <row r="210" spans="1:6" x14ac:dyDescent="0.3">
      <c r="A210" s="6">
        <v>36784</v>
      </c>
      <c r="B210" s="7">
        <v>4623</v>
      </c>
      <c r="C210" s="8" t="s">
        <v>26</v>
      </c>
      <c r="D210" s="8" t="s">
        <v>19</v>
      </c>
      <c r="E210" s="8" t="s">
        <v>24</v>
      </c>
      <c r="F210" s="8" t="s">
        <v>25</v>
      </c>
    </row>
    <row r="211" spans="1:6" x14ac:dyDescent="0.3">
      <c r="A211" s="6">
        <v>36784</v>
      </c>
      <c r="B211" s="7">
        <v>5879</v>
      </c>
      <c r="C211" s="8" t="s">
        <v>18</v>
      </c>
      <c r="D211" s="8" t="s">
        <v>19</v>
      </c>
      <c r="E211" s="8" t="s">
        <v>22</v>
      </c>
      <c r="F211" s="8" t="s">
        <v>21</v>
      </c>
    </row>
    <row r="212" spans="1:6" x14ac:dyDescent="0.3">
      <c r="A212" s="6">
        <v>36784</v>
      </c>
      <c r="B212" s="7">
        <v>3171</v>
      </c>
      <c r="C212" s="8" t="s">
        <v>18</v>
      </c>
      <c r="D212" s="8" t="s">
        <v>19</v>
      </c>
      <c r="E212" s="8" t="s">
        <v>20</v>
      </c>
      <c r="F212" s="8" t="s">
        <v>21</v>
      </c>
    </row>
    <row r="213" spans="1:6" x14ac:dyDescent="0.3">
      <c r="A213" s="6">
        <v>36784</v>
      </c>
      <c r="B213" s="7">
        <v>4000</v>
      </c>
      <c r="C213" s="8" t="s">
        <v>26</v>
      </c>
      <c r="D213" s="8" t="s">
        <v>19</v>
      </c>
      <c r="E213" s="8" t="s">
        <v>22</v>
      </c>
      <c r="F213" s="8" t="s">
        <v>21</v>
      </c>
    </row>
    <row r="214" spans="1:6" x14ac:dyDescent="0.3">
      <c r="A214" s="6">
        <v>36784</v>
      </c>
      <c r="B214" s="7">
        <v>2000</v>
      </c>
      <c r="C214" s="8" t="s">
        <v>27</v>
      </c>
      <c r="D214" s="8" t="s">
        <v>19</v>
      </c>
      <c r="E214" s="8" t="s">
        <v>20</v>
      </c>
      <c r="F214" s="8" t="s">
        <v>21</v>
      </c>
    </row>
    <row r="215" spans="1:6" x14ac:dyDescent="0.3">
      <c r="A215" s="6">
        <v>36787</v>
      </c>
      <c r="B215" s="7">
        <v>10373</v>
      </c>
      <c r="C215" s="8" t="s">
        <v>18</v>
      </c>
      <c r="D215" s="8" t="s">
        <v>19</v>
      </c>
      <c r="E215" s="8" t="s">
        <v>20</v>
      </c>
      <c r="F215" s="8" t="s">
        <v>21</v>
      </c>
    </row>
    <row r="216" spans="1:6" x14ac:dyDescent="0.3">
      <c r="A216" s="6">
        <v>36787</v>
      </c>
      <c r="B216" s="7">
        <v>5000</v>
      </c>
      <c r="C216" s="8" t="s">
        <v>18</v>
      </c>
      <c r="D216" s="8" t="s">
        <v>23</v>
      </c>
      <c r="E216" s="8" t="s">
        <v>24</v>
      </c>
      <c r="F216" s="8" t="s">
        <v>21</v>
      </c>
    </row>
    <row r="217" spans="1:6" x14ac:dyDescent="0.3">
      <c r="A217" s="6">
        <v>36787</v>
      </c>
      <c r="B217" s="7">
        <v>4000</v>
      </c>
      <c r="C217" s="8" t="s">
        <v>18</v>
      </c>
      <c r="D217" s="8" t="s">
        <v>23</v>
      </c>
      <c r="E217" s="8" t="s">
        <v>24</v>
      </c>
      <c r="F217" s="8" t="s">
        <v>21</v>
      </c>
    </row>
    <row r="218" spans="1:6" x14ac:dyDescent="0.3">
      <c r="A218" s="6">
        <v>36787</v>
      </c>
      <c r="B218" s="7">
        <v>13000</v>
      </c>
      <c r="C218" s="8" t="s">
        <v>18</v>
      </c>
      <c r="D218" s="8" t="s">
        <v>19</v>
      </c>
      <c r="E218" s="8" t="s">
        <v>22</v>
      </c>
      <c r="F218" s="8" t="s">
        <v>21</v>
      </c>
    </row>
    <row r="219" spans="1:6" x14ac:dyDescent="0.3">
      <c r="A219" s="6">
        <v>36787</v>
      </c>
      <c r="B219" s="7">
        <v>200</v>
      </c>
      <c r="C219" s="8" t="s">
        <v>18</v>
      </c>
      <c r="D219" s="8" t="s">
        <v>19</v>
      </c>
      <c r="E219" s="8" t="s">
        <v>22</v>
      </c>
      <c r="F219" s="8" t="s">
        <v>21</v>
      </c>
    </row>
    <row r="220" spans="1:6" x14ac:dyDescent="0.3">
      <c r="A220" s="6">
        <v>36787</v>
      </c>
      <c r="B220" s="7">
        <v>21000</v>
      </c>
      <c r="C220" s="8" t="s">
        <v>26</v>
      </c>
      <c r="D220" s="8" t="s">
        <v>19</v>
      </c>
      <c r="E220" s="8" t="s">
        <v>24</v>
      </c>
      <c r="F220" s="8" t="s">
        <v>21</v>
      </c>
    </row>
    <row r="221" spans="1:6" x14ac:dyDescent="0.3">
      <c r="A221" s="6">
        <v>36787</v>
      </c>
      <c r="B221" s="7">
        <v>13519</v>
      </c>
      <c r="C221" s="8" t="s">
        <v>18</v>
      </c>
      <c r="D221" s="8" t="s">
        <v>19</v>
      </c>
      <c r="E221" s="8" t="s">
        <v>22</v>
      </c>
      <c r="F221" s="8" t="s">
        <v>21</v>
      </c>
    </row>
    <row r="222" spans="1:6" x14ac:dyDescent="0.3">
      <c r="A222" s="6">
        <v>36787</v>
      </c>
      <c r="B222" s="7">
        <v>4000</v>
      </c>
      <c r="C222" s="8" t="s">
        <v>18</v>
      </c>
      <c r="D222" s="8" t="s">
        <v>19</v>
      </c>
      <c r="E222" s="8" t="s">
        <v>22</v>
      </c>
      <c r="F222" s="8" t="s">
        <v>21</v>
      </c>
    </row>
    <row r="223" spans="1:6" x14ac:dyDescent="0.3">
      <c r="A223" s="6">
        <v>36787</v>
      </c>
      <c r="B223" s="7">
        <v>100</v>
      </c>
      <c r="C223" s="8" t="s">
        <v>18</v>
      </c>
      <c r="D223" s="8" t="s">
        <v>19</v>
      </c>
      <c r="E223" s="8" t="s">
        <v>20</v>
      </c>
      <c r="F223" s="8" t="s">
        <v>21</v>
      </c>
    </row>
    <row r="224" spans="1:6" x14ac:dyDescent="0.3">
      <c r="A224" s="6">
        <v>36787</v>
      </c>
      <c r="B224" s="7">
        <v>4000</v>
      </c>
      <c r="C224" s="8" t="s">
        <v>18</v>
      </c>
      <c r="D224" s="8" t="s">
        <v>19</v>
      </c>
      <c r="E224" s="8" t="s">
        <v>24</v>
      </c>
      <c r="F224" s="8" t="s">
        <v>21</v>
      </c>
    </row>
    <row r="225" spans="1:6" x14ac:dyDescent="0.3">
      <c r="A225" s="6">
        <v>36788</v>
      </c>
      <c r="B225" s="7">
        <v>8000</v>
      </c>
      <c r="C225" s="8" t="s">
        <v>26</v>
      </c>
      <c r="D225" s="8" t="s">
        <v>23</v>
      </c>
      <c r="E225" s="8" t="s">
        <v>22</v>
      </c>
      <c r="F225" s="8" t="s">
        <v>21</v>
      </c>
    </row>
    <row r="226" spans="1:6" x14ac:dyDescent="0.3">
      <c r="A226" s="6">
        <v>36788</v>
      </c>
      <c r="B226" s="7">
        <v>12000</v>
      </c>
      <c r="C226" s="8" t="s">
        <v>18</v>
      </c>
      <c r="D226" s="8" t="s">
        <v>19</v>
      </c>
      <c r="E226" s="8" t="s">
        <v>24</v>
      </c>
      <c r="F226" s="8" t="s">
        <v>21</v>
      </c>
    </row>
    <row r="227" spans="1:6" x14ac:dyDescent="0.3">
      <c r="A227" s="6">
        <v>36788</v>
      </c>
      <c r="B227" s="7">
        <v>6000</v>
      </c>
      <c r="C227" s="8" t="s">
        <v>26</v>
      </c>
      <c r="D227" s="8" t="s">
        <v>19</v>
      </c>
      <c r="E227" s="8" t="s">
        <v>22</v>
      </c>
      <c r="F227" s="8" t="s">
        <v>21</v>
      </c>
    </row>
    <row r="228" spans="1:6" x14ac:dyDescent="0.3">
      <c r="A228" s="6">
        <v>36788</v>
      </c>
      <c r="B228" s="7">
        <v>500</v>
      </c>
      <c r="C228" s="8" t="s">
        <v>26</v>
      </c>
      <c r="D228" s="8" t="s">
        <v>19</v>
      </c>
      <c r="E228" s="8" t="s">
        <v>20</v>
      </c>
      <c r="F228" s="8" t="s">
        <v>21</v>
      </c>
    </row>
    <row r="229" spans="1:6" x14ac:dyDescent="0.3">
      <c r="A229" s="6">
        <v>36788</v>
      </c>
      <c r="B229" s="7">
        <v>240</v>
      </c>
      <c r="C229" s="8" t="s">
        <v>18</v>
      </c>
      <c r="D229" s="8" t="s">
        <v>19</v>
      </c>
      <c r="E229" s="8" t="s">
        <v>22</v>
      </c>
      <c r="F229" s="8" t="s">
        <v>21</v>
      </c>
    </row>
    <row r="230" spans="1:6" x14ac:dyDescent="0.3">
      <c r="A230" s="6">
        <v>36788</v>
      </c>
      <c r="B230" s="7">
        <v>6000</v>
      </c>
      <c r="C230" s="8" t="s">
        <v>26</v>
      </c>
      <c r="D230" s="8" t="s">
        <v>19</v>
      </c>
      <c r="E230" s="8" t="s">
        <v>22</v>
      </c>
      <c r="F230" s="8" t="s">
        <v>21</v>
      </c>
    </row>
    <row r="231" spans="1:6" x14ac:dyDescent="0.3">
      <c r="A231" s="6">
        <v>36788</v>
      </c>
      <c r="B231" s="7">
        <v>13636</v>
      </c>
      <c r="C231" s="8" t="s">
        <v>18</v>
      </c>
      <c r="D231" s="8" t="s">
        <v>19</v>
      </c>
      <c r="E231" s="8" t="s">
        <v>24</v>
      </c>
      <c r="F231" s="8" t="s">
        <v>21</v>
      </c>
    </row>
    <row r="232" spans="1:6" x14ac:dyDescent="0.3">
      <c r="A232" s="6">
        <v>36788</v>
      </c>
      <c r="B232" s="7">
        <v>5000</v>
      </c>
      <c r="C232" s="8" t="s">
        <v>18</v>
      </c>
      <c r="D232" s="8" t="s">
        <v>19</v>
      </c>
      <c r="E232" s="8" t="s">
        <v>24</v>
      </c>
      <c r="F232" s="8" t="s">
        <v>21</v>
      </c>
    </row>
    <row r="233" spans="1:6" x14ac:dyDescent="0.3">
      <c r="A233" s="6">
        <v>36788</v>
      </c>
      <c r="B233" s="7">
        <v>7000</v>
      </c>
      <c r="C233" s="8" t="s">
        <v>27</v>
      </c>
      <c r="D233" s="8" t="s">
        <v>19</v>
      </c>
      <c r="E233" s="8" t="s">
        <v>24</v>
      </c>
      <c r="F233" s="8" t="s">
        <v>25</v>
      </c>
    </row>
    <row r="234" spans="1:6" x14ac:dyDescent="0.3">
      <c r="A234" s="6">
        <v>36788</v>
      </c>
      <c r="B234" s="7">
        <v>100</v>
      </c>
      <c r="C234" s="8" t="s">
        <v>18</v>
      </c>
      <c r="D234" s="8" t="s">
        <v>19</v>
      </c>
      <c r="E234" s="8" t="s">
        <v>22</v>
      </c>
      <c r="F234" s="8" t="s">
        <v>21</v>
      </c>
    </row>
    <row r="235" spans="1:6" x14ac:dyDescent="0.3">
      <c r="A235" s="6">
        <v>36788</v>
      </c>
      <c r="B235" s="7">
        <v>13500</v>
      </c>
      <c r="C235" s="8" t="s">
        <v>18</v>
      </c>
      <c r="D235" s="8" t="s">
        <v>19</v>
      </c>
      <c r="E235" s="8" t="s">
        <v>24</v>
      </c>
      <c r="F235" s="8" t="s">
        <v>21</v>
      </c>
    </row>
    <row r="236" spans="1:6" x14ac:dyDescent="0.3">
      <c r="A236" s="6">
        <v>36788</v>
      </c>
      <c r="B236" s="7">
        <v>500</v>
      </c>
      <c r="C236" s="8" t="s">
        <v>26</v>
      </c>
      <c r="D236" s="8" t="s">
        <v>19</v>
      </c>
      <c r="E236" s="8" t="s">
        <v>20</v>
      </c>
      <c r="F236" s="8" t="s">
        <v>25</v>
      </c>
    </row>
    <row r="237" spans="1:6" x14ac:dyDescent="0.3">
      <c r="A237" s="6">
        <v>36788</v>
      </c>
      <c r="B237" s="7">
        <v>5000</v>
      </c>
      <c r="C237" s="8" t="s">
        <v>26</v>
      </c>
      <c r="D237" s="8" t="s">
        <v>19</v>
      </c>
      <c r="E237" s="8" t="s">
        <v>24</v>
      </c>
      <c r="F237" s="8" t="s">
        <v>25</v>
      </c>
    </row>
    <row r="238" spans="1:6" x14ac:dyDescent="0.3">
      <c r="A238" s="6">
        <v>36788</v>
      </c>
      <c r="B238" s="7">
        <v>2749</v>
      </c>
      <c r="C238" s="8" t="s">
        <v>18</v>
      </c>
      <c r="D238" s="8" t="s">
        <v>19</v>
      </c>
      <c r="E238" s="8" t="s">
        <v>22</v>
      </c>
      <c r="F238" s="8" t="s">
        <v>21</v>
      </c>
    </row>
    <row r="239" spans="1:6" x14ac:dyDescent="0.3">
      <c r="A239" s="6">
        <v>36788</v>
      </c>
      <c r="B239" s="7">
        <v>75000</v>
      </c>
      <c r="C239" s="8" t="s">
        <v>18</v>
      </c>
      <c r="D239" s="8" t="s">
        <v>19</v>
      </c>
      <c r="E239" s="8" t="s">
        <v>24</v>
      </c>
      <c r="F239" s="8" t="s">
        <v>21</v>
      </c>
    </row>
    <row r="240" spans="1:6" x14ac:dyDescent="0.3">
      <c r="A240" s="6">
        <v>36788</v>
      </c>
      <c r="B240" s="7">
        <v>13903</v>
      </c>
      <c r="C240" s="8" t="s">
        <v>18</v>
      </c>
      <c r="D240" s="8" t="s">
        <v>19</v>
      </c>
      <c r="E240" s="8" t="s">
        <v>22</v>
      </c>
      <c r="F240" s="8" t="s">
        <v>25</v>
      </c>
    </row>
    <row r="241" spans="1:6" x14ac:dyDescent="0.3">
      <c r="A241" s="6">
        <v>36788</v>
      </c>
      <c r="B241" s="7">
        <v>4000</v>
      </c>
      <c r="C241" s="8" t="s">
        <v>18</v>
      </c>
      <c r="D241" s="8" t="s">
        <v>19</v>
      </c>
      <c r="E241" s="8" t="s">
        <v>24</v>
      </c>
      <c r="F241" s="8" t="s">
        <v>21</v>
      </c>
    </row>
    <row r="242" spans="1:6" x14ac:dyDescent="0.3">
      <c r="A242" s="6">
        <v>36788</v>
      </c>
      <c r="B242" s="7">
        <v>15703</v>
      </c>
      <c r="C242" s="8" t="s">
        <v>18</v>
      </c>
      <c r="D242" s="8" t="s">
        <v>19</v>
      </c>
      <c r="E242" s="8" t="s">
        <v>22</v>
      </c>
      <c r="F242" s="8" t="s">
        <v>21</v>
      </c>
    </row>
    <row r="243" spans="1:6" x14ac:dyDescent="0.3">
      <c r="A243" s="6">
        <v>36788</v>
      </c>
      <c r="B243" s="7">
        <v>4000</v>
      </c>
      <c r="C243" s="8" t="s">
        <v>18</v>
      </c>
      <c r="D243" s="8" t="s">
        <v>19</v>
      </c>
      <c r="E243" s="8" t="s">
        <v>20</v>
      </c>
      <c r="F243" s="8" t="s">
        <v>21</v>
      </c>
    </row>
    <row r="244" spans="1:6" x14ac:dyDescent="0.3">
      <c r="A244" s="6">
        <v>36788</v>
      </c>
      <c r="B244" s="7">
        <v>5000</v>
      </c>
      <c r="C244" s="8" t="s">
        <v>26</v>
      </c>
      <c r="D244" s="8" t="s">
        <v>19</v>
      </c>
      <c r="E244" s="8" t="s">
        <v>22</v>
      </c>
      <c r="F244" s="8" t="s">
        <v>21</v>
      </c>
    </row>
    <row r="245" spans="1:6" x14ac:dyDescent="0.3">
      <c r="A245" s="6">
        <v>36788</v>
      </c>
      <c r="B245" s="7">
        <v>344</v>
      </c>
      <c r="C245" s="8" t="s">
        <v>18</v>
      </c>
      <c r="D245" s="8" t="s">
        <v>19</v>
      </c>
      <c r="E245" s="8" t="s">
        <v>20</v>
      </c>
      <c r="F245" s="8" t="s">
        <v>21</v>
      </c>
    </row>
    <row r="246" spans="1:6" x14ac:dyDescent="0.3">
      <c r="A246" s="6">
        <v>36788</v>
      </c>
      <c r="B246" s="7">
        <v>4635</v>
      </c>
      <c r="C246" s="8" t="s">
        <v>18</v>
      </c>
      <c r="D246" s="8" t="s">
        <v>19</v>
      </c>
      <c r="E246" s="8" t="s">
        <v>22</v>
      </c>
      <c r="F246" s="8" t="s">
        <v>21</v>
      </c>
    </row>
    <row r="247" spans="1:6" x14ac:dyDescent="0.3">
      <c r="A247" s="6">
        <v>36788</v>
      </c>
      <c r="B247" s="7">
        <v>9000</v>
      </c>
      <c r="C247" s="8" t="s">
        <v>27</v>
      </c>
      <c r="D247" s="8" t="s">
        <v>19</v>
      </c>
      <c r="E247" s="8" t="s">
        <v>22</v>
      </c>
      <c r="F247" s="8" t="s">
        <v>21</v>
      </c>
    </row>
    <row r="248" spans="1:6" x14ac:dyDescent="0.3">
      <c r="A248" s="6">
        <v>36788</v>
      </c>
      <c r="B248" s="7">
        <v>4000</v>
      </c>
      <c r="C248" s="8" t="s">
        <v>18</v>
      </c>
      <c r="D248" s="8" t="s">
        <v>19</v>
      </c>
      <c r="E248" s="8" t="s">
        <v>22</v>
      </c>
      <c r="F248" s="8" t="s">
        <v>21</v>
      </c>
    </row>
    <row r="249" spans="1:6" x14ac:dyDescent="0.3">
      <c r="A249" s="6">
        <v>36788</v>
      </c>
      <c r="B249" s="7">
        <v>4000</v>
      </c>
      <c r="C249" s="8" t="s">
        <v>26</v>
      </c>
      <c r="D249" s="8" t="s">
        <v>19</v>
      </c>
      <c r="E249" s="8" t="s">
        <v>24</v>
      </c>
      <c r="F249" s="8" t="s">
        <v>21</v>
      </c>
    </row>
    <row r="250" spans="1:6" x14ac:dyDescent="0.3">
      <c r="A250" s="6">
        <v>36788</v>
      </c>
      <c r="B250" s="7">
        <v>13000</v>
      </c>
      <c r="C250" s="8" t="s">
        <v>18</v>
      </c>
      <c r="D250" s="8" t="s">
        <v>19</v>
      </c>
      <c r="E250" s="8" t="s">
        <v>22</v>
      </c>
      <c r="F250" s="8" t="s">
        <v>21</v>
      </c>
    </row>
    <row r="251" spans="1:6" x14ac:dyDescent="0.3">
      <c r="A251" s="6">
        <v>36788</v>
      </c>
      <c r="B251" s="7">
        <v>3000</v>
      </c>
      <c r="C251" s="8" t="s">
        <v>18</v>
      </c>
      <c r="D251" s="8" t="s">
        <v>19</v>
      </c>
      <c r="E251" s="8" t="s">
        <v>22</v>
      </c>
      <c r="F251" s="8" t="s">
        <v>21</v>
      </c>
    </row>
    <row r="252" spans="1:6" x14ac:dyDescent="0.3">
      <c r="A252" s="6">
        <v>36788</v>
      </c>
      <c r="B252" s="7">
        <v>2878</v>
      </c>
      <c r="C252" s="8" t="s">
        <v>26</v>
      </c>
      <c r="D252" s="8" t="s">
        <v>19</v>
      </c>
      <c r="E252" s="8" t="s">
        <v>24</v>
      </c>
      <c r="F252" s="8" t="s">
        <v>21</v>
      </c>
    </row>
    <row r="253" spans="1:6" x14ac:dyDescent="0.3">
      <c r="A253" s="6">
        <v>36788</v>
      </c>
      <c r="B253" s="7">
        <v>13519</v>
      </c>
      <c r="C253" s="8" t="s">
        <v>18</v>
      </c>
      <c r="D253" s="8" t="s">
        <v>19</v>
      </c>
      <c r="E253" s="8" t="s">
        <v>22</v>
      </c>
      <c r="F253" s="8" t="s">
        <v>21</v>
      </c>
    </row>
    <row r="254" spans="1:6" x14ac:dyDescent="0.3">
      <c r="A254" s="6">
        <v>36788</v>
      </c>
      <c r="B254" s="7">
        <v>4000</v>
      </c>
      <c r="C254" s="8" t="s">
        <v>18</v>
      </c>
      <c r="D254" s="8" t="s">
        <v>19</v>
      </c>
      <c r="E254" s="8" t="s">
        <v>22</v>
      </c>
      <c r="F254" s="8" t="s">
        <v>25</v>
      </c>
    </row>
    <row r="255" spans="1:6" x14ac:dyDescent="0.3">
      <c r="A255" s="6">
        <v>36788</v>
      </c>
      <c r="B255" s="7">
        <v>3075</v>
      </c>
      <c r="C255" s="8" t="s">
        <v>18</v>
      </c>
      <c r="D255" s="8" t="s">
        <v>19</v>
      </c>
      <c r="E255" s="8" t="s">
        <v>20</v>
      </c>
      <c r="F255" s="8" t="s">
        <v>25</v>
      </c>
    </row>
    <row r="256" spans="1:6" x14ac:dyDescent="0.3">
      <c r="A256" s="6">
        <v>36788</v>
      </c>
      <c r="B256" s="7">
        <v>4000</v>
      </c>
      <c r="C256" s="8" t="s">
        <v>18</v>
      </c>
      <c r="D256" s="8" t="s">
        <v>19</v>
      </c>
      <c r="E256" s="8" t="s">
        <v>24</v>
      </c>
      <c r="F256" s="8" t="s">
        <v>25</v>
      </c>
    </row>
    <row r="257" spans="1:6" x14ac:dyDescent="0.3">
      <c r="A257" s="6">
        <v>36788</v>
      </c>
      <c r="B257" s="7">
        <v>40599</v>
      </c>
      <c r="C257" s="8" t="s">
        <v>26</v>
      </c>
      <c r="D257" s="8" t="s">
        <v>19</v>
      </c>
      <c r="E257" s="8" t="s">
        <v>22</v>
      </c>
      <c r="F257" s="8" t="s">
        <v>21</v>
      </c>
    </row>
    <row r="258" spans="1:6" x14ac:dyDescent="0.3">
      <c r="A258" s="6">
        <v>36788</v>
      </c>
      <c r="B258" s="7">
        <v>500</v>
      </c>
      <c r="C258" s="8" t="s">
        <v>26</v>
      </c>
      <c r="D258" s="8" t="s">
        <v>19</v>
      </c>
      <c r="E258" s="8" t="s">
        <v>20</v>
      </c>
      <c r="F258" s="8" t="s">
        <v>21</v>
      </c>
    </row>
    <row r="259" spans="1:6" x14ac:dyDescent="0.3">
      <c r="A259" s="6">
        <v>36788</v>
      </c>
      <c r="B259" s="7">
        <v>240</v>
      </c>
      <c r="C259" s="8" t="s">
        <v>18</v>
      </c>
      <c r="D259" s="8" t="s">
        <v>19</v>
      </c>
      <c r="E259" s="8" t="s">
        <v>22</v>
      </c>
      <c r="F259" s="8" t="s">
        <v>21</v>
      </c>
    </row>
    <row r="260" spans="1:6" x14ac:dyDescent="0.3">
      <c r="A260" s="6">
        <v>36788</v>
      </c>
      <c r="B260" s="7">
        <v>2000</v>
      </c>
      <c r="C260" s="8" t="s">
        <v>18</v>
      </c>
      <c r="D260" s="8" t="s">
        <v>23</v>
      </c>
      <c r="E260" s="8" t="s">
        <v>22</v>
      </c>
      <c r="F260" s="8" t="s">
        <v>21</v>
      </c>
    </row>
    <row r="261" spans="1:6" x14ac:dyDescent="0.3">
      <c r="A261" s="6">
        <v>36788</v>
      </c>
      <c r="B261" s="7">
        <v>3000</v>
      </c>
      <c r="C261" s="8" t="s">
        <v>18</v>
      </c>
      <c r="D261" s="8" t="s">
        <v>19</v>
      </c>
      <c r="E261" s="8" t="s">
        <v>22</v>
      </c>
      <c r="F261" s="8" t="s">
        <v>21</v>
      </c>
    </row>
    <row r="262" spans="1:6" x14ac:dyDescent="0.3">
      <c r="A262" s="6">
        <v>36789</v>
      </c>
      <c r="B262" s="7">
        <v>2749</v>
      </c>
      <c r="C262" s="8" t="s">
        <v>18</v>
      </c>
      <c r="D262" s="8" t="s">
        <v>19</v>
      </c>
      <c r="E262" s="8" t="s">
        <v>22</v>
      </c>
      <c r="F262" s="8" t="s">
        <v>21</v>
      </c>
    </row>
    <row r="263" spans="1:6" x14ac:dyDescent="0.3">
      <c r="A263" s="6">
        <v>36789</v>
      </c>
      <c r="B263" s="7">
        <v>75000</v>
      </c>
      <c r="C263" s="8" t="s">
        <v>18</v>
      </c>
      <c r="D263" s="8" t="s">
        <v>19</v>
      </c>
      <c r="E263" s="8" t="s">
        <v>24</v>
      </c>
      <c r="F263" s="8" t="s">
        <v>21</v>
      </c>
    </row>
    <row r="264" spans="1:6" x14ac:dyDescent="0.3">
      <c r="A264" s="6">
        <v>36789</v>
      </c>
      <c r="B264" s="7">
        <v>13000</v>
      </c>
      <c r="C264" s="8" t="s">
        <v>18</v>
      </c>
      <c r="D264" s="8" t="s">
        <v>23</v>
      </c>
      <c r="E264" s="8" t="s">
        <v>20</v>
      </c>
      <c r="F264" s="8" t="s">
        <v>21</v>
      </c>
    </row>
    <row r="265" spans="1:6" x14ac:dyDescent="0.3">
      <c r="A265" s="6">
        <v>36789</v>
      </c>
      <c r="B265" s="7">
        <v>3807</v>
      </c>
      <c r="C265" s="8" t="s">
        <v>18</v>
      </c>
      <c r="D265" s="8" t="s">
        <v>19</v>
      </c>
      <c r="E265" s="8" t="s">
        <v>20</v>
      </c>
      <c r="F265" s="8" t="s">
        <v>21</v>
      </c>
    </row>
    <row r="266" spans="1:6" x14ac:dyDescent="0.3">
      <c r="A266" s="6">
        <v>36789</v>
      </c>
      <c r="B266" s="7">
        <v>7342</v>
      </c>
      <c r="C266" s="8" t="s">
        <v>18</v>
      </c>
      <c r="D266" s="8" t="s">
        <v>19</v>
      </c>
      <c r="E266" s="8" t="s">
        <v>22</v>
      </c>
      <c r="F266" s="8" t="s">
        <v>21</v>
      </c>
    </row>
    <row r="267" spans="1:6" x14ac:dyDescent="0.3">
      <c r="A267" s="6">
        <v>36789</v>
      </c>
      <c r="B267" s="7">
        <v>133</v>
      </c>
      <c r="C267" s="8" t="s">
        <v>18</v>
      </c>
      <c r="D267" s="8" t="s">
        <v>19</v>
      </c>
      <c r="E267" s="8" t="s">
        <v>20</v>
      </c>
      <c r="F267" s="8" t="s">
        <v>21</v>
      </c>
    </row>
    <row r="268" spans="1:6" x14ac:dyDescent="0.3">
      <c r="A268" s="6">
        <v>36789</v>
      </c>
      <c r="B268" s="7">
        <v>15208</v>
      </c>
      <c r="C268" s="8" t="s">
        <v>18</v>
      </c>
      <c r="D268" s="8" t="s">
        <v>19</v>
      </c>
      <c r="E268" s="8" t="s">
        <v>22</v>
      </c>
      <c r="F268" s="8" t="s">
        <v>21</v>
      </c>
    </row>
    <row r="269" spans="1:6" x14ac:dyDescent="0.3">
      <c r="A269" s="6">
        <v>36789</v>
      </c>
      <c r="B269" s="7">
        <v>12455</v>
      </c>
      <c r="C269" s="8" t="s">
        <v>27</v>
      </c>
      <c r="D269" s="8" t="s">
        <v>23</v>
      </c>
      <c r="E269" s="8" t="s">
        <v>24</v>
      </c>
      <c r="F269" s="8" t="s">
        <v>21</v>
      </c>
    </row>
    <row r="270" spans="1:6" x14ac:dyDescent="0.3">
      <c r="A270" s="6">
        <v>36789</v>
      </c>
      <c r="B270" s="7">
        <v>13900</v>
      </c>
      <c r="C270" s="8" t="s">
        <v>26</v>
      </c>
      <c r="D270" s="8" t="s">
        <v>19</v>
      </c>
      <c r="E270" s="8" t="s">
        <v>22</v>
      </c>
      <c r="F270" s="8" t="s">
        <v>21</v>
      </c>
    </row>
    <row r="271" spans="1:6" x14ac:dyDescent="0.3">
      <c r="A271" s="6">
        <v>36789</v>
      </c>
      <c r="B271" s="7">
        <v>6762</v>
      </c>
      <c r="C271" s="8" t="s">
        <v>26</v>
      </c>
      <c r="D271" s="8" t="s">
        <v>19</v>
      </c>
      <c r="E271" s="8" t="s">
        <v>22</v>
      </c>
      <c r="F271" s="8" t="s">
        <v>21</v>
      </c>
    </row>
    <row r="272" spans="1:6" x14ac:dyDescent="0.3">
      <c r="A272" s="6">
        <v>36789</v>
      </c>
      <c r="B272" s="7">
        <v>10000</v>
      </c>
      <c r="C272" s="8" t="s">
        <v>27</v>
      </c>
      <c r="D272" s="8" t="s">
        <v>23</v>
      </c>
      <c r="E272" s="8" t="s">
        <v>24</v>
      </c>
      <c r="F272" s="8" t="s">
        <v>21</v>
      </c>
    </row>
    <row r="273" spans="1:6" x14ac:dyDescent="0.3">
      <c r="A273" s="6">
        <v>36789</v>
      </c>
      <c r="B273" s="7">
        <v>600</v>
      </c>
      <c r="C273" s="8" t="s">
        <v>26</v>
      </c>
      <c r="D273" s="8" t="s">
        <v>19</v>
      </c>
      <c r="E273" s="8" t="s">
        <v>22</v>
      </c>
      <c r="F273" s="8" t="s">
        <v>21</v>
      </c>
    </row>
    <row r="274" spans="1:6" x14ac:dyDescent="0.3">
      <c r="A274" s="6">
        <v>36790</v>
      </c>
      <c r="B274" s="7">
        <v>344</v>
      </c>
      <c r="C274" s="8" t="s">
        <v>18</v>
      </c>
      <c r="D274" s="8" t="s">
        <v>19</v>
      </c>
      <c r="E274" s="8" t="s">
        <v>20</v>
      </c>
      <c r="F274" s="8" t="s">
        <v>25</v>
      </c>
    </row>
    <row r="275" spans="1:6" x14ac:dyDescent="0.3">
      <c r="A275" s="6">
        <v>36790</v>
      </c>
      <c r="B275" s="7">
        <v>4635</v>
      </c>
      <c r="C275" s="8" t="s">
        <v>18</v>
      </c>
      <c r="D275" s="8" t="s">
        <v>19</v>
      </c>
      <c r="E275" s="8" t="s">
        <v>22</v>
      </c>
      <c r="F275" s="8" t="s">
        <v>21</v>
      </c>
    </row>
    <row r="276" spans="1:6" x14ac:dyDescent="0.3">
      <c r="A276" s="6">
        <v>36790</v>
      </c>
      <c r="B276" s="7">
        <v>9000</v>
      </c>
      <c r="C276" s="8" t="s">
        <v>27</v>
      </c>
      <c r="D276" s="8" t="s">
        <v>19</v>
      </c>
      <c r="E276" s="8" t="s">
        <v>22</v>
      </c>
      <c r="F276" s="8" t="s">
        <v>21</v>
      </c>
    </row>
    <row r="277" spans="1:6" x14ac:dyDescent="0.3">
      <c r="A277" s="6">
        <v>36790</v>
      </c>
      <c r="B277" s="7">
        <v>4000</v>
      </c>
      <c r="C277" s="8" t="s">
        <v>18</v>
      </c>
      <c r="D277" s="8" t="s">
        <v>19</v>
      </c>
      <c r="E277" s="8" t="s">
        <v>22</v>
      </c>
      <c r="F277" s="8" t="s">
        <v>21</v>
      </c>
    </row>
    <row r="278" spans="1:6" x14ac:dyDescent="0.3">
      <c r="A278" s="6">
        <v>36790</v>
      </c>
      <c r="B278" s="7">
        <v>4000</v>
      </c>
      <c r="C278" s="8" t="s">
        <v>26</v>
      </c>
      <c r="D278" s="8" t="s">
        <v>19</v>
      </c>
      <c r="E278" s="8" t="s">
        <v>24</v>
      </c>
      <c r="F278" s="8" t="s">
        <v>21</v>
      </c>
    </row>
    <row r="279" spans="1:6" x14ac:dyDescent="0.3">
      <c r="A279" s="6">
        <v>36790</v>
      </c>
      <c r="B279" s="7">
        <v>13000</v>
      </c>
      <c r="C279" s="8" t="s">
        <v>18</v>
      </c>
      <c r="D279" s="8" t="s">
        <v>19</v>
      </c>
      <c r="E279" s="8" t="s">
        <v>22</v>
      </c>
      <c r="F279" s="8" t="s">
        <v>21</v>
      </c>
    </row>
    <row r="280" spans="1:6" x14ac:dyDescent="0.3">
      <c r="A280" s="6">
        <v>36790</v>
      </c>
      <c r="B280" s="7">
        <v>3000</v>
      </c>
      <c r="C280" s="8" t="s">
        <v>18</v>
      </c>
      <c r="D280" s="8" t="s">
        <v>19</v>
      </c>
      <c r="E280" s="8" t="s">
        <v>22</v>
      </c>
      <c r="F280" s="8" t="s">
        <v>21</v>
      </c>
    </row>
    <row r="281" spans="1:6" x14ac:dyDescent="0.3">
      <c r="A281" s="6">
        <v>36790</v>
      </c>
      <c r="B281" s="7">
        <v>2878</v>
      </c>
      <c r="C281" s="8" t="s">
        <v>26</v>
      </c>
      <c r="D281" s="8" t="s">
        <v>19</v>
      </c>
      <c r="E281" s="8" t="s">
        <v>24</v>
      </c>
      <c r="F281" s="8" t="s">
        <v>21</v>
      </c>
    </row>
    <row r="282" spans="1:6" x14ac:dyDescent="0.3">
      <c r="A282" s="6">
        <v>36790</v>
      </c>
      <c r="B282" s="7">
        <v>13519</v>
      </c>
      <c r="C282" s="8" t="s">
        <v>18</v>
      </c>
      <c r="D282" s="8" t="s">
        <v>19</v>
      </c>
      <c r="E282" s="8" t="s">
        <v>22</v>
      </c>
      <c r="F282" s="8" t="s">
        <v>21</v>
      </c>
    </row>
    <row r="283" spans="1:6" x14ac:dyDescent="0.3">
      <c r="A283" s="6">
        <v>36790</v>
      </c>
      <c r="B283" s="7">
        <v>4000</v>
      </c>
      <c r="C283" s="8" t="s">
        <v>18</v>
      </c>
      <c r="D283" s="8" t="s">
        <v>19</v>
      </c>
      <c r="E283" s="8" t="s">
        <v>22</v>
      </c>
      <c r="F283" s="8" t="s">
        <v>25</v>
      </c>
    </row>
    <row r="284" spans="1:6" x14ac:dyDescent="0.3">
      <c r="A284" s="6">
        <v>36790</v>
      </c>
      <c r="B284" s="7">
        <v>3075</v>
      </c>
      <c r="C284" s="8" t="s">
        <v>18</v>
      </c>
      <c r="D284" s="8" t="s">
        <v>19</v>
      </c>
      <c r="E284" s="8" t="s">
        <v>20</v>
      </c>
      <c r="F284" s="8" t="s">
        <v>21</v>
      </c>
    </row>
    <row r="285" spans="1:6" x14ac:dyDescent="0.3">
      <c r="A285" s="6">
        <v>36790</v>
      </c>
      <c r="B285" s="7">
        <v>4000</v>
      </c>
      <c r="C285" s="8" t="s">
        <v>18</v>
      </c>
      <c r="D285" s="8" t="s">
        <v>19</v>
      </c>
      <c r="E285" s="8" t="s">
        <v>24</v>
      </c>
      <c r="F285" s="8" t="s">
        <v>21</v>
      </c>
    </row>
    <row r="286" spans="1:6" x14ac:dyDescent="0.3">
      <c r="A286" s="6">
        <v>36791</v>
      </c>
      <c r="B286" s="7">
        <v>2749</v>
      </c>
      <c r="C286" s="8" t="s">
        <v>18</v>
      </c>
      <c r="D286" s="8" t="s">
        <v>19</v>
      </c>
      <c r="E286" s="8" t="s">
        <v>22</v>
      </c>
      <c r="F286" s="8" t="s">
        <v>25</v>
      </c>
    </row>
    <row r="287" spans="1:6" x14ac:dyDescent="0.3">
      <c r="A287" s="6">
        <v>36791</v>
      </c>
      <c r="B287" s="7">
        <v>75000</v>
      </c>
      <c r="C287" s="8" t="s">
        <v>18</v>
      </c>
      <c r="D287" s="8" t="s">
        <v>19</v>
      </c>
      <c r="E287" s="8" t="s">
        <v>24</v>
      </c>
      <c r="F287" s="8" t="s">
        <v>21</v>
      </c>
    </row>
    <row r="288" spans="1:6" x14ac:dyDescent="0.3">
      <c r="A288" s="6">
        <v>36791</v>
      </c>
      <c r="B288" s="7">
        <v>13000</v>
      </c>
      <c r="C288" s="8" t="s">
        <v>18</v>
      </c>
      <c r="D288" s="8" t="s">
        <v>23</v>
      </c>
      <c r="E288" s="8" t="s">
        <v>20</v>
      </c>
      <c r="F288" s="8" t="s">
        <v>21</v>
      </c>
    </row>
    <row r="289" spans="1:6" x14ac:dyDescent="0.3">
      <c r="A289" s="6">
        <v>36791</v>
      </c>
      <c r="B289" s="7">
        <v>3807</v>
      </c>
      <c r="C289" s="8" t="s">
        <v>18</v>
      </c>
      <c r="D289" s="8" t="s">
        <v>19</v>
      </c>
      <c r="E289" s="8" t="s">
        <v>20</v>
      </c>
      <c r="F289" s="8" t="s">
        <v>21</v>
      </c>
    </row>
    <row r="290" spans="1:6" x14ac:dyDescent="0.3">
      <c r="A290" s="6">
        <v>36791</v>
      </c>
      <c r="B290" s="7">
        <v>7342</v>
      </c>
      <c r="C290" s="8" t="s">
        <v>18</v>
      </c>
      <c r="D290" s="8" t="s">
        <v>19</v>
      </c>
      <c r="E290" s="8" t="s">
        <v>22</v>
      </c>
      <c r="F290" s="8" t="s">
        <v>25</v>
      </c>
    </row>
    <row r="291" spans="1:6" x14ac:dyDescent="0.3">
      <c r="A291" s="6">
        <v>36791</v>
      </c>
      <c r="B291" s="7">
        <v>133</v>
      </c>
      <c r="C291" s="8" t="s">
        <v>18</v>
      </c>
      <c r="D291" s="8" t="s">
        <v>19</v>
      </c>
      <c r="E291" s="8" t="s">
        <v>20</v>
      </c>
      <c r="F291" s="8" t="s">
        <v>21</v>
      </c>
    </row>
    <row r="292" spans="1:6" x14ac:dyDescent="0.3">
      <c r="A292" s="6">
        <v>36791</v>
      </c>
      <c r="B292" s="7">
        <v>15208</v>
      </c>
      <c r="C292" s="8" t="s">
        <v>18</v>
      </c>
      <c r="D292" s="8" t="s">
        <v>19</v>
      </c>
      <c r="E292" s="8" t="s">
        <v>22</v>
      </c>
      <c r="F292" s="8" t="s">
        <v>21</v>
      </c>
    </row>
    <row r="293" spans="1:6" x14ac:dyDescent="0.3">
      <c r="A293" s="6">
        <v>36791</v>
      </c>
      <c r="B293" s="7">
        <v>12455</v>
      </c>
      <c r="C293" s="8" t="s">
        <v>18</v>
      </c>
      <c r="D293" s="8" t="s">
        <v>23</v>
      </c>
      <c r="E293" s="8" t="s">
        <v>24</v>
      </c>
      <c r="F293" s="8" t="s">
        <v>21</v>
      </c>
    </row>
    <row r="294" spans="1:6" x14ac:dyDescent="0.3">
      <c r="A294" s="6">
        <v>36791</v>
      </c>
      <c r="B294" s="7">
        <v>200</v>
      </c>
      <c r="C294" s="8" t="s">
        <v>26</v>
      </c>
      <c r="D294" s="8" t="s">
        <v>19</v>
      </c>
      <c r="E294" s="8" t="s">
        <v>22</v>
      </c>
      <c r="F294" s="8" t="s">
        <v>21</v>
      </c>
    </row>
    <row r="295" spans="1:6" x14ac:dyDescent="0.3">
      <c r="A295" s="6">
        <v>36791</v>
      </c>
      <c r="B295" s="7">
        <v>30000</v>
      </c>
      <c r="C295" s="8" t="s">
        <v>26</v>
      </c>
      <c r="D295" s="8" t="s">
        <v>19</v>
      </c>
      <c r="E295" s="8" t="s">
        <v>22</v>
      </c>
      <c r="F295" s="8" t="s">
        <v>21</v>
      </c>
    </row>
    <row r="296" spans="1:6" x14ac:dyDescent="0.3">
      <c r="A296" s="6">
        <v>36791</v>
      </c>
      <c r="B296" s="7">
        <v>2000</v>
      </c>
      <c r="C296" s="8" t="s">
        <v>27</v>
      </c>
      <c r="D296" s="8" t="s">
        <v>23</v>
      </c>
      <c r="E296" s="8" t="s">
        <v>24</v>
      </c>
      <c r="F296" s="8" t="s">
        <v>25</v>
      </c>
    </row>
    <row r="297" spans="1:6" x14ac:dyDescent="0.3">
      <c r="A297" s="6">
        <v>36791</v>
      </c>
      <c r="B297" s="7">
        <v>600</v>
      </c>
      <c r="C297" s="8" t="s">
        <v>26</v>
      </c>
      <c r="D297" s="8" t="s">
        <v>19</v>
      </c>
      <c r="E297" s="8" t="s">
        <v>22</v>
      </c>
      <c r="F297" s="8" t="s">
        <v>21</v>
      </c>
    </row>
    <row r="298" spans="1:6" x14ac:dyDescent="0.3">
      <c r="A298" s="6">
        <v>36794</v>
      </c>
      <c r="B298" s="7">
        <v>12500</v>
      </c>
      <c r="C298" s="8" t="s">
        <v>18</v>
      </c>
      <c r="D298" s="8" t="s">
        <v>19</v>
      </c>
      <c r="E298" s="8" t="s">
        <v>24</v>
      </c>
      <c r="F298" s="8" t="s">
        <v>25</v>
      </c>
    </row>
    <row r="299" spans="1:6" x14ac:dyDescent="0.3">
      <c r="A299" s="6">
        <v>36794</v>
      </c>
      <c r="B299" s="7">
        <v>100</v>
      </c>
      <c r="C299" s="8" t="s">
        <v>18</v>
      </c>
      <c r="D299" s="8" t="s">
        <v>19</v>
      </c>
      <c r="E299" s="8" t="s">
        <v>22</v>
      </c>
      <c r="F299" s="8" t="s">
        <v>21</v>
      </c>
    </row>
    <row r="300" spans="1:6" x14ac:dyDescent="0.3">
      <c r="A300" s="6">
        <v>36794</v>
      </c>
      <c r="B300" s="7">
        <v>1000</v>
      </c>
      <c r="C300" s="8" t="s">
        <v>18</v>
      </c>
      <c r="D300" s="8" t="s">
        <v>19</v>
      </c>
      <c r="E300" s="8" t="s">
        <v>22</v>
      </c>
      <c r="F300" s="8" t="s">
        <v>21</v>
      </c>
    </row>
    <row r="301" spans="1:6" x14ac:dyDescent="0.3">
      <c r="A301" s="6">
        <v>36794</v>
      </c>
      <c r="B301" s="7">
        <v>6000</v>
      </c>
      <c r="C301" s="8" t="s">
        <v>18</v>
      </c>
      <c r="D301" s="8" t="s">
        <v>23</v>
      </c>
      <c r="E301" s="8" t="s">
        <v>20</v>
      </c>
      <c r="F301" s="8" t="s">
        <v>21</v>
      </c>
    </row>
    <row r="302" spans="1:6" x14ac:dyDescent="0.3">
      <c r="A302" s="6">
        <v>36794</v>
      </c>
      <c r="B302" s="7">
        <v>12505</v>
      </c>
      <c r="C302" s="8" t="s">
        <v>18</v>
      </c>
      <c r="D302" s="8" t="s">
        <v>19</v>
      </c>
      <c r="E302" s="8" t="s">
        <v>20</v>
      </c>
      <c r="F302" s="8" t="s">
        <v>21</v>
      </c>
    </row>
    <row r="303" spans="1:6" x14ac:dyDescent="0.3">
      <c r="A303" s="6">
        <v>36794</v>
      </c>
      <c r="B303" s="7">
        <v>15208</v>
      </c>
      <c r="C303" s="8" t="s">
        <v>18</v>
      </c>
      <c r="D303" s="8" t="s">
        <v>19</v>
      </c>
      <c r="E303" s="8" t="s">
        <v>22</v>
      </c>
      <c r="F303" s="8" t="s">
        <v>21</v>
      </c>
    </row>
    <row r="304" spans="1:6" x14ac:dyDescent="0.3">
      <c r="A304" s="6">
        <v>36794</v>
      </c>
      <c r="B304" s="7">
        <v>12455</v>
      </c>
      <c r="C304" s="8" t="s">
        <v>27</v>
      </c>
      <c r="D304" s="8" t="s">
        <v>23</v>
      </c>
      <c r="E304" s="8" t="s">
        <v>24</v>
      </c>
      <c r="F304" s="8" t="s">
        <v>21</v>
      </c>
    </row>
    <row r="305" spans="1:6" x14ac:dyDescent="0.3">
      <c r="A305" s="6">
        <v>36794</v>
      </c>
      <c r="B305" s="7">
        <v>32000</v>
      </c>
      <c r="C305" s="8" t="s">
        <v>26</v>
      </c>
      <c r="D305" s="8" t="s">
        <v>19</v>
      </c>
      <c r="E305" s="8" t="s">
        <v>22</v>
      </c>
      <c r="F305" s="8" t="s">
        <v>25</v>
      </c>
    </row>
    <row r="306" spans="1:6" x14ac:dyDescent="0.3">
      <c r="A306" s="6">
        <v>36794</v>
      </c>
      <c r="B306" s="7">
        <v>6762</v>
      </c>
      <c r="C306" s="8" t="s">
        <v>26</v>
      </c>
      <c r="D306" s="8" t="s">
        <v>19</v>
      </c>
      <c r="E306" s="8" t="s">
        <v>22</v>
      </c>
      <c r="F306" s="8" t="s">
        <v>21</v>
      </c>
    </row>
    <row r="307" spans="1:6" x14ac:dyDescent="0.3">
      <c r="A307" s="6">
        <v>36794</v>
      </c>
      <c r="B307" s="7">
        <v>10000</v>
      </c>
      <c r="C307" s="8" t="s">
        <v>27</v>
      </c>
      <c r="D307" s="8" t="s">
        <v>23</v>
      </c>
      <c r="E307" s="8" t="s">
        <v>24</v>
      </c>
      <c r="F307" s="8" t="s">
        <v>21</v>
      </c>
    </row>
    <row r="308" spans="1:6" x14ac:dyDescent="0.3">
      <c r="A308" s="6">
        <v>36794</v>
      </c>
      <c r="B308" s="7">
        <v>600</v>
      </c>
      <c r="C308" s="8" t="s">
        <v>26</v>
      </c>
      <c r="D308" s="8" t="s">
        <v>19</v>
      </c>
      <c r="E308" s="8" t="s">
        <v>22</v>
      </c>
      <c r="F308" s="8" t="s">
        <v>25</v>
      </c>
    </row>
    <row r="309" spans="1:6" x14ac:dyDescent="0.3">
      <c r="A309" s="6">
        <v>36794</v>
      </c>
      <c r="B309" s="7">
        <v>50000</v>
      </c>
      <c r="C309" s="8" t="s">
        <v>18</v>
      </c>
      <c r="D309" s="8" t="s">
        <v>19</v>
      </c>
      <c r="E309" s="8" t="s">
        <v>24</v>
      </c>
      <c r="F309" s="8" t="s">
        <v>21</v>
      </c>
    </row>
    <row r="310" spans="1:6" x14ac:dyDescent="0.3">
      <c r="A310" s="6">
        <v>36794</v>
      </c>
      <c r="B310" s="7">
        <v>100</v>
      </c>
      <c r="C310" s="8" t="s">
        <v>18</v>
      </c>
      <c r="D310" s="8" t="s">
        <v>19</v>
      </c>
      <c r="E310" s="8" t="s">
        <v>22</v>
      </c>
      <c r="F310" s="8" t="s">
        <v>25</v>
      </c>
    </row>
    <row r="311" spans="1:6" x14ac:dyDescent="0.3">
      <c r="A311" s="6">
        <v>36794</v>
      </c>
      <c r="B311" s="7">
        <v>1000</v>
      </c>
      <c r="C311" s="8" t="s">
        <v>18</v>
      </c>
      <c r="D311" s="8" t="s">
        <v>19</v>
      </c>
      <c r="E311" s="8" t="s">
        <v>22</v>
      </c>
      <c r="F311" s="8" t="s">
        <v>21</v>
      </c>
    </row>
    <row r="312" spans="1:6" x14ac:dyDescent="0.3">
      <c r="A312" s="6">
        <v>36794</v>
      </c>
      <c r="B312" s="7">
        <v>6000</v>
      </c>
      <c r="C312" s="8" t="s">
        <v>18</v>
      </c>
      <c r="D312" s="8" t="s">
        <v>23</v>
      </c>
      <c r="E312" s="8" t="s">
        <v>20</v>
      </c>
      <c r="F312" s="8" t="s">
        <v>21</v>
      </c>
    </row>
    <row r="313" spans="1:6" x14ac:dyDescent="0.3">
      <c r="A313" s="6">
        <v>36794</v>
      </c>
      <c r="B313" s="7">
        <v>12505</v>
      </c>
      <c r="C313" s="8" t="s">
        <v>18</v>
      </c>
      <c r="D313" s="8" t="s">
        <v>19</v>
      </c>
      <c r="E313" s="8" t="s">
        <v>20</v>
      </c>
      <c r="F313" s="8" t="s">
        <v>21</v>
      </c>
    </row>
    <row r="314" spans="1:6" x14ac:dyDescent="0.3">
      <c r="A314" s="6">
        <v>36794</v>
      </c>
      <c r="B314" s="7">
        <v>3434</v>
      </c>
      <c r="C314" s="8" t="s">
        <v>18</v>
      </c>
      <c r="D314" s="8" t="s">
        <v>19</v>
      </c>
      <c r="E314" s="8" t="s">
        <v>22</v>
      </c>
      <c r="F314" s="8" t="s">
        <v>25</v>
      </c>
    </row>
    <row r="315" spans="1:6" x14ac:dyDescent="0.3">
      <c r="A315" s="6">
        <v>36795</v>
      </c>
      <c r="B315" s="7">
        <v>5000</v>
      </c>
      <c r="C315" s="8" t="s">
        <v>26</v>
      </c>
      <c r="D315" s="8" t="s">
        <v>19</v>
      </c>
      <c r="E315" s="8" t="s">
        <v>20</v>
      </c>
      <c r="F315" s="8" t="s">
        <v>21</v>
      </c>
    </row>
    <row r="316" spans="1:6" x14ac:dyDescent="0.3">
      <c r="A316" s="6">
        <v>36795</v>
      </c>
      <c r="B316" s="7">
        <v>4623</v>
      </c>
      <c r="C316" s="8" t="s">
        <v>26</v>
      </c>
      <c r="D316" s="8" t="s">
        <v>19</v>
      </c>
      <c r="E316" s="8" t="s">
        <v>24</v>
      </c>
      <c r="F316" s="8" t="s">
        <v>21</v>
      </c>
    </row>
    <row r="317" spans="1:6" x14ac:dyDescent="0.3">
      <c r="A317" s="6">
        <v>36795</v>
      </c>
      <c r="B317" s="7">
        <v>5879</v>
      </c>
      <c r="C317" s="8" t="s">
        <v>18</v>
      </c>
      <c r="D317" s="8" t="s">
        <v>19</v>
      </c>
      <c r="E317" s="8" t="s">
        <v>22</v>
      </c>
      <c r="F317" s="8" t="s">
        <v>25</v>
      </c>
    </row>
    <row r="318" spans="1:6" x14ac:dyDescent="0.3">
      <c r="A318" s="6">
        <v>36795</v>
      </c>
      <c r="B318" s="7">
        <v>3171</v>
      </c>
      <c r="C318" s="8" t="s">
        <v>18</v>
      </c>
      <c r="D318" s="8" t="s">
        <v>19</v>
      </c>
      <c r="E318" s="8" t="s">
        <v>20</v>
      </c>
      <c r="F318" s="8" t="s">
        <v>21</v>
      </c>
    </row>
    <row r="319" spans="1:6" x14ac:dyDescent="0.3">
      <c r="A319" s="6">
        <v>36795</v>
      </c>
      <c r="B319" s="7">
        <v>4000</v>
      </c>
      <c r="C319" s="8" t="s">
        <v>26</v>
      </c>
      <c r="D319" s="8" t="s">
        <v>19</v>
      </c>
      <c r="E319" s="8" t="s">
        <v>22</v>
      </c>
      <c r="F319" s="8" t="s">
        <v>25</v>
      </c>
    </row>
    <row r="320" spans="1:6" x14ac:dyDescent="0.3">
      <c r="A320" s="6">
        <v>36795</v>
      </c>
      <c r="B320" s="7">
        <v>2000</v>
      </c>
      <c r="C320" s="8" t="s">
        <v>27</v>
      </c>
      <c r="D320" s="8" t="s">
        <v>19</v>
      </c>
      <c r="E320" s="8" t="s">
        <v>20</v>
      </c>
      <c r="F320" s="8" t="s">
        <v>21</v>
      </c>
    </row>
    <row r="321" spans="1:6" x14ac:dyDescent="0.3">
      <c r="A321" s="6">
        <v>36795</v>
      </c>
      <c r="B321" s="7">
        <v>90000</v>
      </c>
      <c r="C321" s="8" t="s">
        <v>18</v>
      </c>
      <c r="D321" s="8" t="s">
        <v>19</v>
      </c>
      <c r="E321" s="8" t="s">
        <v>22</v>
      </c>
      <c r="F321" s="8" t="s">
        <v>21</v>
      </c>
    </row>
    <row r="322" spans="1:6" x14ac:dyDescent="0.3">
      <c r="A322" s="6">
        <v>36795</v>
      </c>
      <c r="B322" s="7">
        <v>124</v>
      </c>
      <c r="C322" s="8" t="s">
        <v>18</v>
      </c>
      <c r="D322" s="8" t="s">
        <v>23</v>
      </c>
      <c r="E322" s="8" t="s">
        <v>22</v>
      </c>
      <c r="F322" s="8" t="s">
        <v>21</v>
      </c>
    </row>
    <row r="323" spans="1:6" x14ac:dyDescent="0.3">
      <c r="A323" s="6">
        <v>36795</v>
      </c>
      <c r="B323" s="7">
        <v>400</v>
      </c>
      <c r="C323" s="8" t="s">
        <v>18</v>
      </c>
      <c r="D323" s="8" t="s">
        <v>23</v>
      </c>
      <c r="E323" s="8" t="s">
        <v>22</v>
      </c>
      <c r="F323" s="8" t="s">
        <v>21</v>
      </c>
    </row>
    <row r="324" spans="1:6" x14ac:dyDescent="0.3">
      <c r="A324" s="6">
        <v>36795</v>
      </c>
      <c r="B324" s="7">
        <v>100</v>
      </c>
      <c r="C324" s="8" t="s">
        <v>18</v>
      </c>
      <c r="D324" s="8" t="s">
        <v>19</v>
      </c>
      <c r="E324" s="8" t="s">
        <v>22</v>
      </c>
      <c r="F324" s="8" t="s">
        <v>21</v>
      </c>
    </row>
    <row r="325" spans="1:6" x14ac:dyDescent="0.3">
      <c r="A325" s="6">
        <v>36795</v>
      </c>
      <c r="B325" s="7">
        <v>25000</v>
      </c>
      <c r="C325" s="8" t="s">
        <v>18</v>
      </c>
      <c r="D325" s="8" t="s">
        <v>19</v>
      </c>
      <c r="E325" s="8" t="s">
        <v>20</v>
      </c>
      <c r="F325" s="8" t="s">
        <v>21</v>
      </c>
    </row>
    <row r="326" spans="1:6" x14ac:dyDescent="0.3">
      <c r="A326" s="6">
        <v>36795</v>
      </c>
      <c r="B326" s="7">
        <v>17000</v>
      </c>
      <c r="C326" s="8" t="s">
        <v>18</v>
      </c>
      <c r="D326" s="8" t="s">
        <v>23</v>
      </c>
      <c r="E326" s="8" t="s">
        <v>22</v>
      </c>
      <c r="F326" s="8" t="s">
        <v>21</v>
      </c>
    </row>
    <row r="327" spans="1:6" x14ac:dyDescent="0.3">
      <c r="A327" s="6">
        <v>36795</v>
      </c>
      <c r="B327" s="7">
        <v>400</v>
      </c>
      <c r="C327" s="8" t="s">
        <v>18</v>
      </c>
      <c r="D327" s="8" t="s">
        <v>19</v>
      </c>
      <c r="E327" s="8" t="s">
        <v>22</v>
      </c>
      <c r="F327" s="8" t="s">
        <v>21</v>
      </c>
    </row>
    <row r="328" spans="1:6" x14ac:dyDescent="0.3">
      <c r="A328" s="6">
        <v>36795</v>
      </c>
      <c r="B328" s="7">
        <v>1325</v>
      </c>
      <c r="C328" s="8" t="s">
        <v>18</v>
      </c>
      <c r="D328" s="8" t="s">
        <v>19</v>
      </c>
      <c r="E328" s="8" t="s">
        <v>22</v>
      </c>
      <c r="F328" s="8" t="s">
        <v>25</v>
      </c>
    </row>
    <row r="329" spans="1:6" x14ac:dyDescent="0.3">
      <c r="A329" s="6">
        <v>36795</v>
      </c>
      <c r="B329" s="7">
        <v>100</v>
      </c>
      <c r="C329" s="8" t="s">
        <v>18</v>
      </c>
      <c r="D329" s="8" t="s">
        <v>19</v>
      </c>
      <c r="E329" s="8" t="s">
        <v>22</v>
      </c>
      <c r="F329" s="8" t="s">
        <v>21</v>
      </c>
    </row>
    <row r="330" spans="1:6" x14ac:dyDescent="0.3">
      <c r="A330" s="6">
        <v>36795</v>
      </c>
      <c r="B330" s="7">
        <v>250</v>
      </c>
      <c r="C330" s="8" t="s">
        <v>26</v>
      </c>
      <c r="D330" s="8" t="s">
        <v>19</v>
      </c>
      <c r="E330" s="8" t="s">
        <v>24</v>
      </c>
      <c r="F330" s="8" t="s">
        <v>21</v>
      </c>
    </row>
    <row r="331" spans="1:6" x14ac:dyDescent="0.3">
      <c r="A331" s="6">
        <v>36796</v>
      </c>
      <c r="B331" s="7">
        <v>15000</v>
      </c>
      <c r="C331" s="8" t="s">
        <v>18</v>
      </c>
      <c r="D331" s="8" t="s">
        <v>19</v>
      </c>
      <c r="E331" s="8" t="s">
        <v>22</v>
      </c>
      <c r="F331" s="8" t="s">
        <v>21</v>
      </c>
    </row>
    <row r="332" spans="1:6" x14ac:dyDescent="0.3">
      <c r="A332" s="6">
        <v>36796</v>
      </c>
      <c r="B332" s="7">
        <v>7277</v>
      </c>
      <c r="C332" s="8" t="s">
        <v>27</v>
      </c>
      <c r="D332" s="8" t="s">
        <v>19</v>
      </c>
      <c r="E332" s="8" t="s">
        <v>24</v>
      </c>
      <c r="F332" s="8" t="s">
        <v>21</v>
      </c>
    </row>
    <row r="333" spans="1:6" x14ac:dyDescent="0.3">
      <c r="A333" s="6">
        <v>36796</v>
      </c>
      <c r="B333" s="7">
        <v>100</v>
      </c>
      <c r="C333" s="8" t="s">
        <v>18</v>
      </c>
      <c r="D333" s="8" t="s">
        <v>19</v>
      </c>
      <c r="E333" s="8" t="s">
        <v>22</v>
      </c>
      <c r="F333" s="8" t="s">
        <v>21</v>
      </c>
    </row>
    <row r="334" spans="1:6" x14ac:dyDescent="0.3">
      <c r="A334" s="6">
        <v>36796</v>
      </c>
      <c r="B334" s="7">
        <v>1000</v>
      </c>
      <c r="C334" s="8" t="s">
        <v>18</v>
      </c>
      <c r="D334" s="8" t="s">
        <v>19</v>
      </c>
      <c r="E334" s="8" t="s">
        <v>22</v>
      </c>
      <c r="F334" s="8" t="s">
        <v>21</v>
      </c>
    </row>
    <row r="335" spans="1:6" x14ac:dyDescent="0.3">
      <c r="A335" s="6">
        <v>36796</v>
      </c>
      <c r="B335" s="7">
        <v>6000</v>
      </c>
      <c r="C335" s="8" t="s">
        <v>18</v>
      </c>
      <c r="D335" s="8" t="s">
        <v>23</v>
      </c>
      <c r="E335" s="8" t="s">
        <v>20</v>
      </c>
      <c r="F335" s="8" t="s">
        <v>21</v>
      </c>
    </row>
    <row r="336" spans="1:6" x14ac:dyDescent="0.3">
      <c r="A336" s="6">
        <v>36796</v>
      </c>
      <c r="B336" s="7">
        <v>12505</v>
      </c>
      <c r="C336" s="8" t="s">
        <v>18</v>
      </c>
      <c r="D336" s="8" t="s">
        <v>19</v>
      </c>
      <c r="E336" s="8" t="s">
        <v>20</v>
      </c>
      <c r="F336" s="8" t="s">
        <v>21</v>
      </c>
    </row>
    <row r="337" spans="1:6" x14ac:dyDescent="0.3">
      <c r="A337" s="6">
        <v>36796</v>
      </c>
      <c r="B337" s="7">
        <v>3434</v>
      </c>
      <c r="C337" s="8" t="s">
        <v>18</v>
      </c>
      <c r="D337" s="8" t="s">
        <v>19</v>
      </c>
      <c r="E337" s="8" t="s">
        <v>22</v>
      </c>
      <c r="F337" s="8" t="s">
        <v>21</v>
      </c>
    </row>
    <row r="338" spans="1:6" x14ac:dyDescent="0.3">
      <c r="A338" s="6">
        <v>36796</v>
      </c>
      <c r="B338" s="7">
        <v>5000</v>
      </c>
      <c r="C338" s="8" t="s">
        <v>26</v>
      </c>
      <c r="D338" s="8" t="s">
        <v>19</v>
      </c>
      <c r="E338" s="8" t="s">
        <v>20</v>
      </c>
      <c r="F338" s="8" t="s">
        <v>21</v>
      </c>
    </row>
    <row r="339" spans="1:6" x14ac:dyDescent="0.3">
      <c r="A339" s="6">
        <v>36796</v>
      </c>
      <c r="B339" s="7">
        <v>15984</v>
      </c>
      <c r="C339" s="8" t="s">
        <v>26</v>
      </c>
      <c r="D339" s="8" t="s">
        <v>19</v>
      </c>
      <c r="E339" s="8" t="s">
        <v>24</v>
      </c>
      <c r="F339" s="8" t="s">
        <v>25</v>
      </c>
    </row>
    <row r="340" spans="1:6" x14ac:dyDescent="0.3">
      <c r="A340" s="6">
        <v>36797</v>
      </c>
      <c r="B340" s="7">
        <v>5879</v>
      </c>
      <c r="C340" s="8" t="s">
        <v>18</v>
      </c>
      <c r="D340" s="8" t="s">
        <v>19</v>
      </c>
      <c r="E340" s="8" t="s">
        <v>22</v>
      </c>
      <c r="F340" s="8" t="s">
        <v>25</v>
      </c>
    </row>
    <row r="341" spans="1:6" x14ac:dyDescent="0.3">
      <c r="A341" s="6">
        <v>36797</v>
      </c>
      <c r="B341" s="7">
        <v>3171</v>
      </c>
      <c r="C341" s="8" t="s">
        <v>18</v>
      </c>
      <c r="D341" s="8" t="s">
        <v>19</v>
      </c>
      <c r="E341" s="8" t="s">
        <v>20</v>
      </c>
      <c r="F341" s="8" t="s">
        <v>21</v>
      </c>
    </row>
    <row r="342" spans="1:6" x14ac:dyDescent="0.3">
      <c r="A342" s="6">
        <v>36797</v>
      </c>
      <c r="B342" s="7">
        <v>4000</v>
      </c>
      <c r="C342" s="8" t="s">
        <v>26</v>
      </c>
      <c r="D342" s="8" t="s">
        <v>19</v>
      </c>
      <c r="E342" s="8" t="s">
        <v>22</v>
      </c>
      <c r="F342" s="8" t="s">
        <v>25</v>
      </c>
    </row>
    <row r="343" spans="1:6" x14ac:dyDescent="0.3">
      <c r="A343" s="6">
        <v>36797</v>
      </c>
      <c r="B343" s="7">
        <v>2000</v>
      </c>
      <c r="C343" s="8" t="s">
        <v>27</v>
      </c>
      <c r="D343" s="8" t="s">
        <v>19</v>
      </c>
      <c r="E343" s="8" t="s">
        <v>20</v>
      </c>
      <c r="F343" s="8" t="s">
        <v>21</v>
      </c>
    </row>
    <row r="344" spans="1:6" x14ac:dyDescent="0.3">
      <c r="A344" s="6">
        <v>36797</v>
      </c>
      <c r="B344" s="7">
        <v>14548</v>
      </c>
      <c r="C344" s="8" t="s">
        <v>18</v>
      </c>
      <c r="D344" s="8" t="s">
        <v>19</v>
      </c>
      <c r="E344" s="8" t="s">
        <v>22</v>
      </c>
      <c r="F344" s="8" t="s">
        <v>21</v>
      </c>
    </row>
    <row r="345" spans="1:6" x14ac:dyDescent="0.3">
      <c r="A345" s="6">
        <v>36797</v>
      </c>
      <c r="B345" s="7">
        <v>240</v>
      </c>
      <c r="C345" s="8" t="s">
        <v>18</v>
      </c>
      <c r="D345" s="8" t="s">
        <v>19</v>
      </c>
      <c r="E345" s="8" t="s">
        <v>22</v>
      </c>
      <c r="F345" s="8" t="s">
        <v>21</v>
      </c>
    </row>
    <row r="346" spans="1:6" x14ac:dyDescent="0.3">
      <c r="A346" s="6">
        <v>36797</v>
      </c>
      <c r="B346" s="7">
        <v>25000</v>
      </c>
      <c r="C346" s="8" t="s">
        <v>26</v>
      </c>
      <c r="D346" s="8" t="s">
        <v>19</v>
      </c>
      <c r="E346" s="8" t="s">
        <v>24</v>
      </c>
      <c r="F346" s="8" t="s">
        <v>21</v>
      </c>
    </row>
    <row r="347" spans="1:6" x14ac:dyDescent="0.3">
      <c r="A347" s="6">
        <v>36798</v>
      </c>
      <c r="B347" s="7">
        <v>90000</v>
      </c>
      <c r="C347" s="8" t="s">
        <v>18</v>
      </c>
      <c r="D347" s="8" t="s">
        <v>19</v>
      </c>
      <c r="E347" s="8" t="s">
        <v>22</v>
      </c>
      <c r="F347" s="8" t="s">
        <v>21</v>
      </c>
    </row>
    <row r="348" spans="1:6" x14ac:dyDescent="0.3">
      <c r="A348" s="6">
        <v>36798</v>
      </c>
      <c r="B348" s="7">
        <v>124</v>
      </c>
      <c r="C348" s="8" t="s">
        <v>18</v>
      </c>
      <c r="D348" s="8" t="s">
        <v>23</v>
      </c>
      <c r="E348" s="8" t="s">
        <v>22</v>
      </c>
      <c r="F348" s="8" t="s">
        <v>21</v>
      </c>
    </row>
    <row r="349" spans="1:6" x14ac:dyDescent="0.3">
      <c r="A349" s="6">
        <v>36798</v>
      </c>
      <c r="B349" s="7">
        <v>400</v>
      </c>
      <c r="C349" s="8" t="s">
        <v>18</v>
      </c>
      <c r="D349" s="8" t="s">
        <v>23</v>
      </c>
      <c r="E349" s="8" t="s">
        <v>22</v>
      </c>
      <c r="F349" s="8" t="s">
        <v>21</v>
      </c>
    </row>
    <row r="350" spans="1:6" x14ac:dyDescent="0.3">
      <c r="A350" s="6">
        <v>36798</v>
      </c>
      <c r="B350" s="7">
        <v>100</v>
      </c>
      <c r="C350" s="8" t="s">
        <v>18</v>
      </c>
      <c r="D350" s="8" t="s">
        <v>19</v>
      </c>
      <c r="E350" s="8" t="s">
        <v>22</v>
      </c>
      <c r="F350" s="8" t="s">
        <v>21</v>
      </c>
    </row>
    <row r="351" spans="1:6" x14ac:dyDescent="0.3">
      <c r="A351" s="6">
        <v>36798</v>
      </c>
      <c r="B351" s="7">
        <v>14644</v>
      </c>
      <c r="C351" s="8" t="s">
        <v>18</v>
      </c>
      <c r="D351" s="8" t="s">
        <v>19</v>
      </c>
      <c r="E351" s="8" t="s">
        <v>20</v>
      </c>
      <c r="F351" s="8" t="s">
        <v>25</v>
      </c>
    </row>
    <row r="352" spans="1:6" x14ac:dyDescent="0.3">
      <c r="A352" s="6">
        <v>36798</v>
      </c>
      <c r="B352" s="7">
        <v>11000</v>
      </c>
      <c r="C352" s="8" t="s">
        <v>18</v>
      </c>
      <c r="D352" s="8" t="s">
        <v>19</v>
      </c>
      <c r="E352" s="8" t="s">
        <v>22</v>
      </c>
      <c r="F352" s="8" t="s">
        <v>25</v>
      </c>
    </row>
    <row r="353" spans="1:13" x14ac:dyDescent="0.3">
      <c r="A353" s="6">
        <v>36798</v>
      </c>
      <c r="B353" s="7">
        <v>2000</v>
      </c>
      <c r="C353" s="8" t="s">
        <v>18</v>
      </c>
      <c r="D353" s="8" t="s">
        <v>19</v>
      </c>
      <c r="E353" s="8" t="s">
        <v>22</v>
      </c>
      <c r="F353" s="8" t="s">
        <v>25</v>
      </c>
    </row>
    <row r="354" spans="1:13" x14ac:dyDescent="0.3">
      <c r="A354" s="6">
        <v>36798</v>
      </c>
      <c r="B354" s="7">
        <v>4535</v>
      </c>
      <c r="C354" s="8" t="s">
        <v>18</v>
      </c>
      <c r="D354" s="8" t="s">
        <v>19</v>
      </c>
      <c r="E354" s="8" t="s">
        <v>24</v>
      </c>
      <c r="F354" s="8" t="s">
        <v>21</v>
      </c>
    </row>
    <row r="355" spans="1:13" x14ac:dyDescent="0.3">
      <c r="A355" s="6">
        <v>36798</v>
      </c>
      <c r="B355" s="7">
        <v>7000</v>
      </c>
      <c r="C355" s="8" t="s">
        <v>27</v>
      </c>
      <c r="D355" s="8" t="s">
        <v>19</v>
      </c>
      <c r="E355" s="8" t="s">
        <v>24</v>
      </c>
      <c r="F355" s="8" t="s">
        <v>21</v>
      </c>
    </row>
    <row r="356" spans="1:13" x14ac:dyDescent="0.3">
      <c r="A356" s="6">
        <v>36798</v>
      </c>
      <c r="B356" s="7">
        <v>12000</v>
      </c>
      <c r="C356" s="8" t="s">
        <v>18</v>
      </c>
      <c r="D356" s="8" t="s">
        <v>19</v>
      </c>
      <c r="E356" s="8" t="s">
        <v>22</v>
      </c>
      <c r="F356" s="8" t="s">
        <v>21</v>
      </c>
    </row>
    <row r="357" spans="1:13" x14ac:dyDescent="0.3">
      <c r="A357" s="6">
        <v>36798</v>
      </c>
      <c r="B357" s="7">
        <v>13500</v>
      </c>
      <c r="C357" s="8" t="s">
        <v>18</v>
      </c>
      <c r="D357" s="8" t="s">
        <v>19</v>
      </c>
      <c r="E357" s="8" t="s">
        <v>24</v>
      </c>
      <c r="F357" s="8" t="s">
        <v>21</v>
      </c>
    </row>
    <row r="358" spans="1:13" x14ac:dyDescent="0.3">
      <c r="A358" s="6">
        <v>36798</v>
      </c>
      <c r="B358" s="7">
        <v>4535</v>
      </c>
      <c r="C358" s="8" t="s">
        <v>18</v>
      </c>
      <c r="D358" s="8" t="s">
        <v>19</v>
      </c>
      <c r="E358" s="8" t="s">
        <v>24</v>
      </c>
      <c r="F358" s="8" t="s">
        <v>25</v>
      </c>
    </row>
    <row r="359" spans="1:13" x14ac:dyDescent="0.3">
      <c r="A359" s="6">
        <v>36798</v>
      </c>
      <c r="B359" s="7">
        <v>1946</v>
      </c>
      <c r="C359" s="8" t="s">
        <v>18</v>
      </c>
      <c r="D359" s="8" t="s">
        <v>19</v>
      </c>
      <c r="E359" s="8" t="s">
        <v>22</v>
      </c>
      <c r="F359" s="8" t="s">
        <v>25</v>
      </c>
    </row>
    <row r="360" spans="1:13" x14ac:dyDescent="0.3">
      <c r="A360" s="6">
        <v>36798</v>
      </c>
      <c r="B360" s="7">
        <v>1946</v>
      </c>
      <c r="C360" s="8" t="s">
        <v>18</v>
      </c>
      <c r="D360" s="8" t="s">
        <v>19</v>
      </c>
      <c r="E360" s="8" t="s">
        <v>22</v>
      </c>
      <c r="F360" s="8" t="s">
        <v>21</v>
      </c>
    </row>
    <row r="361" spans="1:13" x14ac:dyDescent="0.3">
      <c r="A361" s="6">
        <v>36798</v>
      </c>
      <c r="B361" s="7">
        <v>1000</v>
      </c>
      <c r="C361" s="8" t="s">
        <v>18</v>
      </c>
      <c r="D361" s="8" t="s">
        <v>19</v>
      </c>
      <c r="E361" s="8" t="s">
        <v>22</v>
      </c>
      <c r="F361" s="8" t="s">
        <v>21</v>
      </c>
    </row>
    <row r="362" spans="1:13" x14ac:dyDescent="0.3">
      <c r="A362" s="6">
        <v>36798</v>
      </c>
      <c r="B362" s="7">
        <v>4000</v>
      </c>
      <c r="C362" s="8" t="s">
        <v>18</v>
      </c>
      <c r="D362" s="8" t="s">
        <v>19</v>
      </c>
      <c r="E362" s="8" t="s">
        <v>22</v>
      </c>
      <c r="F362" s="8" t="s">
        <v>21</v>
      </c>
    </row>
    <row r="363" spans="1:13" x14ac:dyDescent="0.3">
      <c r="A363" s="6">
        <v>36798</v>
      </c>
      <c r="B363" s="10">
        <v>6000</v>
      </c>
      <c r="C363" s="8" t="s">
        <v>18</v>
      </c>
      <c r="D363" s="8" t="s">
        <v>19</v>
      </c>
      <c r="E363" s="8" t="s">
        <v>22</v>
      </c>
      <c r="F363" s="8" t="s">
        <v>21</v>
      </c>
      <c r="G363" s="4"/>
      <c r="H363" s="4"/>
      <c r="I363" s="4"/>
      <c r="J363" s="4"/>
      <c r="K363" s="4"/>
      <c r="L363" s="4"/>
      <c r="M363" s="4"/>
    </row>
    <row r="364" spans="1:13" x14ac:dyDescent="0.3">
      <c r="A364" s="6">
        <v>36798</v>
      </c>
      <c r="B364" s="10">
        <v>3000</v>
      </c>
      <c r="C364" s="8" t="s">
        <v>18</v>
      </c>
      <c r="D364" s="8" t="s">
        <v>19</v>
      </c>
      <c r="E364" s="8" t="s">
        <v>22</v>
      </c>
      <c r="F364" s="8" t="s">
        <v>21</v>
      </c>
      <c r="G364" s="4"/>
      <c r="H364" s="4"/>
      <c r="I364" s="4"/>
      <c r="J364" s="4"/>
      <c r="K364" s="4"/>
      <c r="L364" s="4"/>
      <c r="M364" s="4"/>
    </row>
    <row r="365" spans="1:13" x14ac:dyDescent="0.3">
      <c r="G365" s="4"/>
    </row>
    <row r="366" spans="1:13" x14ac:dyDescent="0.3">
      <c r="G366" s="4"/>
    </row>
    <row r="367" spans="1:13" x14ac:dyDescent="0.3">
      <c r="G367" s="4"/>
      <c r="H367" s="6"/>
      <c r="I367" s="7"/>
      <c r="J367" s="8"/>
      <c r="K367" s="8"/>
      <c r="L367" s="8"/>
      <c r="M367" s="8"/>
    </row>
    <row r="368" spans="1:13" x14ac:dyDescent="0.3">
      <c r="G368" s="4"/>
      <c r="H368" s="6"/>
      <c r="I368" s="7"/>
      <c r="J368" s="8"/>
      <c r="K368" s="8"/>
      <c r="L368" s="8"/>
      <c r="M368" s="8"/>
    </row>
    <row r="369" spans="7:13" x14ac:dyDescent="0.3">
      <c r="G369" s="4"/>
      <c r="H369" s="6"/>
      <c r="I369" s="7"/>
      <c r="J369" s="8"/>
      <c r="K369" s="8"/>
      <c r="L369" s="8"/>
      <c r="M369" s="8"/>
    </row>
    <row r="370" spans="7:13" x14ac:dyDescent="0.3">
      <c r="G370" s="4"/>
      <c r="H370" s="6"/>
      <c r="I370" s="7"/>
      <c r="J370" s="8"/>
      <c r="K370" s="8"/>
      <c r="L370" s="8"/>
      <c r="M370" s="8"/>
    </row>
    <row r="371" spans="7:13" x14ac:dyDescent="0.3">
      <c r="G371" s="4"/>
      <c r="H371" s="6"/>
      <c r="I371" s="7"/>
      <c r="J371" s="8"/>
      <c r="K371" s="8"/>
      <c r="L371" s="8"/>
      <c r="M371" s="8"/>
    </row>
    <row r="372" spans="7:13" x14ac:dyDescent="0.3">
      <c r="G372" s="4"/>
      <c r="H372" s="6"/>
      <c r="I372" s="7"/>
      <c r="J372" s="8"/>
      <c r="K372" s="8"/>
      <c r="L372" s="8"/>
      <c r="M372" s="8"/>
    </row>
    <row r="373" spans="7:13" x14ac:dyDescent="0.3">
      <c r="G373" s="4"/>
      <c r="H373" s="6"/>
      <c r="I373" s="7"/>
      <c r="J373" s="8"/>
      <c r="K373" s="8"/>
      <c r="L373" s="8"/>
      <c r="M373" s="8"/>
    </row>
    <row r="374" spans="7:13" x14ac:dyDescent="0.3">
      <c r="G374" s="4"/>
      <c r="H374" s="6"/>
      <c r="I374" s="7"/>
      <c r="J374" s="8"/>
      <c r="K374" s="8"/>
      <c r="L374" s="8"/>
      <c r="M374" s="8"/>
    </row>
    <row r="375" spans="7:13" x14ac:dyDescent="0.3">
      <c r="G375" s="4"/>
      <c r="H375" s="6"/>
      <c r="I375" s="7"/>
      <c r="J375" s="8"/>
      <c r="K375" s="8"/>
      <c r="L375" s="8"/>
      <c r="M375" s="8"/>
    </row>
    <row r="376" spans="7:13" x14ac:dyDescent="0.3">
      <c r="G376" s="4"/>
      <c r="H376" s="6"/>
      <c r="I376" s="7"/>
      <c r="J376" s="8"/>
      <c r="K376" s="8"/>
      <c r="L376" s="8"/>
      <c r="M376" s="8"/>
    </row>
    <row r="377" spans="7:13" x14ac:dyDescent="0.3">
      <c r="G377" s="4"/>
      <c r="H377" s="6"/>
      <c r="I377" s="7"/>
      <c r="J377" s="8"/>
      <c r="K377" s="8"/>
      <c r="L377" s="8"/>
      <c r="M377" s="8"/>
    </row>
    <row r="378" spans="7:13" x14ac:dyDescent="0.3">
      <c r="G378" s="4"/>
      <c r="H378" s="6"/>
      <c r="I378" s="7"/>
      <c r="J378" s="8"/>
      <c r="K378" s="8"/>
      <c r="L378" s="8"/>
      <c r="M378" s="8"/>
    </row>
    <row r="379" spans="7:13" x14ac:dyDescent="0.3">
      <c r="H379" s="6"/>
      <c r="I379" s="7"/>
      <c r="J379" s="8"/>
      <c r="K379" s="8"/>
      <c r="L379" s="8"/>
      <c r="M379" s="8"/>
    </row>
    <row r="380" spans="7:13" x14ac:dyDescent="0.3">
      <c r="H380" s="6"/>
      <c r="I380" s="7"/>
      <c r="J380" s="8"/>
      <c r="K380" s="8"/>
      <c r="L380" s="8"/>
      <c r="M380" s="8"/>
    </row>
    <row r="381" spans="7:13" x14ac:dyDescent="0.3">
      <c r="H381" s="6"/>
      <c r="I381" s="7"/>
      <c r="J381" s="8"/>
      <c r="K381" s="8"/>
      <c r="L381" s="8"/>
      <c r="M381" s="8"/>
    </row>
    <row r="382" spans="7:13" x14ac:dyDescent="0.3">
      <c r="H382" s="6"/>
      <c r="I382" s="7"/>
      <c r="J382" s="8"/>
      <c r="K382" s="8"/>
      <c r="L382" s="8"/>
      <c r="M382" s="8"/>
    </row>
    <row r="383" spans="7:13" x14ac:dyDescent="0.3">
      <c r="H383" s="6"/>
      <c r="I383" s="7"/>
      <c r="J383" s="8"/>
      <c r="K383" s="8"/>
      <c r="L383" s="8"/>
      <c r="M383" s="8"/>
    </row>
    <row r="384" spans="7:13" x14ac:dyDescent="0.3">
      <c r="H384" s="6"/>
      <c r="I384" s="7"/>
      <c r="J384" s="8"/>
      <c r="K384" s="8"/>
      <c r="L384" s="8"/>
      <c r="M384" s="8"/>
    </row>
    <row r="385" spans="8:13" x14ac:dyDescent="0.3">
      <c r="H385" s="6"/>
      <c r="I385" s="7"/>
      <c r="J385" s="8"/>
      <c r="K385" s="8"/>
      <c r="L385" s="8"/>
      <c r="M385" s="8"/>
    </row>
    <row r="386" spans="8:13" x14ac:dyDescent="0.3">
      <c r="H386" s="6"/>
      <c r="I386" s="7"/>
      <c r="J386" s="8"/>
      <c r="K386" s="8"/>
      <c r="L386" s="8"/>
      <c r="M386" s="8"/>
    </row>
    <row r="387" spans="8:13" x14ac:dyDescent="0.3">
      <c r="H387" s="6"/>
      <c r="I387" s="7"/>
      <c r="J387" s="8"/>
      <c r="K387" s="8"/>
      <c r="L387" s="8"/>
      <c r="M387" s="8"/>
    </row>
    <row r="388" spans="8:13" x14ac:dyDescent="0.3">
      <c r="H388" s="6"/>
      <c r="I388" s="7"/>
      <c r="J388" s="8"/>
      <c r="K388" s="8"/>
      <c r="L388" s="8"/>
      <c r="M388" s="8"/>
    </row>
    <row r="389" spans="8:13" x14ac:dyDescent="0.3">
      <c r="H389" s="6"/>
      <c r="I389" s="7"/>
      <c r="J389" s="8"/>
      <c r="K389" s="8"/>
      <c r="L389" s="8"/>
      <c r="M389" s="8"/>
    </row>
    <row r="390" spans="8:13" x14ac:dyDescent="0.3">
      <c r="H390" s="6"/>
      <c r="I390" s="7"/>
      <c r="J390" s="8"/>
      <c r="K390" s="8"/>
      <c r="L390" s="8"/>
      <c r="M390" s="8"/>
    </row>
    <row r="391" spans="8:13" x14ac:dyDescent="0.3">
      <c r="H391" s="6"/>
      <c r="I391" s="7"/>
      <c r="J391" s="8"/>
      <c r="K391" s="8"/>
      <c r="L391" s="8"/>
      <c r="M391" s="8"/>
    </row>
    <row r="392" spans="8:13" x14ac:dyDescent="0.3">
      <c r="H392" s="6"/>
      <c r="I392" s="7"/>
      <c r="J392" s="8"/>
      <c r="K392" s="8"/>
      <c r="L392" s="8"/>
      <c r="M392" s="8"/>
    </row>
    <row r="393" spans="8:13" x14ac:dyDescent="0.3">
      <c r="H393" s="6"/>
      <c r="I393" s="7"/>
      <c r="J393" s="8"/>
      <c r="K393" s="8"/>
      <c r="L393" s="8"/>
      <c r="M393" s="8"/>
    </row>
    <row r="394" spans="8:13" x14ac:dyDescent="0.3">
      <c r="H394" s="6"/>
      <c r="I394" s="7"/>
      <c r="J394" s="8"/>
      <c r="K394" s="8"/>
      <c r="L394" s="8"/>
      <c r="M394" s="8"/>
    </row>
    <row r="395" spans="8:13" x14ac:dyDescent="0.3">
      <c r="H395" s="6"/>
      <c r="I395" s="7"/>
      <c r="J395" s="8"/>
      <c r="K395" s="8"/>
      <c r="L395" s="8"/>
      <c r="M395" s="8"/>
    </row>
    <row r="396" spans="8:13" x14ac:dyDescent="0.3">
      <c r="H396" s="6"/>
      <c r="I396" s="7"/>
      <c r="J396" s="8"/>
      <c r="K396" s="8"/>
      <c r="L396" s="8"/>
      <c r="M396" s="8"/>
    </row>
    <row r="397" spans="8:13" x14ac:dyDescent="0.3">
      <c r="H397" s="6"/>
      <c r="I397" s="7"/>
      <c r="J397" s="8"/>
      <c r="K397" s="8"/>
      <c r="L397" s="8"/>
      <c r="M397" s="8"/>
    </row>
    <row r="398" spans="8:13" x14ac:dyDescent="0.3">
      <c r="H398" s="6"/>
      <c r="I398" s="7"/>
      <c r="J398" s="8"/>
      <c r="K398" s="8"/>
      <c r="L398" s="8"/>
      <c r="M398" s="8"/>
    </row>
    <row r="399" spans="8:13" x14ac:dyDescent="0.3">
      <c r="H399" s="6"/>
      <c r="I399" s="7"/>
      <c r="J399" s="8"/>
      <c r="K399" s="8"/>
      <c r="L399" s="8"/>
      <c r="M399" s="8"/>
    </row>
    <row r="400" spans="8:13" x14ac:dyDescent="0.3">
      <c r="H400" s="6"/>
      <c r="I400" s="7"/>
      <c r="J400" s="8"/>
      <c r="K400" s="8"/>
      <c r="L400" s="8"/>
      <c r="M400" s="8"/>
    </row>
    <row r="401" spans="8:13" x14ac:dyDescent="0.3">
      <c r="H401" s="6"/>
      <c r="I401" s="7"/>
      <c r="J401" s="8"/>
      <c r="K401" s="8"/>
      <c r="L401" s="8"/>
      <c r="M401" s="8"/>
    </row>
    <row r="402" spans="8:13" x14ac:dyDescent="0.3">
      <c r="H402" s="6"/>
      <c r="I402" s="7"/>
      <c r="J402" s="8"/>
      <c r="K402" s="8"/>
      <c r="L402" s="8"/>
      <c r="M402" s="8"/>
    </row>
    <row r="403" spans="8:13" x14ac:dyDescent="0.3">
      <c r="H403" s="6"/>
      <c r="I403" s="7"/>
      <c r="J403" s="8"/>
      <c r="K403" s="8"/>
      <c r="L403" s="8"/>
      <c r="M403" s="8"/>
    </row>
    <row r="404" spans="8:13" x14ac:dyDescent="0.3">
      <c r="H404" s="6"/>
      <c r="I404" s="7"/>
      <c r="J404" s="8"/>
      <c r="K404" s="8"/>
      <c r="L404" s="8"/>
      <c r="M404" s="8"/>
    </row>
    <row r="405" spans="8:13" x14ac:dyDescent="0.3">
      <c r="H405" s="6"/>
      <c r="I405" s="7"/>
      <c r="J405" s="8"/>
      <c r="K405" s="8"/>
      <c r="L405" s="8"/>
      <c r="M405" s="8"/>
    </row>
    <row r="406" spans="8:13" x14ac:dyDescent="0.3">
      <c r="H406" s="6"/>
      <c r="I406" s="7"/>
      <c r="J406" s="8"/>
      <c r="K406" s="8"/>
      <c r="L406" s="8"/>
      <c r="M406" s="8"/>
    </row>
    <row r="407" spans="8:13" x14ac:dyDescent="0.3">
      <c r="H407" s="6"/>
      <c r="I407" s="7"/>
      <c r="J407" s="8"/>
      <c r="K407" s="8"/>
      <c r="L407" s="8"/>
      <c r="M407" s="8"/>
    </row>
    <row r="408" spans="8:13" x14ac:dyDescent="0.3">
      <c r="H408" s="6"/>
      <c r="I408" s="7"/>
      <c r="J408" s="8"/>
      <c r="K408" s="8"/>
      <c r="L408" s="8"/>
      <c r="M408" s="8"/>
    </row>
    <row r="409" spans="8:13" x14ac:dyDescent="0.3">
      <c r="H409" s="6"/>
      <c r="I409" s="7"/>
      <c r="J409" s="8"/>
      <c r="K409" s="8"/>
      <c r="L409" s="8"/>
      <c r="M409" s="8"/>
    </row>
    <row r="410" spans="8:13" x14ac:dyDescent="0.3">
      <c r="H410" s="6"/>
      <c r="I410" s="7"/>
      <c r="J410" s="8"/>
      <c r="K410" s="8"/>
      <c r="L410" s="8"/>
      <c r="M410" s="8"/>
    </row>
    <row r="411" spans="8:13" x14ac:dyDescent="0.3">
      <c r="H411" s="6"/>
      <c r="I411" s="7"/>
      <c r="J411" s="8"/>
      <c r="K411" s="8"/>
      <c r="L411" s="8"/>
      <c r="M411" s="8"/>
    </row>
    <row r="412" spans="8:13" x14ac:dyDescent="0.3">
      <c r="H412" s="6"/>
      <c r="I412" s="7"/>
      <c r="J412" s="8"/>
      <c r="K412" s="8"/>
      <c r="L412" s="8"/>
      <c r="M412" s="8"/>
    </row>
    <row r="413" spans="8:13" x14ac:dyDescent="0.3">
      <c r="H413" s="6"/>
      <c r="I413" s="7"/>
      <c r="J413" s="8"/>
      <c r="K413" s="8"/>
      <c r="L413" s="8"/>
      <c r="M413" s="8"/>
    </row>
    <row r="414" spans="8:13" x14ac:dyDescent="0.3">
      <c r="H414" s="6"/>
      <c r="I414" s="7"/>
      <c r="J414" s="8"/>
      <c r="K414" s="8"/>
      <c r="L414" s="8"/>
      <c r="M414" s="8"/>
    </row>
    <row r="415" spans="8:13" x14ac:dyDescent="0.3">
      <c r="H415" s="6"/>
      <c r="I415" s="7"/>
      <c r="J415" s="8"/>
      <c r="K415" s="8"/>
      <c r="L415" s="8"/>
      <c r="M415" s="8"/>
    </row>
    <row r="416" spans="8:13" x14ac:dyDescent="0.3">
      <c r="H416" s="6"/>
      <c r="I416" s="7"/>
      <c r="J416" s="8"/>
      <c r="K416" s="8"/>
      <c r="L416" s="8"/>
      <c r="M416" s="8"/>
    </row>
    <row r="417" spans="8:13" x14ac:dyDescent="0.3">
      <c r="H417" s="6"/>
      <c r="I417" s="7"/>
      <c r="J417" s="8"/>
      <c r="K417" s="8"/>
      <c r="L417" s="8"/>
      <c r="M417" s="8"/>
    </row>
    <row r="418" spans="8:13" x14ac:dyDescent="0.3">
      <c r="H418" s="6"/>
      <c r="I418" s="7"/>
      <c r="J418" s="8"/>
      <c r="K418" s="8"/>
      <c r="L418" s="8"/>
      <c r="M418" s="8"/>
    </row>
    <row r="419" spans="8:13" x14ac:dyDescent="0.3">
      <c r="H419" s="6"/>
      <c r="I419" s="7"/>
      <c r="J419" s="8"/>
      <c r="K419" s="8"/>
      <c r="L419" s="8"/>
      <c r="M419" s="8"/>
    </row>
    <row r="420" spans="8:13" x14ac:dyDescent="0.3">
      <c r="H420" s="6"/>
      <c r="I420" s="7"/>
      <c r="J420" s="8"/>
      <c r="K420" s="8"/>
      <c r="L420" s="8"/>
      <c r="M420" s="8"/>
    </row>
    <row r="421" spans="8:13" x14ac:dyDescent="0.3">
      <c r="H421" s="6"/>
      <c r="I421" s="7"/>
      <c r="J421" s="8"/>
      <c r="K421" s="8"/>
      <c r="L421" s="8"/>
      <c r="M421" s="8"/>
    </row>
    <row r="422" spans="8:13" x14ac:dyDescent="0.3">
      <c r="H422" s="6"/>
      <c r="I422" s="7"/>
      <c r="J422" s="8"/>
      <c r="K422" s="8"/>
      <c r="L422" s="8"/>
      <c r="M422" s="8"/>
    </row>
    <row r="423" spans="8:13" x14ac:dyDescent="0.3">
      <c r="H423" s="6"/>
      <c r="I423" s="7"/>
      <c r="J423" s="8"/>
      <c r="K423" s="8"/>
      <c r="L423" s="8"/>
      <c r="M423" s="8"/>
    </row>
    <row r="424" spans="8:13" x14ac:dyDescent="0.3">
      <c r="H424" s="6"/>
      <c r="I424" s="7"/>
      <c r="J424" s="8"/>
      <c r="K424" s="8"/>
      <c r="L424" s="8"/>
      <c r="M424" s="8"/>
    </row>
    <row r="425" spans="8:13" x14ac:dyDescent="0.3">
      <c r="H425" s="6"/>
      <c r="I425" s="7"/>
      <c r="J425" s="8"/>
      <c r="K425" s="8"/>
      <c r="L425" s="8"/>
      <c r="M425" s="8"/>
    </row>
    <row r="426" spans="8:13" x14ac:dyDescent="0.3">
      <c r="H426" s="6"/>
      <c r="I426" s="7"/>
      <c r="J426" s="8"/>
      <c r="K426" s="8"/>
      <c r="L426" s="8"/>
      <c r="M426" s="8"/>
    </row>
    <row r="427" spans="8:13" x14ac:dyDescent="0.3">
      <c r="H427" s="6"/>
      <c r="I427" s="7"/>
      <c r="J427" s="8"/>
      <c r="K427" s="8"/>
      <c r="L427" s="8"/>
      <c r="M427" s="8"/>
    </row>
    <row r="428" spans="8:13" x14ac:dyDescent="0.3">
      <c r="H428" s="6"/>
      <c r="I428" s="7"/>
      <c r="J428" s="8"/>
      <c r="K428" s="8"/>
      <c r="L428" s="8"/>
      <c r="M428" s="8"/>
    </row>
    <row r="429" spans="8:13" x14ac:dyDescent="0.3">
      <c r="H429" s="6"/>
      <c r="I429" s="7"/>
      <c r="J429" s="8"/>
      <c r="K429" s="8"/>
      <c r="L429" s="8"/>
      <c r="M429" s="8"/>
    </row>
    <row r="430" spans="8:13" x14ac:dyDescent="0.3">
      <c r="H430" s="6"/>
      <c r="I430" s="7"/>
      <c r="J430" s="8"/>
      <c r="K430" s="8"/>
      <c r="L430" s="8"/>
      <c r="M430" s="8"/>
    </row>
    <row r="431" spans="8:13" x14ac:dyDescent="0.3">
      <c r="H431" s="6"/>
      <c r="I431" s="7"/>
      <c r="J431" s="8"/>
      <c r="K431" s="8"/>
      <c r="L431" s="8"/>
      <c r="M431" s="8"/>
    </row>
    <row r="432" spans="8:13" x14ac:dyDescent="0.3">
      <c r="H432" s="6"/>
      <c r="I432" s="7"/>
      <c r="J432" s="8"/>
      <c r="K432" s="8"/>
      <c r="L432" s="8"/>
      <c r="M432" s="8"/>
    </row>
    <row r="433" spans="8:13" x14ac:dyDescent="0.3">
      <c r="H433" s="6"/>
      <c r="I433" s="7"/>
      <c r="J433" s="8"/>
      <c r="K433" s="8"/>
      <c r="L433" s="8"/>
      <c r="M433" s="8"/>
    </row>
    <row r="434" spans="8:13" x14ac:dyDescent="0.3">
      <c r="H434" s="6"/>
      <c r="I434" s="7"/>
      <c r="J434" s="8"/>
      <c r="K434" s="8"/>
      <c r="L434" s="8"/>
      <c r="M434" s="8"/>
    </row>
    <row r="435" spans="8:13" x14ac:dyDescent="0.3">
      <c r="H435" s="6"/>
      <c r="I435" s="7"/>
      <c r="J435" s="8"/>
      <c r="K435" s="8"/>
      <c r="L435" s="8"/>
      <c r="M435" s="8"/>
    </row>
    <row r="436" spans="8:13" x14ac:dyDescent="0.3">
      <c r="H436" s="6"/>
      <c r="I436" s="7"/>
      <c r="J436" s="8"/>
      <c r="K436" s="8"/>
      <c r="L436" s="8"/>
      <c r="M436" s="8"/>
    </row>
    <row r="437" spans="8:13" x14ac:dyDescent="0.3">
      <c r="H437" s="6"/>
      <c r="I437" s="7"/>
      <c r="J437" s="8"/>
      <c r="K437" s="8"/>
      <c r="L437" s="8"/>
      <c r="M437" s="8"/>
    </row>
    <row r="438" spans="8:13" x14ac:dyDescent="0.3">
      <c r="H438" s="6"/>
      <c r="I438" s="7"/>
      <c r="J438" s="8"/>
      <c r="K438" s="8"/>
      <c r="L438" s="8"/>
      <c r="M438" s="8"/>
    </row>
    <row r="439" spans="8:13" x14ac:dyDescent="0.3">
      <c r="H439" s="6"/>
      <c r="I439" s="7"/>
      <c r="J439" s="8"/>
      <c r="K439" s="8"/>
      <c r="L439" s="8"/>
      <c r="M439" s="8"/>
    </row>
    <row r="440" spans="8:13" x14ac:dyDescent="0.3">
      <c r="H440" s="6"/>
      <c r="I440" s="7"/>
      <c r="J440" s="8"/>
      <c r="K440" s="8"/>
      <c r="L440" s="8"/>
      <c r="M440" s="8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D7663-3D46-471D-91A6-6A8690CFE3CB}">
  <dimension ref="A1:F41"/>
  <sheetViews>
    <sheetView zoomScale="130" zoomScaleNormal="130" workbookViewId="0">
      <selection activeCell="A42" sqref="A42"/>
    </sheetView>
  </sheetViews>
  <sheetFormatPr defaultRowHeight="15.6" x14ac:dyDescent="0.3"/>
  <cols>
    <col min="1" max="1" width="21.8984375" bestFit="1" customWidth="1"/>
    <col min="3" max="3" width="9.8984375" bestFit="1" customWidth="1"/>
    <col min="4" max="4" width="19" bestFit="1" customWidth="1"/>
    <col min="6" max="6" width="10.59765625" bestFit="1" customWidth="1"/>
  </cols>
  <sheetData>
    <row r="1" spans="1:6" x14ac:dyDescent="0.3">
      <c r="A1" t="s">
        <v>31</v>
      </c>
      <c r="B1" s="11" t="s">
        <v>4</v>
      </c>
      <c r="C1" s="11" t="s">
        <v>34</v>
      </c>
      <c r="D1" s="12" t="s">
        <v>39</v>
      </c>
      <c r="E1" t="s">
        <v>42</v>
      </c>
      <c r="F1" t="s">
        <v>45</v>
      </c>
    </row>
    <row r="2" spans="1:6" x14ac:dyDescent="0.3">
      <c r="A2" t="s">
        <v>32</v>
      </c>
      <c r="B2" s="11" t="s">
        <v>35</v>
      </c>
      <c r="C2" s="11" t="s">
        <v>36</v>
      </c>
      <c r="D2" s="12" t="s">
        <v>40</v>
      </c>
      <c r="E2" t="s">
        <v>43</v>
      </c>
      <c r="F2" t="s">
        <v>46</v>
      </c>
    </row>
    <row r="3" spans="1:6" x14ac:dyDescent="0.3">
      <c r="A3" t="s">
        <v>33</v>
      </c>
      <c r="B3" s="11" t="s">
        <v>37</v>
      </c>
      <c r="C3" s="11" t="s">
        <v>38</v>
      </c>
      <c r="D3" s="12" t="s">
        <v>41</v>
      </c>
      <c r="E3" t="s">
        <v>44</v>
      </c>
      <c r="F3" t="s">
        <v>47</v>
      </c>
    </row>
    <row r="5" spans="1:6" x14ac:dyDescent="0.3">
      <c r="A5" t="s">
        <v>48</v>
      </c>
    </row>
    <row r="6" spans="1:6" x14ac:dyDescent="0.3">
      <c r="A6">
        <v>30</v>
      </c>
    </row>
    <row r="7" spans="1:6" x14ac:dyDescent="0.3">
      <c r="A7">
        <v>31</v>
      </c>
    </row>
    <row r="8" spans="1:6" x14ac:dyDescent="0.3">
      <c r="A8">
        <v>33</v>
      </c>
    </row>
    <row r="9" spans="1:6" x14ac:dyDescent="0.3">
      <c r="A9">
        <v>40</v>
      </c>
    </row>
    <row r="10" spans="1:6" x14ac:dyDescent="0.3">
      <c r="A10">
        <v>42</v>
      </c>
    </row>
    <row r="11" spans="1:6" x14ac:dyDescent="0.3">
      <c r="A11">
        <v>44</v>
      </c>
    </row>
    <row r="12" spans="1:6" x14ac:dyDescent="0.3">
      <c r="A12">
        <v>46</v>
      </c>
    </row>
    <row r="13" spans="1:6" x14ac:dyDescent="0.3">
      <c r="A13">
        <v>47</v>
      </c>
    </row>
    <row r="14" spans="1:6" x14ac:dyDescent="0.3">
      <c r="A14">
        <v>49</v>
      </c>
    </row>
    <row r="15" spans="1:6" x14ac:dyDescent="0.3">
      <c r="A15">
        <v>52</v>
      </c>
    </row>
    <row r="16" spans="1:6" x14ac:dyDescent="0.3">
      <c r="A16">
        <v>54</v>
      </c>
    </row>
    <row r="17" spans="1:1" x14ac:dyDescent="0.3">
      <c r="A17">
        <v>56</v>
      </c>
    </row>
    <row r="18" spans="1:1" x14ac:dyDescent="0.3">
      <c r="A18">
        <v>58</v>
      </c>
    </row>
    <row r="19" spans="1:1" x14ac:dyDescent="0.3">
      <c r="A19">
        <v>59</v>
      </c>
    </row>
    <row r="20" spans="1:1" x14ac:dyDescent="0.3">
      <c r="A20">
        <v>61</v>
      </c>
    </row>
    <row r="21" spans="1:1" x14ac:dyDescent="0.3">
      <c r="A21">
        <v>62</v>
      </c>
    </row>
    <row r="22" spans="1:1" x14ac:dyDescent="0.3">
      <c r="A22">
        <v>63</v>
      </c>
    </row>
    <row r="23" spans="1:1" x14ac:dyDescent="0.3">
      <c r="A23">
        <v>64</v>
      </c>
    </row>
    <row r="24" spans="1:1" x14ac:dyDescent="0.3">
      <c r="A24">
        <v>65</v>
      </c>
    </row>
    <row r="25" spans="1:1" x14ac:dyDescent="0.3">
      <c r="A25">
        <v>67</v>
      </c>
    </row>
    <row r="26" spans="1:1" x14ac:dyDescent="0.3">
      <c r="A26">
        <v>68</v>
      </c>
    </row>
    <row r="27" spans="1:1" x14ac:dyDescent="0.3">
      <c r="A27">
        <v>70</v>
      </c>
    </row>
    <row r="28" spans="1:1" x14ac:dyDescent="0.3">
      <c r="A28">
        <v>72</v>
      </c>
    </row>
    <row r="29" spans="1:1" x14ac:dyDescent="0.3">
      <c r="A29">
        <v>73</v>
      </c>
    </row>
    <row r="30" spans="1:1" x14ac:dyDescent="0.3">
      <c r="A30">
        <v>75</v>
      </c>
    </row>
    <row r="31" spans="1:1" x14ac:dyDescent="0.3">
      <c r="A31">
        <v>79</v>
      </c>
    </row>
    <row r="32" spans="1:1" x14ac:dyDescent="0.3">
      <c r="A32">
        <v>82</v>
      </c>
    </row>
    <row r="33" spans="1:1" x14ac:dyDescent="0.3">
      <c r="A33">
        <v>84</v>
      </c>
    </row>
    <row r="34" spans="1:1" x14ac:dyDescent="0.3">
      <c r="A34">
        <v>85</v>
      </c>
    </row>
    <row r="35" spans="1:1" x14ac:dyDescent="0.3">
      <c r="A35">
        <v>86</v>
      </c>
    </row>
    <row r="36" spans="1:1" x14ac:dyDescent="0.3">
      <c r="A36">
        <v>88</v>
      </c>
    </row>
    <row r="37" spans="1:1" x14ac:dyDescent="0.3">
      <c r="A37">
        <v>92</v>
      </c>
    </row>
    <row r="38" spans="1:1" x14ac:dyDescent="0.3">
      <c r="A38">
        <v>95</v>
      </c>
    </row>
    <row r="39" spans="1:1" x14ac:dyDescent="0.3">
      <c r="A39">
        <v>97</v>
      </c>
    </row>
    <row r="40" spans="1:1" x14ac:dyDescent="0.3">
      <c r="A40">
        <v>98</v>
      </c>
    </row>
    <row r="41" spans="1:1" x14ac:dyDescent="0.3">
      <c r="A41">
        <v>99</v>
      </c>
    </row>
  </sheetData>
  <autoFilter ref="A5:A41" xr:uid="{FE8D7663-3D46-471D-91A6-6A8690CFE3CB}">
    <sortState xmlns:xlrd2="http://schemas.microsoft.com/office/spreadsheetml/2017/richdata2" ref="A6:A41">
      <sortCondition ref="A5:A60"/>
    </sortState>
  </autoFilter>
  <conditionalFormatting sqref="A6:A41">
    <cfRule type="duplicateValues" dxfId="0" priority="1"/>
  </conditionalFormatting>
  <hyperlinks>
    <hyperlink ref="D1" r:id="rId1" xr:uid="{3A919B68-1927-4780-8330-45480ECB9089}"/>
    <hyperlink ref="D2" r:id="rId2" xr:uid="{3B704C43-1941-4EDC-AFCB-942C1C0AA94F}"/>
    <hyperlink ref="D3" r:id="rId3" xr:uid="{4084241F-7437-4D5F-9AAF-CEED3C56A20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3354A-6AE9-4D51-8DBB-9793675032A5}">
  <dimension ref="A1:F21"/>
  <sheetViews>
    <sheetView zoomScale="150" zoomScaleNormal="150" workbookViewId="0">
      <selection activeCell="E7" sqref="E7"/>
    </sheetView>
  </sheetViews>
  <sheetFormatPr defaultRowHeight="15.6" x14ac:dyDescent="0.3"/>
  <cols>
    <col min="1" max="1" width="14.5" customWidth="1"/>
    <col min="2" max="2" width="12.296875" customWidth="1"/>
    <col min="3" max="3" width="13.3984375" customWidth="1"/>
    <col min="4" max="4" width="11.09765625" customWidth="1"/>
  </cols>
  <sheetData>
    <row r="1" spans="1:6" x14ac:dyDescent="0.3">
      <c r="A1" s="14" t="s">
        <v>1</v>
      </c>
      <c r="B1" s="14" t="s">
        <v>2</v>
      </c>
      <c r="C1" s="14" t="s">
        <v>3</v>
      </c>
      <c r="D1" s="14" t="s">
        <v>49</v>
      </c>
      <c r="E1" s="14" t="s">
        <v>50</v>
      </c>
      <c r="F1" s="14" t="s">
        <v>51</v>
      </c>
    </row>
    <row r="2" spans="1:6" x14ac:dyDescent="0.3">
      <c r="A2" s="15" t="s">
        <v>52</v>
      </c>
      <c r="B2" s="15">
        <v>8840444444</v>
      </c>
      <c r="C2" s="16" t="s">
        <v>53</v>
      </c>
      <c r="D2" s="17">
        <v>38553</v>
      </c>
      <c r="E2" s="15"/>
      <c r="F2" s="15"/>
    </row>
    <row r="3" spans="1:6" x14ac:dyDescent="0.3">
      <c r="A3" s="15"/>
      <c r="B3" s="15"/>
      <c r="C3" s="15"/>
      <c r="D3" s="15"/>
      <c r="E3" s="15"/>
      <c r="F3" s="15"/>
    </row>
    <row r="4" spans="1:6" x14ac:dyDescent="0.3">
      <c r="A4" s="15"/>
      <c r="B4" s="15"/>
      <c r="C4" s="15"/>
      <c r="D4" s="15"/>
      <c r="E4" s="15"/>
      <c r="F4" s="15"/>
    </row>
    <row r="5" spans="1:6" x14ac:dyDescent="0.3">
      <c r="A5" s="15"/>
      <c r="B5" s="15"/>
      <c r="C5" s="15"/>
      <c r="D5" s="15"/>
      <c r="E5" s="15"/>
      <c r="F5" s="15"/>
    </row>
    <row r="6" spans="1:6" x14ac:dyDescent="0.3">
      <c r="A6" s="15"/>
      <c r="B6" s="15"/>
      <c r="C6" s="15"/>
      <c r="D6" s="15"/>
      <c r="E6" s="15"/>
      <c r="F6" s="15"/>
    </row>
    <row r="7" spans="1:6" x14ac:dyDescent="0.3">
      <c r="A7" s="15"/>
      <c r="B7" s="15"/>
      <c r="C7" s="15"/>
      <c r="D7" s="15"/>
      <c r="E7" s="15"/>
      <c r="F7" s="15"/>
    </row>
    <row r="8" spans="1:6" x14ac:dyDescent="0.3">
      <c r="A8" s="15"/>
      <c r="B8" s="15"/>
      <c r="C8" s="15"/>
      <c r="D8" s="15"/>
      <c r="E8" s="15"/>
      <c r="F8" s="15"/>
    </row>
    <row r="9" spans="1:6" x14ac:dyDescent="0.3">
      <c r="A9" s="15"/>
      <c r="B9" s="15"/>
      <c r="C9" s="15"/>
      <c r="D9" s="15"/>
      <c r="E9" s="15"/>
      <c r="F9" s="15"/>
    </row>
    <row r="10" spans="1:6" x14ac:dyDescent="0.3">
      <c r="A10" s="15"/>
      <c r="B10" s="15"/>
      <c r="C10" s="15"/>
      <c r="D10" s="15"/>
      <c r="E10" s="15"/>
      <c r="F10" s="15"/>
    </row>
    <row r="11" spans="1:6" x14ac:dyDescent="0.3">
      <c r="A11" s="15"/>
      <c r="B11" s="15"/>
      <c r="C11" s="15"/>
      <c r="D11" s="15"/>
      <c r="E11" s="15"/>
      <c r="F11" s="15"/>
    </row>
    <row r="12" spans="1:6" x14ac:dyDescent="0.3">
      <c r="A12" s="15"/>
      <c r="B12" s="15"/>
      <c r="C12" s="15"/>
      <c r="D12" s="15"/>
      <c r="E12" s="15"/>
      <c r="F12" s="15"/>
    </row>
    <row r="13" spans="1:6" x14ac:dyDescent="0.3">
      <c r="A13" s="15"/>
      <c r="B13" s="15"/>
      <c r="C13" s="15"/>
      <c r="D13" s="15"/>
      <c r="E13" s="15"/>
      <c r="F13" s="15"/>
    </row>
    <row r="14" spans="1:6" x14ac:dyDescent="0.3">
      <c r="A14" s="15"/>
      <c r="B14" s="15"/>
      <c r="C14" s="15"/>
      <c r="D14" s="15"/>
      <c r="E14" s="15"/>
      <c r="F14" s="15"/>
    </row>
    <row r="15" spans="1:6" x14ac:dyDescent="0.3">
      <c r="A15" s="15"/>
      <c r="B15" s="15"/>
      <c r="C15" s="15"/>
      <c r="D15" s="15"/>
      <c r="E15" s="15"/>
      <c r="F15" s="15"/>
    </row>
    <row r="16" spans="1:6" x14ac:dyDescent="0.3">
      <c r="A16" s="15"/>
      <c r="B16" s="15"/>
      <c r="C16" s="15"/>
      <c r="D16" s="15"/>
      <c r="E16" s="15"/>
      <c r="F16" s="15"/>
    </row>
    <row r="17" spans="1:6" x14ac:dyDescent="0.3">
      <c r="A17" s="15"/>
      <c r="B17" s="15"/>
      <c r="C17" s="15"/>
      <c r="D17" s="15"/>
      <c r="E17" s="15"/>
      <c r="F17" s="15"/>
    </row>
    <row r="18" spans="1:6" x14ac:dyDescent="0.3">
      <c r="A18" s="15"/>
      <c r="B18" s="15"/>
      <c r="C18" s="15"/>
      <c r="D18" s="15"/>
      <c r="E18" s="15"/>
      <c r="F18" s="15"/>
    </row>
    <row r="19" spans="1:6" x14ac:dyDescent="0.3">
      <c r="A19" s="15"/>
      <c r="B19" s="15"/>
      <c r="C19" s="15"/>
      <c r="D19" s="15"/>
      <c r="E19" s="15"/>
      <c r="F19" s="15"/>
    </row>
    <row r="20" spans="1:6" x14ac:dyDescent="0.3">
      <c r="A20" s="15"/>
      <c r="B20" s="15"/>
      <c r="C20" s="15"/>
      <c r="D20" s="15"/>
      <c r="E20" s="15"/>
      <c r="F20" s="15"/>
    </row>
    <row r="21" spans="1:6" x14ac:dyDescent="0.3">
      <c r="A21" s="15"/>
      <c r="B21" s="15"/>
      <c r="C21" s="15"/>
      <c r="D21" s="15"/>
      <c r="E21" s="15"/>
      <c r="F21" s="15"/>
    </row>
  </sheetData>
  <dataValidations count="4">
    <dataValidation type="textLength" errorStyle="warning" operator="lessThanOrEqual" allowBlank="1" showInputMessage="1" showErrorMessage="1" errorTitle="Name Error" error="Your name contains more than 50 characters, only first 50 characters will be printed on certificate. " promptTitle="Name" prompt="Write your name which should not exceed 50 characters" sqref="A2:A21" xr:uid="{294A5D41-5273-4C4F-A89A-494F5464431F}">
      <formula1>50</formula1>
    </dataValidation>
    <dataValidation type="whole" allowBlank="1" showInputMessage="1" showErrorMessage="1" sqref="B2" xr:uid="{6F119C86-D541-4197-9795-EE9558DE13EA}">
      <formula1>6000000000</formula1>
      <formula2>9999999999</formula2>
    </dataValidation>
    <dataValidation type="custom" allowBlank="1" showInputMessage="1" showErrorMessage="1" sqref="C2" xr:uid="{658C8EBF-2A3C-4F77-AB68-C33472725BB2}">
      <formula1>FIND(".",C2,FIND("@",C2)+2)</formula1>
    </dataValidation>
    <dataValidation type="date" operator="lessThan" allowBlank="1" showInputMessage="1" showErrorMessage="1" sqref="D2" xr:uid="{BAB0F2A9-60EB-4153-BC7F-2D5A0590CC8A}">
      <formula1>38555</formula1>
    </dataValidation>
  </dataValidations>
  <hyperlinks>
    <hyperlink ref="C2" r:id="rId1" xr:uid="{16190875-EA20-4DC2-A81F-680F003D01F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9A4EA-2B74-4240-A959-4B718F4BB994}">
  <dimension ref="A1:G8"/>
  <sheetViews>
    <sheetView zoomScale="140" zoomScaleNormal="140" workbookViewId="0">
      <selection sqref="A1:G8"/>
    </sheetView>
  </sheetViews>
  <sheetFormatPr defaultRowHeight="15.6" x14ac:dyDescent="0.3"/>
  <cols>
    <col min="2" max="2" width="10.5" bestFit="1" customWidth="1"/>
    <col min="3" max="3" width="10.09765625" bestFit="1" customWidth="1"/>
  </cols>
  <sheetData>
    <row r="1" spans="1:7" x14ac:dyDescent="0.3">
      <c r="A1" t="s">
        <v>54</v>
      </c>
      <c r="B1" s="13" t="s">
        <v>61</v>
      </c>
      <c r="C1" s="13" t="s">
        <v>62</v>
      </c>
      <c r="D1" s="13" t="s">
        <v>63</v>
      </c>
      <c r="E1" s="13" t="s">
        <v>64</v>
      </c>
      <c r="F1" s="13" t="s">
        <v>65</v>
      </c>
      <c r="G1" s="13" t="s">
        <v>66</v>
      </c>
    </row>
    <row r="2" spans="1:7" x14ac:dyDescent="0.3">
      <c r="A2" t="s">
        <v>55</v>
      </c>
      <c r="B2" s="13">
        <v>765</v>
      </c>
      <c r="C2" s="13">
        <v>392</v>
      </c>
      <c r="D2" s="13">
        <v>433</v>
      </c>
      <c r="E2" s="13">
        <v>843</v>
      </c>
      <c r="F2" s="13">
        <v>458</v>
      </c>
      <c r="G2" s="13">
        <f>SUM(B2:F2)</f>
        <v>2891</v>
      </c>
    </row>
    <row r="3" spans="1:7" x14ac:dyDescent="0.3">
      <c r="A3" t="s">
        <v>56</v>
      </c>
      <c r="B3" s="13">
        <v>735</v>
      </c>
      <c r="C3" s="13">
        <v>422</v>
      </c>
      <c r="D3" s="13">
        <v>664</v>
      </c>
      <c r="E3" s="13">
        <v>232</v>
      </c>
      <c r="F3" s="13">
        <v>935</v>
      </c>
      <c r="G3" s="13">
        <f t="shared" ref="G3:G7" si="0">SUM(B3:F3)</f>
        <v>2988</v>
      </c>
    </row>
    <row r="4" spans="1:7" x14ac:dyDescent="0.3">
      <c r="A4" t="s">
        <v>57</v>
      </c>
      <c r="B4" s="13">
        <v>514</v>
      </c>
      <c r="C4" s="13">
        <v>230</v>
      </c>
      <c r="D4" s="13">
        <v>967</v>
      </c>
      <c r="E4" s="13">
        <v>608</v>
      </c>
      <c r="F4" s="13">
        <v>257</v>
      </c>
      <c r="G4" s="13">
        <f t="shared" si="0"/>
        <v>2576</v>
      </c>
    </row>
    <row r="5" spans="1:7" x14ac:dyDescent="0.3">
      <c r="A5" t="s">
        <v>58</v>
      </c>
      <c r="B5" s="13">
        <v>966</v>
      </c>
      <c r="C5" s="13">
        <v>336</v>
      </c>
      <c r="D5" s="13">
        <v>643</v>
      </c>
      <c r="E5" s="13">
        <v>635</v>
      </c>
      <c r="F5" s="13">
        <v>366</v>
      </c>
      <c r="G5" s="13">
        <f t="shared" si="0"/>
        <v>2946</v>
      </c>
    </row>
    <row r="6" spans="1:7" x14ac:dyDescent="0.3">
      <c r="A6" t="s">
        <v>59</v>
      </c>
      <c r="B6" s="13">
        <v>877</v>
      </c>
      <c r="C6" s="13">
        <v>738</v>
      </c>
      <c r="D6" s="13">
        <v>698</v>
      </c>
      <c r="E6" s="13">
        <v>284</v>
      </c>
      <c r="F6" s="13">
        <v>912</v>
      </c>
      <c r="G6" s="13">
        <f t="shared" si="0"/>
        <v>3509</v>
      </c>
    </row>
    <row r="7" spans="1:7" x14ac:dyDescent="0.3">
      <c r="A7" t="s">
        <v>60</v>
      </c>
      <c r="B7" s="13">
        <v>382</v>
      </c>
      <c r="C7" s="13">
        <v>463</v>
      </c>
      <c r="D7" s="13">
        <v>109</v>
      </c>
      <c r="E7" s="13">
        <v>460</v>
      </c>
      <c r="F7" s="13">
        <v>455</v>
      </c>
      <c r="G7" s="13">
        <f t="shared" si="0"/>
        <v>1869</v>
      </c>
    </row>
    <row r="8" spans="1:7" x14ac:dyDescent="0.3">
      <c r="A8" t="s">
        <v>66</v>
      </c>
      <c r="B8" s="13">
        <f>SUM(B2:B7)</f>
        <v>4239</v>
      </c>
      <c r="C8" s="13">
        <f t="shared" ref="C8:G8" si="1">SUM(C2:C7)</f>
        <v>2581</v>
      </c>
      <c r="D8" s="13">
        <f t="shared" si="1"/>
        <v>3514</v>
      </c>
      <c r="E8" s="13">
        <f t="shared" si="1"/>
        <v>3062</v>
      </c>
      <c r="F8" s="13">
        <f t="shared" si="1"/>
        <v>3383</v>
      </c>
      <c r="G8" s="13">
        <f t="shared" si="1"/>
        <v>16779</v>
      </c>
    </row>
  </sheetData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4269B-22BE-4A83-832F-A4D29C562427}">
  <dimension ref="A1:G8"/>
  <sheetViews>
    <sheetView zoomScale="140" zoomScaleNormal="140" workbookViewId="0">
      <selection activeCell="B2" sqref="B2:F7"/>
    </sheetView>
  </sheetViews>
  <sheetFormatPr defaultRowHeight="15.6" x14ac:dyDescent="0.3"/>
  <cols>
    <col min="1" max="1" width="8.296875" bestFit="1" customWidth="1"/>
    <col min="2" max="2" width="10.5" bestFit="1" customWidth="1"/>
    <col min="3" max="3" width="10.09765625" bestFit="1" customWidth="1"/>
    <col min="4" max="7" width="8.69921875" customWidth="1"/>
  </cols>
  <sheetData>
    <row r="1" spans="1:7" x14ac:dyDescent="0.3">
      <c r="A1" t="s">
        <v>54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s="13" t="s">
        <v>66</v>
      </c>
    </row>
    <row r="2" spans="1:7" x14ac:dyDescent="0.3">
      <c r="A2" t="s">
        <v>55</v>
      </c>
      <c r="B2" s="13">
        <v>971</v>
      </c>
      <c r="C2" s="13">
        <v>157</v>
      </c>
      <c r="D2" s="13">
        <v>525</v>
      </c>
      <c r="E2" s="13">
        <v>428</v>
      </c>
      <c r="F2" s="13">
        <v>735</v>
      </c>
      <c r="G2" s="13">
        <f>SUM(B2:F2)</f>
        <v>2816</v>
      </c>
    </row>
    <row r="3" spans="1:7" x14ac:dyDescent="0.3">
      <c r="A3" t="s">
        <v>56</v>
      </c>
      <c r="B3" s="13">
        <v>327</v>
      </c>
      <c r="C3" s="13">
        <v>913</v>
      </c>
      <c r="D3" s="13">
        <v>721</v>
      </c>
      <c r="E3" s="13">
        <v>694</v>
      </c>
      <c r="F3" s="13">
        <v>384</v>
      </c>
      <c r="G3" s="13">
        <f t="shared" ref="G3:G7" si="0">SUM(B3:F3)</f>
        <v>3039</v>
      </c>
    </row>
    <row r="4" spans="1:7" x14ac:dyDescent="0.3">
      <c r="A4" t="s">
        <v>57</v>
      </c>
      <c r="B4" s="13">
        <v>131</v>
      </c>
      <c r="C4" s="13">
        <v>976</v>
      </c>
      <c r="D4" s="13">
        <v>364</v>
      </c>
      <c r="E4" s="13">
        <v>836</v>
      </c>
      <c r="F4" s="13">
        <v>556</v>
      </c>
      <c r="G4" s="13">
        <f t="shared" si="0"/>
        <v>2863</v>
      </c>
    </row>
    <row r="5" spans="1:7" x14ac:dyDescent="0.3">
      <c r="A5" t="s">
        <v>58</v>
      </c>
      <c r="B5" s="13">
        <v>336</v>
      </c>
      <c r="C5" s="13">
        <v>773</v>
      </c>
      <c r="D5" s="13">
        <v>353</v>
      </c>
      <c r="E5" s="13">
        <v>721</v>
      </c>
      <c r="F5" s="13">
        <v>513</v>
      </c>
      <c r="G5" s="13">
        <f t="shared" si="0"/>
        <v>2696</v>
      </c>
    </row>
    <row r="6" spans="1:7" x14ac:dyDescent="0.3">
      <c r="A6" t="s">
        <v>59</v>
      </c>
      <c r="B6" s="13">
        <v>110</v>
      </c>
      <c r="C6" s="13">
        <v>522</v>
      </c>
      <c r="D6" s="13">
        <v>911</v>
      </c>
      <c r="E6" s="13">
        <v>860</v>
      </c>
      <c r="F6" s="13">
        <v>378</v>
      </c>
      <c r="G6" s="13">
        <f t="shared" si="0"/>
        <v>2781</v>
      </c>
    </row>
    <row r="7" spans="1:7" x14ac:dyDescent="0.3">
      <c r="A7" t="s">
        <v>60</v>
      </c>
      <c r="B7" s="13">
        <v>853</v>
      </c>
      <c r="C7" s="13">
        <v>542</v>
      </c>
      <c r="D7" s="13">
        <v>494</v>
      </c>
      <c r="E7" s="13">
        <v>318</v>
      </c>
      <c r="F7" s="13">
        <v>952</v>
      </c>
      <c r="G7" s="13">
        <f t="shared" si="0"/>
        <v>3159</v>
      </c>
    </row>
    <row r="8" spans="1:7" x14ac:dyDescent="0.3">
      <c r="A8" t="s">
        <v>66</v>
      </c>
      <c r="B8" s="13">
        <f>SUM(B2:B7)</f>
        <v>2728</v>
      </c>
      <c r="C8" s="13">
        <f t="shared" ref="C8:G8" si="1">SUM(C2:C7)</f>
        <v>3883</v>
      </c>
      <c r="D8" s="13">
        <f t="shared" si="1"/>
        <v>3368</v>
      </c>
      <c r="E8" s="13">
        <f t="shared" si="1"/>
        <v>3857</v>
      </c>
      <c r="F8" s="13">
        <f t="shared" si="1"/>
        <v>3518</v>
      </c>
      <c r="G8" s="13">
        <f t="shared" si="1"/>
        <v>17354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7762B-45FA-41B9-9A26-FE1491E8658B}">
  <dimension ref="A1:G8"/>
  <sheetViews>
    <sheetView zoomScale="130" zoomScaleNormal="130" workbookViewId="0">
      <selection activeCell="B2" sqref="B2:F7"/>
    </sheetView>
  </sheetViews>
  <sheetFormatPr defaultRowHeight="15.6" x14ac:dyDescent="0.3"/>
  <cols>
    <col min="2" max="2" width="10.5" bestFit="1" customWidth="1"/>
    <col min="3" max="3" width="10.09765625" bestFit="1" customWidth="1"/>
  </cols>
  <sheetData>
    <row r="1" spans="1:7" x14ac:dyDescent="0.3">
      <c r="A1" t="s">
        <v>54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s="13" t="s">
        <v>66</v>
      </c>
    </row>
    <row r="2" spans="1:7" x14ac:dyDescent="0.3">
      <c r="A2" t="s">
        <v>55</v>
      </c>
      <c r="B2" s="13">
        <v>905</v>
      </c>
      <c r="C2" s="13">
        <v>890</v>
      </c>
      <c r="D2" s="13">
        <v>664</v>
      </c>
      <c r="E2" s="13">
        <v>444</v>
      </c>
      <c r="F2" s="13">
        <v>374</v>
      </c>
      <c r="G2" s="13">
        <v>3277</v>
      </c>
    </row>
    <row r="3" spans="1:7" x14ac:dyDescent="0.3">
      <c r="A3" t="s">
        <v>56</v>
      </c>
      <c r="B3" s="13">
        <v>622</v>
      </c>
      <c r="C3" s="13">
        <v>978</v>
      </c>
      <c r="D3" s="13">
        <v>704</v>
      </c>
      <c r="E3" s="13">
        <v>560</v>
      </c>
      <c r="F3" s="13">
        <v>448</v>
      </c>
      <c r="G3" s="13">
        <v>3312</v>
      </c>
    </row>
    <row r="4" spans="1:7" x14ac:dyDescent="0.3">
      <c r="A4" t="s">
        <v>57</v>
      </c>
      <c r="B4" s="13">
        <v>790</v>
      </c>
      <c r="C4" s="13">
        <v>121</v>
      </c>
      <c r="D4" s="13">
        <v>663</v>
      </c>
      <c r="E4" s="13">
        <v>705</v>
      </c>
      <c r="F4" s="13">
        <v>183</v>
      </c>
      <c r="G4" s="13">
        <v>2462</v>
      </c>
    </row>
    <row r="5" spans="1:7" x14ac:dyDescent="0.3">
      <c r="A5" t="s">
        <v>58</v>
      </c>
      <c r="B5" s="13">
        <v>585</v>
      </c>
      <c r="C5" s="13">
        <v>280</v>
      </c>
      <c r="D5" s="13">
        <v>177</v>
      </c>
      <c r="E5" s="13">
        <v>762</v>
      </c>
      <c r="F5" s="13">
        <v>816</v>
      </c>
      <c r="G5" s="13">
        <v>2620</v>
      </c>
    </row>
    <row r="6" spans="1:7" x14ac:dyDescent="0.3">
      <c r="A6" t="s">
        <v>59</v>
      </c>
      <c r="B6" s="13">
        <v>158</v>
      </c>
      <c r="C6" s="13">
        <v>251</v>
      </c>
      <c r="D6" s="13">
        <v>603</v>
      </c>
      <c r="E6" s="13">
        <v>545</v>
      </c>
      <c r="F6" s="13">
        <v>957</v>
      </c>
      <c r="G6" s="13">
        <v>2514</v>
      </c>
    </row>
    <row r="7" spans="1:7" x14ac:dyDescent="0.3">
      <c r="A7" t="s">
        <v>60</v>
      </c>
      <c r="B7" s="13">
        <v>710</v>
      </c>
      <c r="C7" s="13">
        <v>977</v>
      </c>
      <c r="D7" s="13">
        <v>965</v>
      </c>
      <c r="E7" s="13">
        <v>864</v>
      </c>
      <c r="F7" s="13">
        <v>597</v>
      </c>
      <c r="G7" s="13">
        <v>4113</v>
      </c>
    </row>
    <row r="8" spans="1:7" x14ac:dyDescent="0.3">
      <c r="A8" t="s">
        <v>66</v>
      </c>
      <c r="B8" s="13">
        <v>3770</v>
      </c>
      <c r="C8" s="13">
        <v>3497</v>
      </c>
      <c r="D8" s="13">
        <v>3776</v>
      </c>
      <c r="E8" s="13">
        <v>3880</v>
      </c>
      <c r="F8" s="13">
        <v>3375</v>
      </c>
      <c r="G8" s="13">
        <v>18298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1E0D0-15F2-44D1-84A9-F5F285CF40DE}">
  <dimension ref="A1:G9"/>
  <sheetViews>
    <sheetView workbookViewId="0">
      <selection activeCell="B2" sqref="B2:F7"/>
    </sheetView>
  </sheetViews>
  <sheetFormatPr defaultRowHeight="15.6" x14ac:dyDescent="0.3"/>
  <cols>
    <col min="2" max="2" width="10.5" bestFit="1" customWidth="1"/>
    <col min="3" max="3" width="10.09765625" bestFit="1" customWidth="1"/>
  </cols>
  <sheetData>
    <row r="1" spans="1:7" x14ac:dyDescent="0.3">
      <c r="A1" t="s">
        <v>54</v>
      </c>
      <c r="B1" s="13" t="s">
        <v>61</v>
      </c>
      <c r="C1" s="13" t="s">
        <v>62</v>
      </c>
      <c r="D1" s="13" t="s">
        <v>63</v>
      </c>
      <c r="E1" s="13" t="s">
        <v>64</v>
      </c>
      <c r="F1" s="13" t="s">
        <v>65</v>
      </c>
      <c r="G1" s="13" t="s">
        <v>66</v>
      </c>
    </row>
    <row r="2" spans="1:7" x14ac:dyDescent="0.3">
      <c r="A2" t="s">
        <v>55</v>
      </c>
      <c r="B2" s="13">
        <v>867</v>
      </c>
      <c r="C2" s="13">
        <v>745</v>
      </c>
      <c r="D2" s="13">
        <v>333</v>
      </c>
      <c r="E2" s="13">
        <v>166</v>
      </c>
      <c r="F2" s="13">
        <v>712</v>
      </c>
      <c r="G2" s="13">
        <f>SUM(B2:F2)</f>
        <v>2823</v>
      </c>
    </row>
    <row r="3" spans="1:7" x14ac:dyDescent="0.3">
      <c r="A3" t="s">
        <v>56</v>
      </c>
      <c r="B3" s="13">
        <v>345</v>
      </c>
      <c r="C3" s="13">
        <v>102</v>
      </c>
      <c r="D3" s="13">
        <v>379</v>
      </c>
      <c r="E3" s="13">
        <v>155</v>
      </c>
      <c r="F3" s="13">
        <v>519</v>
      </c>
      <c r="G3" s="13">
        <f t="shared" ref="G3:G7" si="0">SUM(B3:F3)</f>
        <v>1500</v>
      </c>
    </row>
    <row r="4" spans="1:7" x14ac:dyDescent="0.3">
      <c r="A4" t="s">
        <v>57</v>
      </c>
      <c r="B4" s="13">
        <v>262</v>
      </c>
      <c r="C4" s="13">
        <v>855</v>
      </c>
      <c r="D4" s="13">
        <v>345</v>
      </c>
      <c r="E4" s="13">
        <v>137</v>
      </c>
      <c r="F4" s="13">
        <v>664</v>
      </c>
      <c r="G4" s="13">
        <f t="shared" si="0"/>
        <v>2263</v>
      </c>
    </row>
    <row r="5" spans="1:7" x14ac:dyDescent="0.3">
      <c r="A5" t="s">
        <v>58</v>
      </c>
      <c r="B5" s="13">
        <v>891</v>
      </c>
      <c r="C5" s="13">
        <v>176</v>
      </c>
      <c r="D5" s="13">
        <v>996</v>
      </c>
      <c r="E5" s="13">
        <v>539</v>
      </c>
      <c r="F5" s="13">
        <v>317</v>
      </c>
      <c r="G5" s="13">
        <f t="shared" si="0"/>
        <v>2919</v>
      </c>
    </row>
    <row r="6" spans="1:7" x14ac:dyDescent="0.3">
      <c r="A6" t="s">
        <v>59</v>
      </c>
      <c r="B6" s="13">
        <v>780</v>
      </c>
      <c r="C6" s="13">
        <v>235</v>
      </c>
      <c r="D6" s="13">
        <v>555</v>
      </c>
      <c r="E6" s="13">
        <v>574</v>
      </c>
      <c r="F6" s="13">
        <v>405</v>
      </c>
      <c r="G6" s="13">
        <f t="shared" si="0"/>
        <v>2549</v>
      </c>
    </row>
    <row r="7" spans="1:7" x14ac:dyDescent="0.3">
      <c r="A7" t="s">
        <v>60</v>
      </c>
      <c r="B7" s="13">
        <v>592</v>
      </c>
      <c r="C7" s="13">
        <v>240</v>
      </c>
      <c r="D7" s="13">
        <v>664</v>
      </c>
      <c r="E7" s="13">
        <v>721</v>
      </c>
      <c r="F7" s="13">
        <v>537</v>
      </c>
      <c r="G7" s="13">
        <f t="shared" si="0"/>
        <v>2754</v>
      </c>
    </row>
    <row r="8" spans="1:7" x14ac:dyDescent="0.3">
      <c r="A8" t="s">
        <v>66</v>
      </c>
      <c r="B8" s="13">
        <f>SUM(B2:B7)</f>
        <v>3737</v>
      </c>
      <c r="C8" s="13">
        <f t="shared" ref="C8:F8" si="1">SUM(C2:C7)</f>
        <v>2353</v>
      </c>
      <c r="D8" s="13">
        <f t="shared" si="1"/>
        <v>3272</v>
      </c>
      <c r="E8" s="13">
        <f t="shared" si="1"/>
        <v>2292</v>
      </c>
      <c r="F8" s="13">
        <f t="shared" si="1"/>
        <v>3154</v>
      </c>
      <c r="G8" s="13">
        <f>SUM(G2:G7)</f>
        <v>14808</v>
      </c>
    </row>
    <row r="9" spans="1:7" x14ac:dyDescent="0.3">
      <c r="B9" s="13"/>
      <c r="C9" s="13"/>
      <c r="D9" s="13"/>
      <c r="E9" s="13"/>
      <c r="F9" s="13"/>
      <c r="G9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85D63-2324-415A-8008-4A24098D34C3}">
  <sheetPr>
    <outlinePr summaryBelow="0"/>
  </sheetPr>
  <dimension ref="B1:H41"/>
  <sheetViews>
    <sheetView showGridLines="0" workbookViewId="0">
      <selection activeCell="H6" sqref="H6"/>
    </sheetView>
  </sheetViews>
  <sheetFormatPr defaultRowHeight="15.6" outlineLevelRow="1" outlineLevelCol="1" x14ac:dyDescent="0.3"/>
  <cols>
    <col min="3" max="3" width="6" bestFit="1" customWidth="1"/>
    <col min="4" max="8" width="14.69921875" bestFit="1" customWidth="1" outlineLevel="1"/>
  </cols>
  <sheetData>
    <row r="1" spans="2:8" ht="16.2" thickBot="1" x14ac:dyDescent="0.35"/>
    <row r="2" spans="2:8" ht="18" x14ac:dyDescent="0.35">
      <c r="B2" s="27" t="s">
        <v>125</v>
      </c>
      <c r="C2" s="27"/>
      <c r="D2" s="32"/>
      <c r="E2" s="32"/>
      <c r="F2" s="32"/>
      <c r="G2" s="32"/>
      <c r="H2" s="32"/>
    </row>
    <row r="3" spans="2:8" ht="18" collapsed="1" x14ac:dyDescent="0.35">
      <c r="B3" s="26"/>
      <c r="C3" s="26"/>
      <c r="D3" s="33" t="s">
        <v>127</v>
      </c>
      <c r="E3" s="33" t="s">
        <v>120</v>
      </c>
      <c r="F3" s="33" t="s">
        <v>122</v>
      </c>
      <c r="G3" s="33" t="s">
        <v>123</v>
      </c>
      <c r="H3" s="33" t="s">
        <v>124</v>
      </c>
    </row>
    <row r="4" spans="2:8" ht="20.399999999999999" hidden="1" outlineLevel="1" x14ac:dyDescent="0.3">
      <c r="B4" s="29"/>
      <c r="C4" s="29"/>
      <c r="D4" s="24"/>
      <c r="E4" s="35" t="s">
        <v>121</v>
      </c>
      <c r="F4" s="35" t="s">
        <v>121</v>
      </c>
      <c r="G4" s="35" t="s">
        <v>121</v>
      </c>
      <c r="H4" s="35" t="s">
        <v>121</v>
      </c>
    </row>
    <row r="5" spans="2:8" x14ac:dyDescent="0.3">
      <c r="B5" s="30" t="s">
        <v>126</v>
      </c>
      <c r="C5" s="30"/>
      <c r="D5" s="28"/>
      <c r="E5" s="28"/>
      <c r="F5" s="28"/>
      <c r="G5" s="28"/>
      <c r="H5" s="28"/>
    </row>
    <row r="6" spans="2:8" outlineLevel="1" x14ac:dyDescent="0.3">
      <c r="B6" s="29"/>
      <c r="C6" s="29" t="s">
        <v>88</v>
      </c>
      <c r="D6" s="24">
        <v>867</v>
      </c>
      <c r="E6" s="34">
        <v>765</v>
      </c>
      <c r="F6" s="34">
        <v>971</v>
      </c>
      <c r="G6" s="34">
        <v>905</v>
      </c>
      <c r="H6" s="34">
        <v>867</v>
      </c>
    </row>
    <row r="7" spans="2:8" outlineLevel="1" x14ac:dyDescent="0.3">
      <c r="B7" s="29"/>
      <c r="C7" s="29" t="s">
        <v>89</v>
      </c>
      <c r="D7" s="24">
        <v>745</v>
      </c>
      <c r="E7" s="34">
        <v>392</v>
      </c>
      <c r="F7" s="34">
        <v>157</v>
      </c>
      <c r="G7" s="34">
        <v>890</v>
      </c>
      <c r="H7" s="34">
        <v>745</v>
      </c>
    </row>
    <row r="8" spans="2:8" outlineLevel="1" x14ac:dyDescent="0.3">
      <c r="B8" s="29"/>
      <c r="C8" s="29" t="s">
        <v>90</v>
      </c>
      <c r="D8" s="24">
        <v>333</v>
      </c>
      <c r="E8" s="34">
        <v>433</v>
      </c>
      <c r="F8" s="34">
        <v>525</v>
      </c>
      <c r="G8" s="34">
        <v>664</v>
      </c>
      <c r="H8" s="34">
        <v>333</v>
      </c>
    </row>
    <row r="9" spans="2:8" outlineLevel="1" x14ac:dyDescent="0.3">
      <c r="B9" s="29"/>
      <c r="C9" s="29" t="s">
        <v>91</v>
      </c>
      <c r="D9" s="24">
        <v>166</v>
      </c>
      <c r="E9" s="34">
        <v>843</v>
      </c>
      <c r="F9" s="34">
        <v>428</v>
      </c>
      <c r="G9" s="34">
        <v>444</v>
      </c>
      <c r="H9" s="34">
        <v>166</v>
      </c>
    </row>
    <row r="10" spans="2:8" outlineLevel="1" x14ac:dyDescent="0.3">
      <c r="B10" s="29"/>
      <c r="C10" s="29" t="s">
        <v>92</v>
      </c>
      <c r="D10" s="24">
        <v>712</v>
      </c>
      <c r="E10" s="34">
        <v>458</v>
      </c>
      <c r="F10" s="34">
        <v>735</v>
      </c>
      <c r="G10" s="34">
        <v>374</v>
      </c>
      <c r="H10" s="34">
        <v>712</v>
      </c>
    </row>
    <row r="11" spans="2:8" outlineLevel="1" x14ac:dyDescent="0.3">
      <c r="B11" s="29"/>
      <c r="C11" s="29" t="s">
        <v>93</v>
      </c>
      <c r="D11" s="24">
        <v>345</v>
      </c>
      <c r="E11" s="34">
        <v>735</v>
      </c>
      <c r="F11" s="34">
        <v>327</v>
      </c>
      <c r="G11" s="34">
        <v>622</v>
      </c>
      <c r="H11" s="34">
        <v>345</v>
      </c>
    </row>
    <row r="12" spans="2:8" outlineLevel="1" x14ac:dyDescent="0.3">
      <c r="B12" s="29"/>
      <c r="C12" s="29" t="s">
        <v>94</v>
      </c>
      <c r="D12" s="24">
        <v>102</v>
      </c>
      <c r="E12" s="34">
        <v>422</v>
      </c>
      <c r="F12" s="34">
        <v>913</v>
      </c>
      <c r="G12" s="34">
        <v>978</v>
      </c>
      <c r="H12" s="34">
        <v>102</v>
      </c>
    </row>
    <row r="13" spans="2:8" outlineLevel="1" x14ac:dyDescent="0.3">
      <c r="B13" s="29"/>
      <c r="C13" s="29" t="s">
        <v>95</v>
      </c>
      <c r="D13" s="24">
        <v>379</v>
      </c>
      <c r="E13" s="34">
        <v>664</v>
      </c>
      <c r="F13" s="34">
        <v>721</v>
      </c>
      <c r="G13" s="34">
        <v>704</v>
      </c>
      <c r="H13" s="34">
        <v>379</v>
      </c>
    </row>
    <row r="14" spans="2:8" outlineLevel="1" x14ac:dyDescent="0.3">
      <c r="B14" s="29"/>
      <c r="C14" s="29" t="s">
        <v>96</v>
      </c>
      <c r="D14" s="24">
        <v>155</v>
      </c>
      <c r="E14" s="34">
        <v>232</v>
      </c>
      <c r="F14" s="34">
        <v>694</v>
      </c>
      <c r="G14" s="34">
        <v>560</v>
      </c>
      <c r="H14" s="34">
        <v>155</v>
      </c>
    </row>
    <row r="15" spans="2:8" outlineLevel="1" x14ac:dyDescent="0.3">
      <c r="B15" s="29"/>
      <c r="C15" s="29" t="s">
        <v>97</v>
      </c>
      <c r="D15" s="24">
        <v>519</v>
      </c>
      <c r="E15" s="34">
        <v>935</v>
      </c>
      <c r="F15" s="34">
        <v>384</v>
      </c>
      <c r="G15" s="34">
        <v>448</v>
      </c>
      <c r="H15" s="34">
        <v>519</v>
      </c>
    </row>
    <row r="16" spans="2:8" outlineLevel="1" x14ac:dyDescent="0.3">
      <c r="B16" s="29"/>
      <c r="C16" s="29" t="s">
        <v>98</v>
      </c>
      <c r="D16" s="24">
        <v>262</v>
      </c>
      <c r="E16" s="34">
        <v>514</v>
      </c>
      <c r="F16" s="34">
        <v>131</v>
      </c>
      <c r="G16" s="34">
        <v>790</v>
      </c>
      <c r="H16" s="34">
        <v>262</v>
      </c>
    </row>
    <row r="17" spans="2:8" outlineLevel="1" x14ac:dyDescent="0.3">
      <c r="B17" s="29"/>
      <c r="C17" s="29" t="s">
        <v>99</v>
      </c>
      <c r="D17" s="24">
        <v>855</v>
      </c>
      <c r="E17" s="34">
        <v>230</v>
      </c>
      <c r="F17" s="34">
        <v>976</v>
      </c>
      <c r="G17" s="34">
        <v>121</v>
      </c>
      <c r="H17" s="34">
        <v>855</v>
      </c>
    </row>
    <row r="18" spans="2:8" outlineLevel="1" x14ac:dyDescent="0.3">
      <c r="B18" s="29"/>
      <c r="C18" s="29" t="s">
        <v>100</v>
      </c>
      <c r="D18" s="24">
        <v>345</v>
      </c>
      <c r="E18" s="34">
        <v>967</v>
      </c>
      <c r="F18" s="34">
        <v>364</v>
      </c>
      <c r="G18" s="34">
        <v>663</v>
      </c>
      <c r="H18" s="34">
        <v>345</v>
      </c>
    </row>
    <row r="19" spans="2:8" outlineLevel="1" x14ac:dyDescent="0.3">
      <c r="B19" s="29"/>
      <c r="C19" s="29" t="s">
        <v>101</v>
      </c>
      <c r="D19" s="24">
        <v>137</v>
      </c>
      <c r="E19" s="34">
        <v>608</v>
      </c>
      <c r="F19" s="34">
        <v>836</v>
      </c>
      <c r="G19" s="34">
        <v>705</v>
      </c>
      <c r="H19" s="34">
        <v>137</v>
      </c>
    </row>
    <row r="20" spans="2:8" outlineLevel="1" x14ac:dyDescent="0.3">
      <c r="B20" s="29"/>
      <c r="C20" s="29" t="s">
        <v>102</v>
      </c>
      <c r="D20" s="24">
        <v>664</v>
      </c>
      <c r="E20" s="34">
        <v>257</v>
      </c>
      <c r="F20" s="34">
        <v>556</v>
      </c>
      <c r="G20" s="34">
        <v>183</v>
      </c>
      <c r="H20" s="34">
        <v>664</v>
      </c>
    </row>
    <row r="21" spans="2:8" outlineLevel="1" x14ac:dyDescent="0.3">
      <c r="B21" s="29"/>
      <c r="C21" s="29" t="s">
        <v>103</v>
      </c>
      <c r="D21" s="24">
        <v>891</v>
      </c>
      <c r="E21" s="34">
        <v>966</v>
      </c>
      <c r="F21" s="34">
        <v>336</v>
      </c>
      <c r="G21" s="34">
        <v>585</v>
      </c>
      <c r="H21" s="34">
        <v>891</v>
      </c>
    </row>
    <row r="22" spans="2:8" outlineLevel="1" x14ac:dyDescent="0.3">
      <c r="B22" s="29"/>
      <c r="C22" s="29" t="s">
        <v>104</v>
      </c>
      <c r="D22" s="24">
        <v>176</v>
      </c>
      <c r="E22" s="34">
        <v>336</v>
      </c>
      <c r="F22" s="34">
        <v>773</v>
      </c>
      <c r="G22" s="34">
        <v>280</v>
      </c>
      <c r="H22" s="34">
        <v>176</v>
      </c>
    </row>
    <row r="23" spans="2:8" outlineLevel="1" x14ac:dyDescent="0.3">
      <c r="B23" s="29"/>
      <c r="C23" s="29" t="s">
        <v>105</v>
      </c>
      <c r="D23" s="24">
        <v>996</v>
      </c>
      <c r="E23" s="34">
        <v>643</v>
      </c>
      <c r="F23" s="34">
        <v>353</v>
      </c>
      <c r="G23" s="34">
        <v>177</v>
      </c>
      <c r="H23" s="34">
        <v>996</v>
      </c>
    </row>
    <row r="24" spans="2:8" outlineLevel="1" x14ac:dyDescent="0.3">
      <c r="B24" s="29"/>
      <c r="C24" s="29" t="s">
        <v>106</v>
      </c>
      <c r="D24" s="24">
        <v>539</v>
      </c>
      <c r="E24" s="34">
        <v>635</v>
      </c>
      <c r="F24" s="34">
        <v>721</v>
      </c>
      <c r="G24" s="34">
        <v>762</v>
      </c>
      <c r="H24" s="34">
        <v>539</v>
      </c>
    </row>
    <row r="25" spans="2:8" outlineLevel="1" x14ac:dyDescent="0.3">
      <c r="B25" s="29"/>
      <c r="C25" s="29" t="s">
        <v>107</v>
      </c>
      <c r="D25" s="24">
        <v>317</v>
      </c>
      <c r="E25" s="34">
        <v>366</v>
      </c>
      <c r="F25" s="34">
        <v>513</v>
      </c>
      <c r="G25" s="34">
        <v>816</v>
      </c>
      <c r="H25" s="34">
        <v>317</v>
      </c>
    </row>
    <row r="26" spans="2:8" outlineLevel="1" x14ac:dyDescent="0.3">
      <c r="B26" s="29"/>
      <c r="C26" s="29" t="s">
        <v>108</v>
      </c>
      <c r="D26" s="24">
        <v>780</v>
      </c>
      <c r="E26" s="34">
        <v>877</v>
      </c>
      <c r="F26" s="34">
        <v>110</v>
      </c>
      <c r="G26" s="34">
        <v>158</v>
      </c>
      <c r="H26" s="34">
        <v>780</v>
      </c>
    </row>
    <row r="27" spans="2:8" outlineLevel="1" x14ac:dyDescent="0.3">
      <c r="B27" s="29"/>
      <c r="C27" s="29" t="s">
        <v>109</v>
      </c>
      <c r="D27" s="24">
        <v>235</v>
      </c>
      <c r="E27" s="34">
        <v>738</v>
      </c>
      <c r="F27" s="34">
        <v>522</v>
      </c>
      <c r="G27" s="34">
        <v>251</v>
      </c>
      <c r="H27" s="34">
        <v>235</v>
      </c>
    </row>
    <row r="28" spans="2:8" outlineLevel="1" x14ac:dyDescent="0.3">
      <c r="B28" s="29"/>
      <c r="C28" s="29" t="s">
        <v>110</v>
      </c>
      <c r="D28" s="24">
        <v>555</v>
      </c>
      <c r="E28" s="34">
        <v>698</v>
      </c>
      <c r="F28" s="34">
        <v>911</v>
      </c>
      <c r="G28" s="34">
        <v>603</v>
      </c>
      <c r="H28" s="34">
        <v>555</v>
      </c>
    </row>
    <row r="29" spans="2:8" outlineLevel="1" x14ac:dyDescent="0.3">
      <c r="B29" s="29"/>
      <c r="C29" s="29" t="s">
        <v>111</v>
      </c>
      <c r="D29" s="24">
        <v>574</v>
      </c>
      <c r="E29" s="34">
        <v>284</v>
      </c>
      <c r="F29" s="34">
        <v>860</v>
      </c>
      <c r="G29" s="34">
        <v>545</v>
      </c>
      <c r="H29" s="34">
        <v>574</v>
      </c>
    </row>
    <row r="30" spans="2:8" outlineLevel="1" x14ac:dyDescent="0.3">
      <c r="B30" s="29"/>
      <c r="C30" s="29" t="s">
        <v>112</v>
      </c>
      <c r="D30" s="24">
        <v>405</v>
      </c>
      <c r="E30" s="34">
        <v>912</v>
      </c>
      <c r="F30" s="34">
        <v>378</v>
      </c>
      <c r="G30" s="34">
        <v>957</v>
      </c>
      <c r="H30" s="34">
        <v>405</v>
      </c>
    </row>
    <row r="31" spans="2:8" outlineLevel="1" x14ac:dyDescent="0.3">
      <c r="B31" s="29"/>
      <c r="C31" s="29" t="s">
        <v>113</v>
      </c>
      <c r="D31" s="24">
        <v>592</v>
      </c>
      <c r="E31" s="34">
        <v>382</v>
      </c>
      <c r="F31" s="34">
        <v>853</v>
      </c>
      <c r="G31" s="34">
        <v>710</v>
      </c>
      <c r="H31" s="34">
        <v>592</v>
      </c>
    </row>
    <row r="32" spans="2:8" outlineLevel="1" x14ac:dyDescent="0.3">
      <c r="B32" s="29"/>
      <c r="C32" s="29" t="s">
        <v>114</v>
      </c>
      <c r="D32" s="24">
        <v>240</v>
      </c>
      <c r="E32" s="34">
        <v>463</v>
      </c>
      <c r="F32" s="34">
        <v>542</v>
      </c>
      <c r="G32" s="34">
        <v>977</v>
      </c>
      <c r="H32" s="34">
        <v>240</v>
      </c>
    </row>
    <row r="33" spans="2:8" outlineLevel="1" x14ac:dyDescent="0.3">
      <c r="B33" s="29"/>
      <c r="C33" s="29" t="s">
        <v>115</v>
      </c>
      <c r="D33" s="24">
        <v>664</v>
      </c>
      <c r="E33" s="34">
        <v>109</v>
      </c>
      <c r="F33" s="34">
        <v>494</v>
      </c>
      <c r="G33" s="34">
        <v>965</v>
      </c>
      <c r="H33" s="34">
        <v>664</v>
      </c>
    </row>
    <row r="34" spans="2:8" outlineLevel="1" x14ac:dyDescent="0.3">
      <c r="B34" s="29"/>
      <c r="C34" s="29" t="s">
        <v>116</v>
      </c>
      <c r="D34" s="24">
        <v>721</v>
      </c>
      <c r="E34" s="34">
        <v>460</v>
      </c>
      <c r="F34" s="34">
        <v>318</v>
      </c>
      <c r="G34" s="34">
        <v>864</v>
      </c>
      <c r="H34" s="34">
        <v>721</v>
      </c>
    </row>
    <row r="35" spans="2:8" outlineLevel="1" x14ac:dyDescent="0.3">
      <c r="B35" s="29"/>
      <c r="C35" s="29" t="s">
        <v>117</v>
      </c>
      <c r="D35" s="24">
        <v>537</v>
      </c>
      <c r="E35" s="34">
        <v>455</v>
      </c>
      <c r="F35" s="34">
        <v>952</v>
      </c>
      <c r="G35" s="34">
        <v>597</v>
      </c>
      <c r="H35" s="34">
        <v>537</v>
      </c>
    </row>
    <row r="36" spans="2:8" outlineLevel="1" x14ac:dyDescent="0.3">
      <c r="B36" s="29"/>
      <c r="C36" s="29" t="s">
        <v>118</v>
      </c>
      <c r="D36" s="24" t="s">
        <v>87</v>
      </c>
      <c r="E36" s="34" t="s">
        <v>84</v>
      </c>
      <c r="F36" s="34" t="s">
        <v>85</v>
      </c>
      <c r="G36" s="34" t="s">
        <v>86</v>
      </c>
      <c r="H36" s="34" t="s">
        <v>87</v>
      </c>
    </row>
    <row r="37" spans="2:8" x14ac:dyDescent="0.3">
      <c r="B37" s="30" t="s">
        <v>128</v>
      </c>
      <c r="C37" s="30"/>
      <c r="D37" s="28"/>
      <c r="E37" s="28"/>
      <c r="F37" s="28"/>
      <c r="G37" s="28"/>
      <c r="H37" s="28"/>
    </row>
    <row r="38" spans="2:8" ht="16.2" outlineLevel="1" thickBot="1" x14ac:dyDescent="0.35">
      <c r="B38" s="31"/>
      <c r="C38" s="31" t="s">
        <v>119</v>
      </c>
      <c r="D38" s="25">
        <v>14808</v>
      </c>
      <c r="E38" s="25">
        <v>16779</v>
      </c>
      <c r="F38" s="25">
        <v>17354</v>
      </c>
      <c r="G38" s="25">
        <v>18298</v>
      </c>
      <c r="H38" s="25">
        <v>14808</v>
      </c>
    </row>
    <row r="39" spans="2:8" x14ac:dyDescent="0.3">
      <c r="B39" t="s">
        <v>129</v>
      </c>
    </row>
    <row r="40" spans="2:8" x14ac:dyDescent="0.3">
      <c r="B40" t="s">
        <v>130</v>
      </c>
    </row>
    <row r="41" spans="2:8" x14ac:dyDescent="0.3">
      <c r="B41" t="s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813D9-80B9-4A7F-BBAD-4C3E90AE087B}">
  <dimension ref="A1:G10"/>
  <sheetViews>
    <sheetView zoomScale="130" zoomScaleNormal="130" workbookViewId="0">
      <selection activeCell="G8" sqref="G8"/>
    </sheetView>
  </sheetViews>
  <sheetFormatPr defaultRowHeight="15.6" x14ac:dyDescent="0.3"/>
  <cols>
    <col min="2" max="2" width="10.5" bestFit="1" customWidth="1"/>
    <col min="3" max="3" width="10.09765625" bestFit="1" customWidth="1"/>
    <col min="7" max="7" width="8.796875" style="23"/>
  </cols>
  <sheetData>
    <row r="1" spans="1:7" x14ac:dyDescent="0.3">
      <c r="A1" s="21" t="s">
        <v>54</v>
      </c>
      <c r="B1" s="22" t="s">
        <v>61</v>
      </c>
      <c r="C1" s="22" t="s">
        <v>62</v>
      </c>
      <c r="D1" s="22" t="s">
        <v>63</v>
      </c>
      <c r="E1" s="22" t="s">
        <v>64</v>
      </c>
      <c r="F1" s="22" t="s">
        <v>65</v>
      </c>
      <c r="G1" s="22" t="s">
        <v>66</v>
      </c>
    </row>
    <row r="2" spans="1:7" x14ac:dyDescent="0.3">
      <c r="A2" s="21" t="s">
        <v>55</v>
      </c>
      <c r="B2" s="14">
        <v>867</v>
      </c>
      <c r="C2" s="14">
        <v>745</v>
      </c>
      <c r="D2" s="14">
        <v>333</v>
      </c>
      <c r="E2" s="14">
        <v>166</v>
      </c>
      <c r="F2" s="14">
        <v>712</v>
      </c>
      <c r="G2" s="22">
        <f>SUM(B2:F2)</f>
        <v>2823</v>
      </c>
    </row>
    <row r="3" spans="1:7" x14ac:dyDescent="0.3">
      <c r="A3" s="21" t="s">
        <v>56</v>
      </c>
      <c r="B3" s="14">
        <v>345</v>
      </c>
      <c r="C3" s="14">
        <v>102</v>
      </c>
      <c r="D3" s="14">
        <v>379</v>
      </c>
      <c r="E3" s="14">
        <v>155</v>
      </c>
      <c r="F3" s="14">
        <v>519</v>
      </c>
      <c r="G3" s="22">
        <f t="shared" ref="G3:G7" si="0">SUM(B3:F3)</f>
        <v>1500</v>
      </c>
    </row>
    <row r="4" spans="1:7" x14ac:dyDescent="0.3">
      <c r="A4" s="21" t="s">
        <v>57</v>
      </c>
      <c r="B4" s="14">
        <v>262</v>
      </c>
      <c r="C4" s="14">
        <v>855</v>
      </c>
      <c r="D4" s="14">
        <v>345</v>
      </c>
      <c r="E4" s="14">
        <v>137</v>
      </c>
      <c r="F4" s="14">
        <v>664</v>
      </c>
      <c r="G4" s="22">
        <f t="shared" si="0"/>
        <v>2263</v>
      </c>
    </row>
    <row r="5" spans="1:7" x14ac:dyDescent="0.3">
      <c r="A5" s="21" t="s">
        <v>58</v>
      </c>
      <c r="B5" s="14">
        <v>891</v>
      </c>
      <c r="C5" s="14">
        <v>176</v>
      </c>
      <c r="D5" s="14">
        <v>996</v>
      </c>
      <c r="E5" s="14">
        <v>539</v>
      </c>
      <c r="F5" s="14">
        <v>317</v>
      </c>
      <c r="G5" s="22">
        <f t="shared" si="0"/>
        <v>2919</v>
      </c>
    </row>
    <row r="6" spans="1:7" x14ac:dyDescent="0.3">
      <c r="A6" s="21" t="s">
        <v>59</v>
      </c>
      <c r="B6" s="14">
        <v>780</v>
      </c>
      <c r="C6" s="14">
        <v>235</v>
      </c>
      <c r="D6" s="14">
        <v>555</v>
      </c>
      <c r="E6" s="14">
        <v>574</v>
      </c>
      <c r="F6" s="14">
        <v>405</v>
      </c>
      <c r="G6" s="22">
        <f t="shared" si="0"/>
        <v>2549</v>
      </c>
    </row>
    <row r="7" spans="1:7" x14ac:dyDescent="0.3">
      <c r="A7" s="21" t="s">
        <v>60</v>
      </c>
      <c r="B7" s="14">
        <v>592</v>
      </c>
      <c r="C7" s="14">
        <v>240</v>
      </c>
      <c r="D7" s="14">
        <v>664</v>
      </c>
      <c r="E7" s="14">
        <v>721</v>
      </c>
      <c r="F7" s="14">
        <v>537</v>
      </c>
      <c r="G7" s="22">
        <f t="shared" si="0"/>
        <v>2754</v>
      </c>
    </row>
    <row r="8" spans="1:7" s="23" customFormat="1" x14ac:dyDescent="0.3">
      <c r="A8" s="21" t="s">
        <v>66</v>
      </c>
      <c r="B8" s="22">
        <f>SUM(B2:B7)</f>
        <v>3737</v>
      </c>
      <c r="C8" s="22">
        <f t="shared" ref="C8:G8" si="1">SUM(C2:C7)</f>
        <v>2353</v>
      </c>
      <c r="D8" s="22">
        <f t="shared" si="1"/>
        <v>3272</v>
      </c>
      <c r="E8" s="22">
        <f t="shared" si="1"/>
        <v>2292</v>
      </c>
      <c r="F8" s="22">
        <f t="shared" si="1"/>
        <v>3154</v>
      </c>
      <c r="G8" s="22">
        <f t="shared" si="1"/>
        <v>14808</v>
      </c>
    </row>
    <row r="10" spans="1:7" x14ac:dyDescent="0.3">
      <c r="B10" t="s">
        <v>87</v>
      </c>
    </row>
  </sheetData>
  <scenarios current="3" show="3" sqref="G8">
    <scenario name="2017_Order_Data" locked="1" count="31" user="Rahul" comment="Created by Rahul on 22-07-2021">
      <inputCells r="B2" val="765"/>
      <inputCells r="C2" val="392"/>
      <inputCells r="D2" val="433"/>
      <inputCells r="E2" val="843"/>
      <inputCells r="F2" val="458"/>
      <inputCells r="B3" val="735"/>
      <inputCells r="C3" val="422"/>
      <inputCells r="D3" val="664"/>
      <inputCells r="E3" val="232"/>
      <inputCells r="F3" val="935"/>
      <inputCells r="B4" val="514"/>
      <inputCells r="C4" val="230"/>
      <inputCells r="D4" val="967"/>
      <inputCells r="E4" val="608"/>
      <inputCells r="F4" val="257"/>
      <inputCells r="B5" val="966"/>
      <inputCells r="C5" val="336"/>
      <inputCells r="D5" val="643"/>
      <inputCells r="E5" val="635"/>
      <inputCells r="F5" val="366"/>
      <inputCells r="B6" val="877"/>
      <inputCells r="C6" val="738"/>
      <inputCells r="D6" val="698"/>
      <inputCells r="E6" val="284"/>
      <inputCells r="F6" val="912"/>
      <inputCells r="B7" val="382"/>
      <inputCells r="C7" val="463"/>
      <inputCells r="D7" val="109"/>
      <inputCells r="E7" val="460"/>
      <inputCells r="F7" val="455"/>
      <inputCells r="B10" val="2017 Order Data"/>
    </scenario>
    <scenario name="2018_Order_Data" locked="1" count="31" user="Rahul" comment="Created by Rahul on 22-07-2021">
      <inputCells r="B2" val="971"/>
      <inputCells r="C2" val="157"/>
      <inputCells r="D2" val="525"/>
      <inputCells r="E2" val="428"/>
      <inputCells r="F2" val="735"/>
      <inputCells r="B3" val="327"/>
      <inputCells r="C3" val="913"/>
      <inputCells r="D3" val="721"/>
      <inputCells r="E3" val="694"/>
      <inputCells r="F3" val="384"/>
      <inputCells r="B4" val="131"/>
      <inputCells r="C4" val="976"/>
      <inputCells r="D4" val="364"/>
      <inputCells r="E4" val="836"/>
      <inputCells r="F4" val="556"/>
      <inputCells r="B5" val="336"/>
      <inputCells r="C5" val="773"/>
      <inputCells r="D5" val="353"/>
      <inputCells r="E5" val="721"/>
      <inputCells r="F5" val="513"/>
      <inputCells r="B6" val="110"/>
      <inputCells r="C6" val="522"/>
      <inputCells r="D6" val="911"/>
      <inputCells r="E6" val="860"/>
      <inputCells r="F6" val="378"/>
      <inputCells r="B7" val="853"/>
      <inputCells r="C7" val="542"/>
      <inputCells r="D7" val="494"/>
      <inputCells r="E7" val="318"/>
      <inputCells r="F7" val="952"/>
      <inputCells r="B10" val="2018 Order Data"/>
    </scenario>
    <scenario name="2019_Order_Data" locked="1" count="31" user="Rahul" comment="Created by Rahul on 22-07-2021">
      <inputCells r="B2" val="905"/>
      <inputCells r="C2" val="890"/>
      <inputCells r="D2" val="664"/>
      <inputCells r="E2" val="444"/>
      <inputCells r="F2" val="374"/>
      <inputCells r="B3" val="622"/>
      <inputCells r="C3" val="978"/>
      <inputCells r="D3" val="704"/>
      <inputCells r="E3" val="560"/>
      <inputCells r="F3" val="448"/>
      <inputCells r="B4" val="790"/>
      <inputCells r="C4" val="121"/>
      <inputCells r="D4" val="663"/>
      <inputCells r="E4" val="705"/>
      <inputCells r="F4" val="183"/>
      <inputCells r="B5" val="585"/>
      <inputCells r="C5" val="280"/>
      <inputCells r="D5" val="177"/>
      <inputCells r="E5" val="762"/>
      <inputCells r="F5" val="816"/>
      <inputCells r="B6" val="158"/>
      <inputCells r="C6" val="251"/>
      <inputCells r="D6" val="603"/>
      <inputCells r="E6" val="545"/>
      <inputCells r="F6" val="957"/>
      <inputCells r="B7" val="710"/>
      <inputCells r="C7" val="977"/>
      <inputCells r="D7" val="965"/>
      <inputCells r="E7" val="864"/>
      <inputCells r="F7" val="597"/>
      <inputCells r="B10" val="2019 Order Data"/>
    </scenario>
    <scenario name="2020_Order_Data" locked="1" count="31" user="Rahul" comment="Created by Rahul on 22-07-2021">
      <inputCells r="B2" val="867"/>
      <inputCells r="C2" val="745"/>
      <inputCells r="D2" val="333"/>
      <inputCells r="E2" val="166"/>
      <inputCells r="F2" val="712"/>
      <inputCells r="B3" val="345"/>
      <inputCells r="C3" val="102"/>
      <inputCells r="D3" val="379"/>
      <inputCells r="E3" val="155"/>
      <inputCells r="F3" val="519"/>
      <inputCells r="B4" val="262"/>
      <inputCells r="C4" val="855"/>
      <inputCells r="D4" val="345"/>
      <inputCells r="E4" val="137"/>
      <inputCells r="F4" val="664"/>
      <inputCells r="B5" val="891"/>
      <inputCells r="C5" val="176"/>
      <inputCells r="D5" val="996"/>
      <inputCells r="E5" val="539"/>
      <inputCells r="F5" val="317"/>
      <inputCells r="B6" val="780"/>
      <inputCells r="C6" val="235"/>
      <inputCells r="D6" val="555"/>
      <inputCells r="E6" val="574"/>
      <inputCells r="F6" val="405"/>
      <inputCells r="B7" val="592"/>
      <inputCells r="C7" val="240"/>
      <inputCells r="D7" val="664"/>
      <inputCells r="E7" val="721"/>
      <inputCells r="F7" val="537"/>
      <inputCells r="B10" val="2020 Order Data"/>
    </scenario>
  </scenario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D6227-7184-44B3-A2BF-3647E4FE2FF8}">
  <dimension ref="A1:F16"/>
  <sheetViews>
    <sheetView workbookViewId="0">
      <selection activeCell="H14" sqref="H14"/>
    </sheetView>
  </sheetViews>
  <sheetFormatPr defaultRowHeight="15.6" x14ac:dyDescent="0.3"/>
  <cols>
    <col min="2" max="2" width="10.5" bestFit="1" customWidth="1"/>
    <col min="3" max="3" width="10.09765625" bestFit="1" customWidth="1"/>
  </cols>
  <sheetData>
    <row r="1" spans="1:6" x14ac:dyDescent="0.3">
      <c r="B1" s="13" t="s">
        <v>61</v>
      </c>
      <c r="C1" s="13" t="s">
        <v>62</v>
      </c>
      <c r="D1" s="13" t="s">
        <v>63</v>
      </c>
      <c r="E1" s="13" t="s">
        <v>64</v>
      </c>
      <c r="F1" s="13" t="s">
        <v>65</v>
      </c>
    </row>
    <row r="2" spans="1:6" x14ac:dyDescent="0.3">
      <c r="A2" t="s">
        <v>55</v>
      </c>
      <c r="B2" s="13">
        <v>877</v>
      </c>
      <c r="C2" s="13">
        <v>546</v>
      </c>
      <c r="D2" s="13">
        <v>488.75</v>
      </c>
      <c r="E2" s="13">
        <v>470.25</v>
      </c>
      <c r="F2" s="13">
        <v>569.75</v>
      </c>
    </row>
    <row r="3" spans="1:6" x14ac:dyDescent="0.3">
      <c r="A3" t="s">
        <v>56</v>
      </c>
      <c r="B3" s="13">
        <v>507.25</v>
      </c>
      <c r="C3" s="13">
        <v>603.75</v>
      </c>
      <c r="D3" s="13">
        <v>617</v>
      </c>
      <c r="E3" s="13">
        <v>410.25</v>
      </c>
      <c r="F3" s="13">
        <v>571.5</v>
      </c>
    </row>
    <row r="4" spans="1:6" x14ac:dyDescent="0.3">
      <c r="A4" t="s">
        <v>57</v>
      </c>
      <c r="B4" s="13">
        <v>424.25</v>
      </c>
      <c r="C4" s="13">
        <v>545.5</v>
      </c>
      <c r="D4" s="13">
        <v>584.75</v>
      </c>
      <c r="E4" s="13">
        <v>571.5</v>
      </c>
      <c r="F4" s="13">
        <v>415</v>
      </c>
    </row>
    <row r="5" spans="1:6" x14ac:dyDescent="0.3">
      <c r="A5" t="s">
        <v>58</v>
      </c>
      <c r="B5" s="13">
        <v>694.5</v>
      </c>
      <c r="C5" s="13">
        <v>391.25</v>
      </c>
      <c r="D5" s="13">
        <v>542.25</v>
      </c>
      <c r="E5" s="13">
        <v>664.25</v>
      </c>
      <c r="F5" s="13">
        <v>503</v>
      </c>
    </row>
    <row r="6" spans="1:6" x14ac:dyDescent="0.3">
      <c r="A6" t="s">
        <v>59</v>
      </c>
      <c r="B6" s="13">
        <v>481.25</v>
      </c>
      <c r="C6" s="13">
        <v>436.5</v>
      </c>
      <c r="D6" s="13">
        <v>691.75</v>
      </c>
      <c r="E6" s="13">
        <v>565.75</v>
      </c>
      <c r="F6" s="13">
        <v>663</v>
      </c>
    </row>
    <row r="7" spans="1:6" x14ac:dyDescent="0.3">
      <c r="A7" t="s">
        <v>60</v>
      </c>
      <c r="B7" s="13">
        <v>634.25</v>
      </c>
      <c r="C7" s="13">
        <v>555.5</v>
      </c>
      <c r="D7" s="13">
        <v>558</v>
      </c>
      <c r="E7" s="13">
        <v>590.75</v>
      </c>
      <c r="F7" s="13">
        <v>635.25</v>
      </c>
    </row>
    <row r="10" spans="1:6" x14ac:dyDescent="0.3">
      <c r="B10" s="18" t="s">
        <v>61</v>
      </c>
      <c r="C10" s="18" t="s">
        <v>62</v>
      </c>
      <c r="D10" s="18" t="s">
        <v>63</v>
      </c>
      <c r="E10" s="18" t="s">
        <v>64</v>
      </c>
      <c r="F10" s="18" t="s">
        <v>65</v>
      </c>
    </row>
    <row r="11" spans="1:6" x14ac:dyDescent="0.3">
      <c r="A11" t="s">
        <v>55</v>
      </c>
      <c r="B11" s="18">
        <v>3508</v>
      </c>
      <c r="C11" s="18">
        <v>2184</v>
      </c>
      <c r="D11" s="18">
        <v>1955</v>
      </c>
      <c r="E11" s="18">
        <v>1881</v>
      </c>
      <c r="F11" s="18">
        <v>2279</v>
      </c>
    </row>
    <row r="12" spans="1:6" x14ac:dyDescent="0.3">
      <c r="A12" t="s">
        <v>56</v>
      </c>
      <c r="B12" s="18">
        <v>2029</v>
      </c>
      <c r="C12" s="18">
        <v>2415</v>
      </c>
      <c r="D12" s="18">
        <v>2468</v>
      </c>
      <c r="E12" s="18">
        <v>1641</v>
      </c>
      <c r="F12" s="18">
        <v>2286</v>
      </c>
    </row>
    <row r="13" spans="1:6" x14ac:dyDescent="0.3">
      <c r="A13" t="s">
        <v>57</v>
      </c>
      <c r="B13" s="18">
        <v>1697</v>
      </c>
      <c r="C13" s="18">
        <v>2182</v>
      </c>
      <c r="D13" s="18">
        <v>2339</v>
      </c>
      <c r="E13" s="18">
        <v>2286</v>
      </c>
      <c r="F13" s="18">
        <v>1660</v>
      </c>
    </row>
    <row r="14" spans="1:6" x14ac:dyDescent="0.3">
      <c r="A14" t="s">
        <v>58</v>
      </c>
      <c r="B14" s="18">
        <v>2778</v>
      </c>
      <c r="C14" s="18">
        <v>1565</v>
      </c>
      <c r="D14" s="18">
        <v>2169</v>
      </c>
      <c r="E14" s="18">
        <v>2657</v>
      </c>
      <c r="F14" s="18">
        <v>2012</v>
      </c>
    </row>
    <row r="15" spans="1:6" x14ac:dyDescent="0.3">
      <c r="A15" t="s">
        <v>59</v>
      </c>
      <c r="B15" s="18">
        <v>1925</v>
      </c>
      <c r="C15" s="18">
        <v>1746</v>
      </c>
      <c r="D15" s="18">
        <v>2767</v>
      </c>
      <c r="E15" s="18">
        <v>2263</v>
      </c>
      <c r="F15" s="18">
        <v>2652</v>
      </c>
    </row>
    <row r="16" spans="1:6" x14ac:dyDescent="0.3">
      <c r="A16" t="s">
        <v>60</v>
      </c>
      <c r="B16" s="18">
        <v>2537</v>
      </c>
      <c r="C16" s="18">
        <v>2222</v>
      </c>
      <c r="D16" s="18">
        <v>2232</v>
      </c>
      <c r="E16" s="18">
        <v>2363</v>
      </c>
      <c r="F16" s="18">
        <v>2541</v>
      </c>
    </row>
  </sheetData>
  <dataConsolidate leftLabels="1" topLabels="1">
    <dataRefs count="4">
      <dataRef ref="A1:F7" sheet="2017"/>
      <dataRef ref="A1:F7" sheet="2018"/>
      <dataRef ref="A1:F7" sheet="2019"/>
      <dataRef ref="A1:F7" sheet="2020"/>
    </dataRefs>
  </dataConsolid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D640D-253E-46CF-B784-B60DC06AB9A3}">
  <dimension ref="A3:F16"/>
  <sheetViews>
    <sheetView workbookViewId="0">
      <selection activeCell="G11" sqref="G11"/>
    </sheetView>
  </sheetViews>
  <sheetFormatPr defaultRowHeight="15.6" x14ac:dyDescent="0.3"/>
  <cols>
    <col min="1" max="1" width="12.296875" bestFit="1" customWidth="1"/>
    <col min="2" max="2" width="11.09765625" bestFit="1" customWidth="1"/>
    <col min="4" max="4" width="12.296875" bestFit="1" customWidth="1"/>
    <col min="5" max="6" width="11.09765625" bestFit="1" customWidth="1"/>
  </cols>
  <sheetData>
    <row r="3" spans="1:6" x14ac:dyDescent="0.3">
      <c r="A3" s="19" t="s">
        <v>81</v>
      </c>
      <c r="B3" t="s">
        <v>83</v>
      </c>
      <c r="D3" s="19" t="s">
        <v>81</v>
      </c>
      <c r="E3" t="s">
        <v>83</v>
      </c>
      <c r="F3" t="s">
        <v>83</v>
      </c>
    </row>
    <row r="4" spans="1:6" x14ac:dyDescent="0.3">
      <c r="A4" s="20" t="s">
        <v>73</v>
      </c>
      <c r="B4" s="1">
        <v>881</v>
      </c>
      <c r="D4" s="20" t="s">
        <v>73</v>
      </c>
      <c r="E4" s="1">
        <v>856</v>
      </c>
      <c r="F4" s="1">
        <v>881</v>
      </c>
    </row>
    <row r="5" spans="1:6" x14ac:dyDescent="0.3">
      <c r="A5" s="20" t="s">
        <v>76</v>
      </c>
      <c r="B5" s="1">
        <v>893</v>
      </c>
      <c r="D5" s="20" t="s">
        <v>76</v>
      </c>
      <c r="E5" s="1">
        <v>813</v>
      </c>
      <c r="F5" s="1">
        <v>893</v>
      </c>
    </row>
    <row r="6" spans="1:6" x14ac:dyDescent="0.3">
      <c r="A6" s="20" t="s">
        <v>80</v>
      </c>
      <c r="B6" s="1">
        <v>840</v>
      </c>
      <c r="D6" s="20" t="s">
        <v>80</v>
      </c>
      <c r="E6" s="1">
        <v>798</v>
      </c>
      <c r="F6" s="1">
        <v>840</v>
      </c>
    </row>
    <row r="7" spans="1:6" x14ac:dyDescent="0.3">
      <c r="A7" s="20" t="s">
        <v>71</v>
      </c>
      <c r="B7" s="1">
        <v>895</v>
      </c>
      <c r="D7" s="20" t="s">
        <v>71</v>
      </c>
      <c r="E7" s="1">
        <v>897</v>
      </c>
      <c r="F7" s="1">
        <v>895</v>
      </c>
    </row>
    <row r="8" spans="1:6" x14ac:dyDescent="0.3">
      <c r="A8" s="20" t="s">
        <v>70</v>
      </c>
      <c r="B8" s="1">
        <v>904</v>
      </c>
      <c r="D8" s="20" t="s">
        <v>70</v>
      </c>
      <c r="E8" s="1">
        <v>909</v>
      </c>
      <c r="F8" s="1">
        <v>904</v>
      </c>
    </row>
    <row r="9" spans="1:6" x14ac:dyDescent="0.3">
      <c r="A9" s="20" t="s">
        <v>75</v>
      </c>
      <c r="B9" s="1">
        <v>907</v>
      </c>
      <c r="D9" s="20" t="s">
        <v>75</v>
      </c>
      <c r="E9" s="1">
        <v>799</v>
      </c>
      <c r="F9" s="1">
        <v>907</v>
      </c>
    </row>
    <row r="10" spans="1:6" x14ac:dyDescent="0.3">
      <c r="A10" s="20" t="s">
        <v>74</v>
      </c>
      <c r="B10" s="1">
        <v>864</v>
      </c>
      <c r="D10" s="20" t="s">
        <v>74</v>
      </c>
      <c r="E10" s="1">
        <v>815</v>
      </c>
      <c r="F10" s="1">
        <v>864</v>
      </c>
    </row>
    <row r="11" spans="1:6" x14ac:dyDescent="0.3">
      <c r="A11" s="20" t="s">
        <v>72</v>
      </c>
      <c r="B11" s="1">
        <v>896</v>
      </c>
      <c r="D11" s="20" t="s">
        <v>72</v>
      </c>
      <c r="E11" s="1">
        <v>885</v>
      </c>
      <c r="F11" s="1">
        <v>896</v>
      </c>
    </row>
    <row r="12" spans="1:6" x14ac:dyDescent="0.3">
      <c r="A12" s="20" t="s">
        <v>59</v>
      </c>
      <c r="B12" s="1">
        <v>909</v>
      </c>
      <c r="D12" s="20" t="s">
        <v>59</v>
      </c>
      <c r="E12" s="1">
        <v>825</v>
      </c>
      <c r="F12" s="1">
        <v>909</v>
      </c>
    </row>
    <row r="13" spans="1:6" x14ac:dyDescent="0.3">
      <c r="A13" s="20" t="s">
        <v>79</v>
      </c>
      <c r="B13" s="1">
        <v>922</v>
      </c>
      <c r="D13" s="20" t="s">
        <v>79</v>
      </c>
      <c r="E13" s="1">
        <v>786</v>
      </c>
      <c r="F13" s="1">
        <v>922</v>
      </c>
    </row>
    <row r="14" spans="1:6" x14ac:dyDescent="0.3">
      <c r="A14" s="20" t="s">
        <v>78</v>
      </c>
      <c r="B14" s="1">
        <v>911</v>
      </c>
      <c r="D14" s="20" t="s">
        <v>78</v>
      </c>
      <c r="E14" s="1">
        <v>777</v>
      </c>
      <c r="F14" s="1">
        <v>911</v>
      </c>
    </row>
    <row r="15" spans="1:6" x14ac:dyDescent="0.3">
      <c r="A15" s="20" t="s">
        <v>77</v>
      </c>
      <c r="B15" s="1">
        <v>875</v>
      </c>
      <c r="D15" s="20" t="s">
        <v>77</v>
      </c>
      <c r="E15" s="1">
        <v>788</v>
      </c>
      <c r="F15" s="1">
        <v>875</v>
      </c>
    </row>
    <row r="16" spans="1:6" x14ac:dyDescent="0.3">
      <c r="A16" s="20" t="s">
        <v>82</v>
      </c>
      <c r="B16" s="1">
        <v>10697</v>
      </c>
      <c r="D16" s="20" t="s">
        <v>82</v>
      </c>
      <c r="E16" s="1">
        <v>9948</v>
      </c>
      <c r="F16" s="1">
        <v>10697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0EFA0-F9C4-4FFA-A8D4-967F46082EC2}">
  <dimension ref="A1:D13"/>
  <sheetViews>
    <sheetView workbookViewId="0">
      <selection sqref="A1:D13"/>
    </sheetView>
  </sheetViews>
  <sheetFormatPr defaultRowHeight="15.6" x14ac:dyDescent="0.3"/>
  <sheetData>
    <row r="1" spans="1:4" x14ac:dyDescent="0.3">
      <c r="A1" t="s">
        <v>67</v>
      </c>
      <c r="B1" t="s">
        <v>54</v>
      </c>
      <c r="C1" t="s">
        <v>68</v>
      </c>
      <c r="D1" t="s">
        <v>69</v>
      </c>
    </row>
    <row r="2" spans="1:4" x14ac:dyDescent="0.3">
      <c r="A2">
        <v>2005</v>
      </c>
      <c r="B2" t="s">
        <v>70</v>
      </c>
      <c r="C2">
        <v>904</v>
      </c>
      <c r="D2">
        <v>89</v>
      </c>
    </row>
    <row r="3" spans="1:4" x14ac:dyDescent="0.3">
      <c r="A3">
        <v>2005</v>
      </c>
      <c r="B3" t="s">
        <v>71</v>
      </c>
      <c r="C3">
        <v>895</v>
      </c>
      <c r="D3">
        <v>94</v>
      </c>
    </row>
    <row r="4" spans="1:4" x14ac:dyDescent="0.3">
      <c r="A4">
        <v>2005</v>
      </c>
      <c r="B4" t="s">
        <v>72</v>
      </c>
      <c r="C4">
        <v>896</v>
      </c>
      <c r="D4">
        <v>89</v>
      </c>
    </row>
    <row r="5" spans="1:4" x14ac:dyDescent="0.3">
      <c r="A5">
        <v>2005</v>
      </c>
      <c r="B5" t="s">
        <v>73</v>
      </c>
      <c r="C5">
        <v>881</v>
      </c>
      <c r="D5">
        <v>86</v>
      </c>
    </row>
    <row r="6" spans="1:4" x14ac:dyDescent="0.3">
      <c r="A6">
        <v>2005</v>
      </c>
      <c r="B6" t="s">
        <v>59</v>
      </c>
      <c r="C6">
        <v>909</v>
      </c>
      <c r="D6">
        <v>92</v>
      </c>
    </row>
    <row r="7" spans="1:4" x14ac:dyDescent="0.3">
      <c r="A7">
        <v>2005</v>
      </c>
      <c r="B7" t="s">
        <v>74</v>
      </c>
      <c r="C7">
        <v>864</v>
      </c>
      <c r="D7">
        <v>86</v>
      </c>
    </row>
    <row r="8" spans="1:4" x14ac:dyDescent="0.3">
      <c r="A8">
        <v>2005</v>
      </c>
      <c r="B8" t="s">
        <v>75</v>
      </c>
      <c r="C8">
        <v>907</v>
      </c>
      <c r="D8">
        <v>91</v>
      </c>
    </row>
    <row r="9" spans="1:4" x14ac:dyDescent="0.3">
      <c r="A9">
        <v>2005</v>
      </c>
      <c r="B9" t="s">
        <v>76</v>
      </c>
      <c r="C9">
        <v>893</v>
      </c>
      <c r="D9">
        <v>91</v>
      </c>
    </row>
    <row r="10" spans="1:4" x14ac:dyDescent="0.3">
      <c r="A10">
        <v>2005</v>
      </c>
      <c r="B10" t="s">
        <v>77</v>
      </c>
      <c r="C10">
        <v>875</v>
      </c>
      <c r="D10">
        <v>86</v>
      </c>
    </row>
    <row r="11" spans="1:4" x14ac:dyDescent="0.3">
      <c r="A11">
        <v>2005</v>
      </c>
      <c r="B11" t="s">
        <v>78</v>
      </c>
      <c r="C11">
        <v>911</v>
      </c>
      <c r="D11">
        <v>88</v>
      </c>
    </row>
    <row r="12" spans="1:4" x14ac:dyDescent="0.3">
      <c r="A12">
        <v>2005</v>
      </c>
      <c r="B12" t="s">
        <v>79</v>
      </c>
      <c r="C12">
        <v>922</v>
      </c>
      <c r="D12">
        <v>93</v>
      </c>
    </row>
    <row r="13" spans="1:4" x14ac:dyDescent="0.3">
      <c r="A13">
        <v>2005</v>
      </c>
      <c r="B13" t="s">
        <v>80</v>
      </c>
      <c r="C13">
        <v>840</v>
      </c>
      <c r="D13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AE59E-177D-416B-8920-F47D6F8DA49B}">
  <dimension ref="A1:D13"/>
  <sheetViews>
    <sheetView workbookViewId="0">
      <selection activeCell="A2" sqref="A2"/>
    </sheetView>
  </sheetViews>
  <sheetFormatPr defaultRowHeight="15.6" x14ac:dyDescent="0.3"/>
  <sheetData>
    <row r="1" spans="1:4" x14ac:dyDescent="0.3">
      <c r="A1" t="s">
        <v>67</v>
      </c>
      <c r="B1" t="s">
        <v>54</v>
      </c>
      <c r="C1" t="s">
        <v>68</v>
      </c>
      <c r="D1" t="s">
        <v>69</v>
      </c>
    </row>
    <row r="2" spans="1:4" x14ac:dyDescent="0.3">
      <c r="A2">
        <v>2006</v>
      </c>
      <c r="B2" t="s">
        <v>70</v>
      </c>
      <c r="C2">
        <v>909</v>
      </c>
      <c r="D2">
        <v>91</v>
      </c>
    </row>
    <row r="3" spans="1:4" x14ac:dyDescent="0.3">
      <c r="A3">
        <v>2006</v>
      </c>
      <c r="B3" t="s">
        <v>71</v>
      </c>
      <c r="C3">
        <v>897</v>
      </c>
      <c r="D3">
        <v>89</v>
      </c>
    </row>
    <row r="4" spans="1:4" x14ac:dyDescent="0.3">
      <c r="A4">
        <v>2006</v>
      </c>
      <c r="B4" t="s">
        <v>72</v>
      </c>
      <c r="C4">
        <v>885</v>
      </c>
      <c r="D4">
        <v>87</v>
      </c>
    </row>
    <row r="5" spans="1:4" x14ac:dyDescent="0.3">
      <c r="A5">
        <v>2006</v>
      </c>
      <c r="B5" t="s">
        <v>73</v>
      </c>
      <c r="C5">
        <v>856</v>
      </c>
      <c r="D5">
        <v>82</v>
      </c>
    </row>
    <row r="6" spans="1:4" x14ac:dyDescent="0.3">
      <c r="A6">
        <v>2006</v>
      </c>
      <c r="B6" t="s">
        <v>59</v>
      </c>
      <c r="C6">
        <v>825</v>
      </c>
      <c r="D6">
        <v>81</v>
      </c>
    </row>
    <row r="7" spans="1:4" x14ac:dyDescent="0.3">
      <c r="A7">
        <v>2006</v>
      </c>
      <c r="B7" t="s">
        <v>74</v>
      </c>
      <c r="C7">
        <v>815</v>
      </c>
      <c r="D7">
        <v>77</v>
      </c>
    </row>
    <row r="8" spans="1:4" x14ac:dyDescent="0.3">
      <c r="A8">
        <v>2006</v>
      </c>
      <c r="B8" t="s">
        <v>75</v>
      </c>
      <c r="C8">
        <v>799</v>
      </c>
      <c r="D8">
        <v>76</v>
      </c>
    </row>
    <row r="9" spans="1:4" x14ac:dyDescent="0.3">
      <c r="A9">
        <v>2006</v>
      </c>
      <c r="B9" t="s">
        <v>76</v>
      </c>
      <c r="C9">
        <v>813</v>
      </c>
      <c r="D9">
        <v>85</v>
      </c>
    </row>
    <row r="10" spans="1:4" x14ac:dyDescent="0.3">
      <c r="A10">
        <v>2006</v>
      </c>
      <c r="B10" t="s">
        <v>77</v>
      </c>
      <c r="C10">
        <v>788</v>
      </c>
      <c r="D10">
        <v>76</v>
      </c>
    </row>
    <row r="11" spans="1:4" x14ac:dyDescent="0.3">
      <c r="A11">
        <v>2006</v>
      </c>
      <c r="B11" t="s">
        <v>78</v>
      </c>
      <c r="C11">
        <v>777</v>
      </c>
      <c r="D11">
        <v>75</v>
      </c>
    </row>
    <row r="12" spans="1:4" x14ac:dyDescent="0.3">
      <c r="A12">
        <v>2006</v>
      </c>
      <c r="B12" t="s">
        <v>79</v>
      </c>
      <c r="C12">
        <v>786</v>
      </c>
      <c r="D12">
        <v>77</v>
      </c>
    </row>
    <row r="13" spans="1:4" x14ac:dyDescent="0.3">
      <c r="A13">
        <v>2006</v>
      </c>
      <c r="B13" t="s">
        <v>80</v>
      </c>
      <c r="C13">
        <v>798</v>
      </c>
      <c r="D13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33C5B-7F66-49C7-8374-281BA48AB670}">
  <dimension ref="A1:I28"/>
  <sheetViews>
    <sheetView tabSelected="1" topLeftCell="A10" zoomScale="130" zoomScaleNormal="130" workbookViewId="0">
      <selection activeCell="B15" sqref="B15"/>
    </sheetView>
  </sheetViews>
  <sheetFormatPr defaultRowHeight="15.6" x14ac:dyDescent="0.3"/>
  <cols>
    <col min="1" max="1" width="11.3984375" bestFit="1" customWidth="1"/>
    <col min="3" max="4" width="11.3984375" bestFit="1" customWidth="1"/>
    <col min="5" max="5" width="13.19921875" bestFit="1" customWidth="1"/>
    <col min="6" max="6" width="11.3984375" bestFit="1" customWidth="1"/>
    <col min="7" max="9" width="13" bestFit="1" customWidth="1"/>
  </cols>
  <sheetData>
    <row r="1" spans="1:8" x14ac:dyDescent="0.3">
      <c r="H1" s="44">
        <v>2.5000000000000001E-2</v>
      </c>
    </row>
    <row r="2" spans="1:8" x14ac:dyDescent="0.3">
      <c r="H2" s="37">
        <v>0.05</v>
      </c>
    </row>
    <row r="3" spans="1:8" x14ac:dyDescent="0.3">
      <c r="A3" s="13" t="s">
        <v>132</v>
      </c>
      <c r="B3" s="13" t="s">
        <v>133</v>
      </c>
      <c r="C3" s="13" t="s">
        <v>134</v>
      </c>
      <c r="D3" s="13" t="s">
        <v>135</v>
      </c>
      <c r="E3" s="13" t="s">
        <v>136</v>
      </c>
      <c r="H3" s="44">
        <v>7.4999999999999997E-2</v>
      </c>
    </row>
    <row r="4" spans="1:8" x14ac:dyDescent="0.3">
      <c r="A4" s="39">
        <v>22580.645161290322</v>
      </c>
      <c r="B4" s="38">
        <v>0.18</v>
      </c>
      <c r="C4" s="38">
        <v>0.12</v>
      </c>
      <c r="D4" s="38">
        <v>0.25</v>
      </c>
      <c r="E4" s="40">
        <f>A4+(A4*B4)+(A4*C4)+(A4*D4)</f>
        <v>35000</v>
      </c>
      <c r="H4" s="37">
        <v>0.1</v>
      </c>
    </row>
    <row r="5" spans="1:8" x14ac:dyDescent="0.3">
      <c r="H5" s="44">
        <v>0.125</v>
      </c>
    </row>
    <row r="6" spans="1:8" x14ac:dyDescent="0.3">
      <c r="E6" s="36">
        <v>35000</v>
      </c>
    </row>
    <row r="9" spans="1:8" x14ac:dyDescent="0.3">
      <c r="A9" t="s">
        <v>13</v>
      </c>
      <c r="B9" s="13" t="s">
        <v>137</v>
      </c>
      <c r="C9" t="s">
        <v>138</v>
      </c>
    </row>
    <row r="10" spans="1:8" x14ac:dyDescent="0.3">
      <c r="A10" s="36">
        <v>5356.2500000000009</v>
      </c>
      <c r="B10" s="38">
        <v>0.12</v>
      </c>
      <c r="C10" s="40">
        <f>A10+(A10*B10)</f>
        <v>5999.0000000000009</v>
      </c>
    </row>
    <row r="13" spans="1:8" x14ac:dyDescent="0.3">
      <c r="A13" t="s">
        <v>139</v>
      </c>
      <c r="B13" s="36">
        <v>100</v>
      </c>
    </row>
    <row r="14" spans="1:8" x14ac:dyDescent="0.3">
      <c r="A14" t="s">
        <v>140</v>
      </c>
      <c r="B14">
        <v>1</v>
      </c>
    </row>
    <row r="15" spans="1:8" x14ac:dyDescent="0.3">
      <c r="A15" t="s">
        <v>141</v>
      </c>
      <c r="B15" s="44">
        <v>0.05</v>
      </c>
    </row>
    <row r="18" spans="2:9" x14ac:dyDescent="0.3">
      <c r="B18" s="41">
        <f>B13*B14*(1-B15)</f>
        <v>95</v>
      </c>
      <c r="C18" s="43">
        <v>199</v>
      </c>
      <c r="D18" s="43">
        <v>299</v>
      </c>
      <c r="E18" s="43">
        <v>599</v>
      </c>
      <c r="F18" s="43">
        <v>999</v>
      </c>
      <c r="G18" s="43">
        <v>1999</v>
      </c>
      <c r="H18" s="43">
        <v>2999</v>
      </c>
      <c r="I18" s="43">
        <v>5999</v>
      </c>
    </row>
    <row r="19" spans="2:9" x14ac:dyDescent="0.3">
      <c r="B19" s="42">
        <v>6</v>
      </c>
      <c r="C19" s="39">
        <f t="dataTable" ref="C19:I28" dt2D="1" dtr="1" r1="B14" r2="B13"/>
        <v>1134.3</v>
      </c>
      <c r="D19" s="39">
        <v>1704.3</v>
      </c>
      <c r="E19" s="39">
        <v>3414.2999999999997</v>
      </c>
      <c r="F19" s="39">
        <v>5694.3</v>
      </c>
      <c r="G19" s="39">
        <v>11394.3</v>
      </c>
      <c r="H19" s="39">
        <v>17094.3</v>
      </c>
      <c r="I19" s="39">
        <v>34194.299999999996</v>
      </c>
    </row>
    <row r="20" spans="2:9" x14ac:dyDescent="0.3">
      <c r="B20" s="42">
        <v>12</v>
      </c>
      <c r="C20" s="39">
        <v>2268.6</v>
      </c>
      <c r="D20" s="39">
        <v>3408.6</v>
      </c>
      <c r="E20" s="39">
        <v>6828.5999999999995</v>
      </c>
      <c r="F20" s="39">
        <v>11388.6</v>
      </c>
      <c r="G20" s="39">
        <v>22788.6</v>
      </c>
      <c r="H20" s="39">
        <v>34188.6</v>
      </c>
      <c r="I20" s="39">
        <v>68388.599999999991</v>
      </c>
    </row>
    <row r="21" spans="2:9" x14ac:dyDescent="0.3">
      <c r="B21" s="42">
        <v>18</v>
      </c>
      <c r="C21" s="39">
        <v>3402.8999999999996</v>
      </c>
      <c r="D21" s="39">
        <v>5112.8999999999996</v>
      </c>
      <c r="E21" s="39">
        <v>10242.9</v>
      </c>
      <c r="F21" s="39">
        <v>17082.899999999998</v>
      </c>
      <c r="G21" s="39">
        <v>34182.9</v>
      </c>
      <c r="H21" s="39">
        <v>51282.899999999994</v>
      </c>
      <c r="I21" s="39">
        <v>102582.9</v>
      </c>
    </row>
    <row r="22" spans="2:9" x14ac:dyDescent="0.3">
      <c r="B22" s="42">
        <v>24</v>
      </c>
      <c r="C22" s="39">
        <v>4537.2</v>
      </c>
      <c r="D22" s="39">
        <v>6817.2</v>
      </c>
      <c r="E22" s="39">
        <v>13657.199999999999</v>
      </c>
      <c r="F22" s="39">
        <v>22777.200000000001</v>
      </c>
      <c r="G22" s="39">
        <v>45577.2</v>
      </c>
      <c r="H22" s="39">
        <v>68377.2</v>
      </c>
      <c r="I22" s="39">
        <v>136777.19999999998</v>
      </c>
    </row>
    <row r="23" spans="2:9" x14ac:dyDescent="0.3">
      <c r="B23" s="42">
        <v>30</v>
      </c>
      <c r="C23" s="39">
        <v>5671.5</v>
      </c>
      <c r="D23" s="39">
        <v>8521.5</v>
      </c>
      <c r="E23" s="39">
        <v>17071.5</v>
      </c>
      <c r="F23" s="39">
        <v>28471.5</v>
      </c>
      <c r="G23" s="39">
        <v>56971.5</v>
      </c>
      <c r="H23" s="39">
        <v>85471.5</v>
      </c>
      <c r="I23" s="39">
        <v>170971.5</v>
      </c>
    </row>
    <row r="24" spans="2:9" x14ac:dyDescent="0.3">
      <c r="B24" s="42">
        <v>36</v>
      </c>
      <c r="C24" s="39">
        <v>6805.7999999999993</v>
      </c>
      <c r="D24" s="39">
        <v>10225.799999999999</v>
      </c>
      <c r="E24" s="39">
        <v>20485.8</v>
      </c>
      <c r="F24" s="39">
        <v>34165.799999999996</v>
      </c>
      <c r="G24" s="39">
        <v>68365.8</v>
      </c>
      <c r="H24" s="39">
        <v>102565.79999999999</v>
      </c>
      <c r="I24" s="39">
        <v>205165.8</v>
      </c>
    </row>
    <row r="25" spans="2:9" x14ac:dyDescent="0.3">
      <c r="B25" s="42">
        <v>42</v>
      </c>
      <c r="C25" s="39">
        <v>7940.0999999999995</v>
      </c>
      <c r="D25" s="39">
        <v>11930.099999999999</v>
      </c>
      <c r="E25" s="39">
        <v>23900.1</v>
      </c>
      <c r="F25" s="39">
        <v>39860.1</v>
      </c>
      <c r="G25" s="39">
        <v>79760.099999999991</v>
      </c>
      <c r="H25" s="39">
        <v>119660.09999999999</v>
      </c>
      <c r="I25" s="39">
        <v>239360.09999999998</v>
      </c>
    </row>
    <row r="26" spans="2:9" x14ac:dyDescent="0.3">
      <c r="B26" s="42">
        <v>48</v>
      </c>
      <c r="C26" s="39">
        <v>9074.4</v>
      </c>
      <c r="D26" s="39">
        <v>13634.4</v>
      </c>
      <c r="E26" s="39">
        <v>27314.399999999998</v>
      </c>
      <c r="F26" s="39">
        <v>45554.400000000001</v>
      </c>
      <c r="G26" s="39">
        <v>91154.4</v>
      </c>
      <c r="H26" s="39">
        <v>136754.4</v>
      </c>
      <c r="I26" s="39">
        <v>273554.39999999997</v>
      </c>
    </row>
    <row r="27" spans="2:9" x14ac:dyDescent="0.3">
      <c r="B27" s="42">
        <v>54</v>
      </c>
      <c r="C27" s="39">
        <v>10208.699999999999</v>
      </c>
      <c r="D27" s="39">
        <v>15338.699999999999</v>
      </c>
      <c r="E27" s="39">
        <v>30728.699999999997</v>
      </c>
      <c r="F27" s="39">
        <v>51248.7</v>
      </c>
      <c r="G27" s="39">
        <v>102548.7</v>
      </c>
      <c r="H27" s="39">
        <v>153848.69999999998</v>
      </c>
      <c r="I27" s="39">
        <v>307748.7</v>
      </c>
    </row>
    <row r="28" spans="2:9" x14ac:dyDescent="0.3">
      <c r="B28" s="42">
        <v>60</v>
      </c>
      <c r="C28" s="39">
        <v>11343</v>
      </c>
      <c r="D28" s="39">
        <v>17043</v>
      </c>
      <c r="E28" s="39">
        <v>34143</v>
      </c>
      <c r="F28" s="39">
        <v>56943</v>
      </c>
      <c r="G28" s="39">
        <v>113943</v>
      </c>
      <c r="H28" s="39">
        <v>170943</v>
      </c>
      <c r="I28" s="39">
        <v>341943</v>
      </c>
    </row>
  </sheetData>
  <dataValidations count="1">
    <dataValidation type="list" allowBlank="1" showInputMessage="1" showErrorMessage="1" sqref="B15" xr:uid="{56208175-5449-46C9-955D-48658182BA2A}">
      <formula1>$H$1:$H$5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2BAFFD-A92B-472E-97B1-6E49580B30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2</vt:i4>
      </vt:variant>
    </vt:vector>
  </HeadingPairs>
  <TitlesOfParts>
    <vt:vector size="17" baseType="lpstr">
      <vt:lpstr>Sheet1</vt:lpstr>
      <vt:lpstr>data</vt:lpstr>
      <vt:lpstr>Sheet3</vt:lpstr>
      <vt:lpstr>Sheet4</vt:lpstr>
      <vt:lpstr>2017</vt:lpstr>
      <vt:lpstr>2018</vt:lpstr>
      <vt:lpstr>2019</vt:lpstr>
      <vt:lpstr>2020</vt:lpstr>
      <vt:lpstr>Scenario Summary</vt:lpstr>
      <vt:lpstr>All Year Data</vt:lpstr>
      <vt:lpstr>Consolidated Date</vt:lpstr>
      <vt:lpstr>Sheet13</vt:lpstr>
      <vt:lpstr>Sheet10</vt:lpstr>
      <vt:lpstr>Sheet11</vt:lpstr>
      <vt:lpstr>Goal Seek</vt:lpstr>
      <vt:lpstr>data!Criteria</vt:lpstr>
      <vt:lpstr>data!Extract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2021-07-22T02:06:02Z</dcterms:created>
  <dcterms:modified xsi:type="dcterms:W3CDTF">2021-07-22T03:38:23Z</dcterms:modified>
</cp:coreProperties>
</file>