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thw\Desktop\"/>
    </mc:Choice>
  </mc:AlternateContent>
  <xr:revisionPtr revIDLastSave="0" documentId="13_ncr:1_{CD7D0DBD-E5B8-40A0-8BDC-0CEE09A219D7}" xr6:coauthVersionLast="47" xr6:coauthVersionMax="47" xr10:uidLastSave="{00000000-0000-0000-0000-000000000000}"/>
  <bookViews>
    <workbookView xWindow="14184" yWindow="288" windowWidth="17280" windowHeight="8964" xr2:uid="{116A4697-7916-438B-B19F-F405D8A3B0D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4" i="1" l="1"/>
  <c r="H27" i="1" l="1"/>
  <c r="H12" i="1"/>
  <c r="H20" i="1"/>
  <c r="H28" i="1"/>
  <c r="H26" i="1"/>
  <c r="H18" i="1"/>
  <c r="H10" i="1"/>
  <c r="H25" i="1"/>
  <c r="H17" i="1"/>
  <c r="H9" i="1"/>
  <c r="H19" i="1"/>
  <c r="H24" i="1"/>
  <c r="H16" i="1"/>
  <c r="H8" i="1"/>
  <c r="H7" i="1"/>
  <c r="H11" i="1"/>
  <c r="H23" i="1"/>
  <c r="H22" i="1"/>
  <c r="H14" i="1"/>
  <c r="H6" i="1"/>
  <c r="H15" i="1"/>
  <c r="H29" i="1"/>
  <c r="H21" i="1"/>
  <c r="H13" i="1"/>
  <c r="H5" i="1"/>
  <c r="H4" i="1"/>
  <c r="G4" i="1"/>
  <c r="J28" i="1"/>
  <c r="J12" i="1"/>
  <c r="J20" i="1"/>
  <c r="J24" i="1"/>
  <c r="J6" i="1"/>
  <c r="J29" i="1"/>
  <c r="J21" i="1"/>
  <c r="J27" i="1"/>
  <c r="J19" i="1"/>
  <c r="J11" i="1"/>
  <c r="J26" i="1"/>
  <c r="J18" i="1"/>
  <c r="J10" i="1"/>
  <c r="J14" i="1"/>
  <c r="J13" i="1"/>
  <c r="J25" i="1"/>
  <c r="J17" i="1"/>
  <c r="J9" i="1"/>
  <c r="J4" i="1"/>
  <c r="J8" i="1"/>
  <c r="J23" i="1"/>
  <c r="J15" i="1"/>
  <c r="J7" i="1"/>
  <c r="J16" i="1"/>
  <c r="J22" i="1"/>
  <c r="J5" i="1"/>
  <c r="G15" i="1"/>
  <c r="G25" i="1"/>
  <c r="G8" i="1"/>
  <c r="G13" i="1"/>
  <c r="G21" i="1"/>
  <c r="G11" i="1"/>
  <c r="G18" i="1"/>
  <c r="G28" i="1"/>
  <c r="G26" i="1"/>
  <c r="G24" i="1"/>
  <c r="G16" i="1"/>
  <c r="G7" i="1"/>
  <c r="G5" i="1"/>
  <c r="G29" i="1"/>
  <c r="G19" i="1"/>
  <c r="G23" i="1"/>
  <c r="G10" i="1"/>
  <c r="G17" i="1"/>
  <c r="G9" i="1"/>
  <c r="G14" i="1"/>
  <c r="G12" i="1"/>
  <c r="G22" i="1"/>
  <c r="G20" i="1"/>
  <c r="G27" i="1"/>
  <c r="G6" i="1"/>
  <c r="F32" i="1" l="1"/>
  <c r="F33" i="1"/>
  <c r="I25" i="1"/>
  <c r="K25" i="1" s="1"/>
  <c r="L25" i="1"/>
  <c r="I27" i="1"/>
  <c r="K27" i="1" s="1"/>
  <c r="L27" i="1"/>
  <c r="I9" i="1"/>
  <c r="K9" i="1" s="1"/>
  <c r="L9" i="1"/>
  <c r="I6" i="1"/>
  <c r="K6" i="1" s="1"/>
  <c r="L6" i="1"/>
  <c r="I12" i="1"/>
  <c r="K12" i="1" s="1"/>
  <c r="L12" i="1"/>
  <c r="I17" i="1"/>
  <c r="K17" i="1" s="1"/>
  <c r="L17" i="1"/>
  <c r="I29" i="1"/>
  <c r="K29" i="1" s="1"/>
  <c r="L29" i="1"/>
  <c r="I13" i="1"/>
  <c r="K13" i="1" s="1"/>
  <c r="L13" i="1"/>
  <c r="I11" i="1"/>
  <c r="K11" i="1" s="1"/>
  <c r="L11" i="1"/>
  <c r="I7" i="1"/>
  <c r="K7" i="1" s="1"/>
  <c r="L7" i="1"/>
  <c r="I10" i="1"/>
  <c r="K10" i="1" s="1"/>
  <c r="L10" i="1"/>
  <c r="I22" i="1"/>
  <c r="K22" i="1" s="1"/>
  <c r="L22" i="1"/>
  <c r="I5" i="1"/>
  <c r="K5" i="1" s="1"/>
  <c r="L5" i="1"/>
  <c r="I19" i="1"/>
  <c r="K19" i="1" s="1"/>
  <c r="L19" i="1"/>
  <c r="L4" i="1"/>
  <c r="I16" i="1"/>
  <c r="K16" i="1" s="1"/>
  <c r="L16" i="1"/>
  <c r="I24" i="1"/>
  <c r="K24" i="1" s="1"/>
  <c r="L24" i="1"/>
  <c r="I20" i="1"/>
  <c r="K20" i="1" s="1"/>
  <c r="L20" i="1"/>
  <c r="I21" i="1"/>
  <c r="K21" i="1" s="1"/>
  <c r="L21" i="1"/>
  <c r="I14" i="1"/>
  <c r="K14" i="1" s="1"/>
  <c r="L14" i="1"/>
  <c r="I23" i="1"/>
  <c r="K23" i="1" s="1"/>
  <c r="L23" i="1"/>
  <c r="I18" i="1"/>
  <c r="K18" i="1" s="1"/>
  <c r="L18" i="1"/>
  <c r="I15" i="1"/>
  <c r="K15" i="1" s="1"/>
  <c r="L15" i="1"/>
  <c r="I8" i="1"/>
  <c r="K8" i="1" s="1"/>
  <c r="L8" i="1"/>
  <c r="I26" i="1"/>
  <c r="K26" i="1" s="1"/>
  <c r="L26" i="1"/>
  <c r="I28" i="1"/>
  <c r="K28" i="1" s="1"/>
  <c r="L28" i="1"/>
  <c r="I4" i="1"/>
  <c r="K4" i="1" s="1"/>
  <c r="F36" i="1" s="1"/>
  <c r="F37" i="1" l="1"/>
</calcChain>
</file>

<file path=xl/sharedStrings.xml><?xml version="1.0" encoding="utf-8"?>
<sst xmlns="http://schemas.openxmlformats.org/spreadsheetml/2006/main" count="45" uniqueCount="44">
  <si>
    <t>Name</t>
  </si>
  <si>
    <t>Subject 1</t>
  </si>
  <si>
    <t>Subject 2</t>
  </si>
  <si>
    <t>Subject 3</t>
  </si>
  <si>
    <t>Subject 4</t>
  </si>
  <si>
    <t>Subject 5</t>
  </si>
  <si>
    <t>Total</t>
  </si>
  <si>
    <t>Percentage</t>
  </si>
  <si>
    <t>Status</t>
  </si>
  <si>
    <t>Rank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</si>
  <si>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</si>
  <si>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</si>
  <si>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</si>
  <si>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</si>
  <si>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</si>
  <si>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</si>
  <si>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</si>
  <si>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</si>
  <si>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</si>
  <si>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</si>
  <si>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</si>
  <si>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</si>
  <si>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</si>
  <si>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</si>
  <si>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</si>
  <si>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</si>
  <si>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</si>
  <si>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</si>
  <si>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</si>
  <si>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</si>
  <si>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</si>
  <si>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</si>
  <si>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</si>
  <si>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</si>
  <si>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</si>
  <si>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</si>
  <si>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Status 1</t>
  </si>
  <si>
    <t>Grade</t>
  </si>
  <si>
    <t xml:space="preserve">Max: </t>
  </si>
  <si>
    <t>Min:</t>
  </si>
  <si>
    <t>Total:</t>
  </si>
  <si>
    <t>A+</t>
  </si>
  <si>
    <t>B+</t>
  </si>
  <si>
    <t>Student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</si>
</sst>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1">
    <cellStyle name="Normal" xfId="0" builtinId="0"/>
  </cellStyles>
  <dxfs count="3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1C3D4E-C37A-4BA0-834C-564971B1DB4D}">
  <dimension ref="A1:L37"/>
  <sheetViews>
    <sheetView tabSelected="1" workbookViewId="0">
      <selection activeCell="F1" sqref="F1"/>
    </sheetView>
  </sheetViews>
  <sheetFormatPr defaultRowHeight="14.4" x14ac:dyDescent="0.3"/>
  <cols>
    <col min="2" max="12" width="8.88671875" style="1"/>
  </cols>
  <sheetData>
    <row r="1" spans="1:12" ht="15" thickBot="1" x14ac:dyDescent="0.35">
      <c r="D1" s="2" t="s">
        <v>43</v>
      </c>
      <c r="E1" s="4"/>
      <c r="F1" s="3" t="s">
        <v>35</v>
      </c>
    </row>
    <row r="3" spans="1:12" x14ac:dyDescent="0.3">
      <c r="A3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36</v>
      </c>
      <c r="K3" s="1" t="s">
        <v>37</v>
      </c>
      <c r="L3" s="1" t="s">
        <v>9</v>
      </c>
    </row>
    <row r="4" spans="1:12" x14ac:dyDescent="0.3">
      <c r="A4" t="s">
        <v>10</v>
      </c>
      <c r="B4" s="1">
        <v>51</v>
      </c>
      <c r="C4" s="1">
        <v>55</v>
      </c>
      <c r="D4" s="1">
        <v>61</v>
      </c>
      <c r="E4" s="1">
        <v>56</v>
      </c>
      <c r="F4" s="1">
        <v>56</v>
      </c>
      <c r="G4" s="1">
        <f>SUM(B4:F4)</f>
        <v>279</v>
      </c>
      <c r="H4" s="1">
        <f>AVERAGE(B4:F4)</f>
        <v>55.8</v>
      </c>
      <c r="I4" s="1" t="str">
        <f>IF(H4&gt;=50,"Pass","Fail")</f>
        <v>Pass</v>
      </c>
      <c r="J4" s="1" t="str">
        <f>IF(AND(B4&gt;=50,C4&gt;=50,D4&gt;=50,E4&gt;=50,F4&gt;=50), "Pass", "Fail")</f>
        <v>Pass</v>
      </c>
      <c r="K4" s="1" t="str">
        <f>IF(I4="Fail","",IF(H4&gt;=80,"A+",IF(H4&gt;=70,"A",IF(H4&gt;=60,"B+","B"))))</f>
        <v>B</v>
      </c>
      <c r="L4" s="1">
        <f>RANK(H4,$H$4:$H$29,0)</f>
        <v>18</v>
      </c>
    </row>
    <row r="5" spans="1:12" x14ac:dyDescent="0.3">
      <c r="A5" t="s">
        <v>11</v>
      </c>
      <c r="B5" s="1">
        <v>62</v>
      </c>
      <c r="C5" s="1">
        <v>45</v>
      </c>
      <c r="D5" s="1">
        <v>42</v>
      </c>
      <c r="E5" s="1">
        <v>37</v>
      </c>
      <c r="F5" s="1">
        <v>50</v>
      </c>
      <c r="G5" s="1">
        <f>SUM(B5:F5)</f>
        <v>236</v>
      </c>
      <c r="H5" s="1">
        <f t="shared" ref="H5:H29" si="0">AVERAGE(B5:F5)</f>
        <v>47.2</v>
      </c>
      <c r="I5" s="1" t="str">
        <f>IF(H5&gt;=50,"Pass","Fail")</f>
        <v>Fail</v>
      </c>
      <c r="J5" s="1" t="str">
        <f>IF(AND(B5&gt;=50,C5&gt;=50,D5&gt;=50,E5&gt;=50,F5&gt;=50), "Pass", "Fail")</f>
        <v>Fail</v>
      </c>
      <c r="K5" s="1" t="str">
        <f t="shared" ref="K5:K29" si="1">IF(I5="Fail","",IF(H5&gt;=80,"A+",IF(H5&gt;=70,"A",IF(H5&gt;=60,"B+","B"))))</f>
        <v/>
      </c>
      <c r="L5" s="1">
        <f>RANK(H5,$H$4:$H$29,0)</f>
        <v>23</v>
      </c>
    </row>
    <row r="6" spans="1:12" x14ac:dyDescent="0.3">
      <c r="A6" t="s">
        <v>12</v>
      </c>
      <c r="B6" s="1">
        <v>44</v>
      </c>
      <c r="C6" s="1">
        <v>51</v>
      </c>
      <c r="D6" s="1">
        <v>36</v>
      </c>
      <c r="E6" s="1">
        <v>33</v>
      </c>
      <c r="F6" s="1">
        <v>64</v>
      </c>
      <c r="G6" s="1">
        <f>SUM(B6:F6)</f>
        <v>228</v>
      </c>
      <c r="H6" s="1">
        <f t="shared" si="0"/>
        <v>45.6</v>
      </c>
      <c r="I6" s="1" t="str">
        <f>IF(H6&gt;=50,"Pass","Fail")</f>
        <v>Fail</v>
      </c>
      <c r="J6" s="1" t="str">
        <f>IF(AND(B6&gt;=50,C6&gt;=50,D6&gt;=50,E6&gt;=50,F6&gt;=50), "Pass", "Fail")</f>
        <v>Fail</v>
      </c>
      <c r="K6" s="1" t="str">
        <f t="shared" si="1"/>
        <v/>
      </c>
      <c r="L6" s="1">
        <f>RANK(H6,$H$4:$H$29,0)</f>
        <v>24</v>
      </c>
    </row>
    <row r="7" spans="1:12" x14ac:dyDescent="0.3">
      <c r="A7" t="s">
        <v>13</v>
      </c>
      <c r="B7" s="1">
        <v>76</v>
      </c>
      <c r="C7" s="1">
        <v>89</v>
      </c>
      <c r="D7" s="1">
        <v>70</v>
      </c>
      <c r="E7" s="1">
        <v>61</v>
      </c>
      <c r="F7" s="1">
        <v>51</v>
      </c>
      <c r="G7" s="1">
        <f>SUM(B7:F7)</f>
        <v>347</v>
      </c>
      <c r="H7" s="1">
        <f t="shared" si="0"/>
        <v>69.400000000000006</v>
      </c>
      <c r="I7" s="1" t="str">
        <f>IF(H7&gt;=50,"Pass","Fail")</f>
        <v>Pass</v>
      </c>
      <c r="J7" s="1" t="str">
        <f>IF(AND(B7&gt;=50,C7&gt;=50,D7&gt;=50,E7&gt;=50,F7&gt;=50), "Pass", "Fail")</f>
        <v>Pass</v>
      </c>
      <c r="K7" s="1" t="str">
        <f t="shared" si="1"/>
        <v>B+</v>
      </c>
      <c r="L7" s="1">
        <f>RANK(H7,$H$4:$H$29,0)</f>
        <v>7</v>
      </c>
    </row>
    <row r="8" spans="1:12" x14ac:dyDescent="0.3">
      <c r="A8" t="s">
        <v>14</v>
      </c>
      <c r="B8" s="1">
        <v>48</v>
      </c>
      <c r="C8" s="1">
        <v>61</v>
      </c>
      <c r="D8" s="1">
        <v>73</v>
      </c>
      <c r="E8" s="1">
        <v>38</v>
      </c>
      <c r="F8" s="1">
        <v>39</v>
      </c>
      <c r="G8" s="1">
        <f>SUM(B8:F8)</f>
        <v>259</v>
      </c>
      <c r="H8" s="1">
        <f t="shared" si="0"/>
        <v>51.8</v>
      </c>
      <c r="I8" s="1" t="str">
        <f>IF(H8&gt;=50,"Pass","Fail")</f>
        <v>Pass</v>
      </c>
      <c r="J8" s="1" t="str">
        <f>IF(AND(B8&gt;=50,C8&gt;=50,D8&gt;=50,E8&gt;=50,F8&gt;=50), "Pass", "Fail")</f>
        <v>Fail</v>
      </c>
      <c r="K8" s="1" t="str">
        <f t="shared" si="1"/>
        <v>B</v>
      </c>
      <c r="L8" s="1">
        <f>RANK(H8,$H$4:$H$29,0)</f>
        <v>21</v>
      </c>
    </row>
    <row r="9" spans="1:12" x14ac:dyDescent="0.3">
      <c r="A9" t="s">
        <v>15</v>
      </c>
      <c r="B9" s="1">
        <v>68</v>
      </c>
      <c r="C9" s="1">
        <v>71</v>
      </c>
      <c r="D9" s="1">
        <v>99</v>
      </c>
      <c r="E9" s="1">
        <v>69</v>
      </c>
      <c r="F9" s="1">
        <v>59</v>
      </c>
      <c r="G9" s="1">
        <f>SUM(B9:F9)</f>
        <v>366</v>
      </c>
      <c r="H9" s="1">
        <f t="shared" si="0"/>
        <v>73.2</v>
      </c>
      <c r="I9" s="1" t="str">
        <f>IF(H9&gt;=50,"Pass","Fail")</f>
        <v>Pass</v>
      </c>
      <c r="J9" s="1" t="str">
        <f>IF(AND(B9&gt;=50,C9&gt;=50,D9&gt;=50,E9&gt;=50,F9&gt;=50), "Pass", "Fail")</f>
        <v>Pass</v>
      </c>
      <c r="K9" s="1" t="str">
        <f t="shared" si="1"/>
        <v>A</v>
      </c>
      <c r="L9" s="1">
        <f>RANK(H9,$H$4:$H$29,0)</f>
        <v>3</v>
      </c>
    </row>
    <row r="10" spans="1:12" x14ac:dyDescent="0.3">
      <c r="A10" t="s">
        <v>16</v>
      </c>
      <c r="B10" s="1">
        <v>96</v>
      </c>
      <c r="C10" s="1">
        <v>67</v>
      </c>
      <c r="D10" s="1">
        <v>91</v>
      </c>
      <c r="E10" s="1">
        <v>84</v>
      </c>
      <c r="F10" s="1">
        <v>56</v>
      </c>
      <c r="G10" s="1">
        <f>SUM(B10:F10)</f>
        <v>394</v>
      </c>
      <c r="H10" s="1">
        <f t="shared" si="0"/>
        <v>78.8</v>
      </c>
      <c r="I10" s="1" t="str">
        <f>IF(H10&gt;=50,"Pass","Fail")</f>
        <v>Pass</v>
      </c>
      <c r="J10" s="1" t="str">
        <f>IF(AND(B10&gt;=50,C10&gt;=50,D10&gt;=50,E10&gt;=50,F10&gt;=50), "Pass", "Fail")</f>
        <v>Pass</v>
      </c>
      <c r="K10" s="1" t="str">
        <f t="shared" si="1"/>
        <v>A</v>
      </c>
      <c r="L10" s="1">
        <f>RANK(H10,$H$4:$H$29,0)</f>
        <v>1</v>
      </c>
    </row>
    <row r="11" spans="1:12" x14ac:dyDescent="0.3">
      <c r="A11" t="s">
        <v>17</v>
      </c>
      <c r="B11" s="1">
        <v>33</v>
      </c>
      <c r="C11" s="1">
        <v>51</v>
      </c>
      <c r="D11" s="1">
        <v>34</v>
      </c>
      <c r="E11" s="1">
        <v>93</v>
      </c>
      <c r="F11" s="1">
        <v>47</v>
      </c>
      <c r="G11" s="1">
        <f>SUM(B11:F11)</f>
        <v>258</v>
      </c>
      <c r="H11" s="1">
        <f t="shared" si="0"/>
        <v>51.6</v>
      </c>
      <c r="I11" s="1" t="str">
        <f>IF(H11&gt;=50,"Pass","Fail")</f>
        <v>Pass</v>
      </c>
      <c r="J11" s="1" t="str">
        <f>IF(AND(B11&gt;=50,C11&gt;=50,D11&gt;=50,E11&gt;=50,F11&gt;=50), "Pass", "Fail")</f>
        <v>Fail</v>
      </c>
      <c r="K11" s="1" t="str">
        <f t="shared" si="1"/>
        <v>B</v>
      </c>
      <c r="L11" s="1">
        <f>RANK(H11,$H$4:$H$29,0)</f>
        <v>22</v>
      </c>
    </row>
    <row r="12" spans="1:12" x14ac:dyDescent="0.3">
      <c r="A12" t="s">
        <v>18</v>
      </c>
      <c r="B12" s="1">
        <v>97</v>
      </c>
      <c r="C12" s="1">
        <v>91</v>
      </c>
      <c r="D12" s="1">
        <v>32</v>
      </c>
      <c r="E12" s="1">
        <v>66</v>
      </c>
      <c r="F12" s="1">
        <v>87</v>
      </c>
      <c r="G12" s="1">
        <f>SUM(B12:F12)</f>
        <v>373</v>
      </c>
      <c r="H12" s="1">
        <f t="shared" si="0"/>
        <v>74.599999999999994</v>
      </c>
      <c r="I12" s="1" t="str">
        <f>IF(H12&gt;=50,"Pass","Fail")</f>
        <v>Pass</v>
      </c>
      <c r="J12" s="1" t="str">
        <f>IF(AND(B12&gt;=50,C12&gt;=50,D12&gt;=50,E12&gt;=50,F12&gt;=50), "Pass", "Fail")</f>
        <v>Fail</v>
      </c>
      <c r="K12" s="1" t="str">
        <f t="shared" si="1"/>
        <v>A</v>
      </c>
      <c r="L12" s="1">
        <f>RANK(H12,$H$4:$H$29,0)</f>
        <v>2</v>
      </c>
    </row>
    <row r="13" spans="1:12" x14ac:dyDescent="0.3">
      <c r="A13" t="s">
        <v>19</v>
      </c>
      <c r="B13" s="1">
        <v>32</v>
      </c>
      <c r="C13" s="1">
        <v>91</v>
      </c>
      <c r="D13" s="1">
        <v>96</v>
      </c>
      <c r="E13" s="1">
        <v>39</v>
      </c>
      <c r="F13" s="1">
        <v>52</v>
      </c>
      <c r="G13" s="1">
        <f>SUM(B13:F13)</f>
        <v>310</v>
      </c>
      <c r="H13" s="1">
        <f t="shared" si="0"/>
        <v>62</v>
      </c>
      <c r="I13" s="1" t="str">
        <f>IF(H13&gt;=50,"Pass","Fail")</f>
        <v>Pass</v>
      </c>
      <c r="J13" s="1" t="str">
        <f>IF(AND(B13&gt;=50,C13&gt;=50,D13&gt;=50,E13&gt;=50,F13&gt;=50), "Pass", "Fail")</f>
        <v>Fail</v>
      </c>
      <c r="K13" s="1" t="str">
        <f t="shared" si="1"/>
        <v>B+</v>
      </c>
      <c r="L13" s="1">
        <f>RANK(H13,$H$4:$H$29,0)</f>
        <v>14</v>
      </c>
    </row>
    <row r="14" spans="1:12" x14ac:dyDescent="0.3">
      <c r="A14" t="s">
        <v>20</v>
      </c>
      <c r="B14" s="1">
        <v>96</v>
      </c>
      <c r="C14" s="1">
        <v>95</v>
      </c>
      <c r="D14" s="1">
        <v>62</v>
      </c>
      <c r="E14" s="1">
        <v>48</v>
      </c>
      <c r="F14" s="1">
        <v>57</v>
      </c>
      <c r="G14" s="1">
        <f>SUM(B14:F14)</f>
        <v>358</v>
      </c>
      <c r="H14" s="1">
        <f t="shared" si="0"/>
        <v>71.599999999999994</v>
      </c>
      <c r="I14" s="1" t="str">
        <f>IF(H14&gt;=50,"Pass","Fail")</f>
        <v>Pass</v>
      </c>
      <c r="J14" s="1" t="str">
        <f>IF(AND(B14&gt;=50,C14&gt;=50,D14&gt;=50,E14&gt;=50,F14&gt;=50), "Pass", "Fail")</f>
        <v>Fail</v>
      </c>
      <c r="K14" s="1" t="str">
        <f t="shared" si="1"/>
        <v>A</v>
      </c>
      <c r="L14" s="1">
        <f>RANK(H14,$H$4:$H$29,0)</f>
        <v>5</v>
      </c>
    </row>
    <row r="15" spans="1:12" x14ac:dyDescent="0.3">
      <c r="A15" t="s">
        <v>21</v>
      </c>
      <c r="B15" s="1">
        <v>82</v>
      </c>
      <c r="C15" s="1">
        <v>49</v>
      </c>
      <c r="D15" s="1">
        <v>93</v>
      </c>
      <c r="E15" s="1">
        <v>80</v>
      </c>
      <c r="F15" s="1">
        <v>49</v>
      </c>
      <c r="G15" s="1">
        <f>SUM(B15:F15)</f>
        <v>353</v>
      </c>
      <c r="H15" s="1">
        <f t="shared" si="0"/>
        <v>70.599999999999994</v>
      </c>
      <c r="I15" s="1" t="str">
        <f>IF(H15&gt;=50,"Pass","Fail")</f>
        <v>Pass</v>
      </c>
      <c r="J15" s="1" t="str">
        <f>IF(AND(B15&gt;=50,C15&gt;=50,D15&gt;=50,E15&gt;=50,F15&gt;=50), "Pass", "Fail")</f>
        <v>Fail</v>
      </c>
      <c r="K15" s="1" t="str">
        <f t="shared" si="1"/>
        <v>A</v>
      </c>
      <c r="L15" s="1">
        <f>RANK(H15,$H$4:$H$29,0)</f>
        <v>6</v>
      </c>
    </row>
    <row r="16" spans="1:12" x14ac:dyDescent="0.3">
      <c r="A16" t="s">
        <v>22</v>
      </c>
      <c r="B16" s="1">
        <v>87</v>
      </c>
      <c r="C16" s="1">
        <v>31</v>
      </c>
      <c r="D16" s="1">
        <v>37</v>
      </c>
      <c r="E16" s="1">
        <v>63</v>
      </c>
      <c r="F16" s="1">
        <v>52</v>
      </c>
      <c r="G16" s="1">
        <f>SUM(B16:F16)</f>
        <v>270</v>
      </c>
      <c r="H16" s="1">
        <f t="shared" si="0"/>
        <v>54</v>
      </c>
      <c r="I16" s="1" t="str">
        <f>IF(H16&gt;=50,"Pass","Fail")</f>
        <v>Pass</v>
      </c>
      <c r="J16" s="1" t="str">
        <f>IF(AND(B16&gt;=50,C16&gt;=50,D16&gt;=50,E16&gt;=50,F16&gt;=50), "Pass", "Fail")</f>
        <v>Fail</v>
      </c>
      <c r="K16" s="1" t="str">
        <f t="shared" si="1"/>
        <v>B</v>
      </c>
      <c r="L16" s="1">
        <f>RANK(H16,$H$4:$H$29,0)</f>
        <v>20</v>
      </c>
    </row>
    <row r="17" spans="1:12" x14ac:dyDescent="0.3">
      <c r="A17" t="s">
        <v>23</v>
      </c>
      <c r="B17" s="1">
        <v>99</v>
      </c>
      <c r="C17" s="1">
        <v>84</v>
      </c>
      <c r="D17" s="1">
        <v>33</v>
      </c>
      <c r="E17" s="1">
        <v>70</v>
      </c>
      <c r="F17" s="1">
        <v>56</v>
      </c>
      <c r="G17" s="1">
        <f>SUM(B17:F17)</f>
        <v>342</v>
      </c>
      <c r="H17" s="1">
        <f t="shared" si="0"/>
        <v>68.400000000000006</v>
      </c>
      <c r="I17" s="1" t="str">
        <f>IF(H17&gt;=50,"Pass","Fail")</f>
        <v>Pass</v>
      </c>
      <c r="J17" s="1" t="str">
        <f>IF(AND(B17&gt;=50,C17&gt;=50,D17&gt;=50,E17&gt;=50,F17&gt;=50), "Pass", "Fail")</f>
        <v>Fail</v>
      </c>
      <c r="K17" s="1" t="str">
        <f t="shared" si="1"/>
        <v>B+</v>
      </c>
      <c r="L17" s="1">
        <f>RANK(H17,$H$4:$H$29,0)</f>
        <v>9</v>
      </c>
    </row>
    <row r="18" spans="1:12" x14ac:dyDescent="0.3">
      <c r="A18" t="s">
        <v>24</v>
      </c>
      <c r="B18" s="1">
        <v>39</v>
      </c>
      <c r="C18" s="1">
        <v>54</v>
      </c>
      <c r="D18" s="1">
        <v>48</v>
      </c>
      <c r="E18" s="1">
        <v>88</v>
      </c>
      <c r="F18" s="1">
        <v>49</v>
      </c>
      <c r="G18" s="1">
        <f>SUM(B18:F18)</f>
        <v>278</v>
      </c>
      <c r="H18" s="1">
        <f t="shared" si="0"/>
        <v>55.6</v>
      </c>
      <c r="I18" s="1" t="str">
        <f>IF(H18&gt;=50,"Pass","Fail")</f>
        <v>Pass</v>
      </c>
      <c r="J18" s="1" t="str">
        <f>IF(AND(B18&gt;=50,C18&gt;=50,D18&gt;=50,E18&gt;=50,F18&gt;=50), "Pass", "Fail")</f>
        <v>Fail</v>
      </c>
      <c r="K18" s="1" t="str">
        <f t="shared" si="1"/>
        <v>B</v>
      </c>
      <c r="L18" s="1">
        <f>RANK(H18,$H$4:$H$29,0)</f>
        <v>19</v>
      </c>
    </row>
    <row r="19" spans="1:12" x14ac:dyDescent="0.3">
      <c r="A19" t="s">
        <v>25</v>
      </c>
      <c r="B19" s="1">
        <v>89</v>
      </c>
      <c r="C19" s="1">
        <v>53</v>
      </c>
      <c r="D19" s="1">
        <v>94</v>
      </c>
      <c r="E19" s="1">
        <v>44</v>
      </c>
      <c r="F19" s="1">
        <v>80</v>
      </c>
      <c r="G19" s="1">
        <f>SUM(B19:F19)</f>
        <v>360</v>
      </c>
      <c r="H19" s="1">
        <f t="shared" si="0"/>
        <v>72</v>
      </c>
      <c r="I19" s="1" t="str">
        <f>IF(H19&gt;=50,"Pass","Fail")</f>
        <v>Pass</v>
      </c>
      <c r="J19" s="1" t="str">
        <f>IF(AND(B19&gt;=50,C19&gt;=50,D19&gt;=50,E19&gt;=50,F19&gt;=50), "Pass", "Fail")</f>
        <v>Fail</v>
      </c>
      <c r="K19" s="1" t="str">
        <f t="shared" si="1"/>
        <v>A</v>
      </c>
      <c r="L19" s="1">
        <f>RANK(H19,$H$4:$H$29,0)</f>
        <v>4</v>
      </c>
    </row>
    <row r="20" spans="1:12" x14ac:dyDescent="0.3">
      <c r="A20" t="s">
        <v>26</v>
      </c>
      <c r="B20" s="1">
        <v>32</v>
      </c>
      <c r="C20" s="1">
        <v>46</v>
      </c>
      <c r="D20" s="1">
        <v>38</v>
      </c>
      <c r="E20" s="1">
        <v>64</v>
      </c>
      <c r="F20" s="1">
        <v>33</v>
      </c>
      <c r="G20" s="1">
        <f>SUM(B20:F20)</f>
        <v>213</v>
      </c>
      <c r="H20" s="1">
        <f t="shared" si="0"/>
        <v>42.6</v>
      </c>
      <c r="I20" s="1" t="str">
        <f>IF(H20&gt;=50,"Pass","Fail")</f>
        <v>Fail</v>
      </c>
      <c r="J20" s="1" t="str">
        <f>IF(AND(B20&gt;=50,C20&gt;=50,D20&gt;=50,E20&gt;=50,F20&gt;=50), "Pass", "Fail")</f>
        <v>Fail</v>
      </c>
      <c r="K20" s="1" t="str">
        <f t="shared" si="1"/>
        <v/>
      </c>
      <c r="L20" s="1">
        <f>RANK(H20,$H$4:$H$29,0)</f>
        <v>26</v>
      </c>
    </row>
    <row r="21" spans="1:12" x14ac:dyDescent="0.3">
      <c r="A21" t="s">
        <v>27</v>
      </c>
      <c r="B21" s="1">
        <v>66</v>
      </c>
      <c r="C21" s="1">
        <v>49</v>
      </c>
      <c r="D21" s="1">
        <v>41</v>
      </c>
      <c r="E21" s="1">
        <v>73</v>
      </c>
      <c r="F21" s="1">
        <v>82</v>
      </c>
      <c r="G21" s="1">
        <f>SUM(B21:F21)</f>
        <v>311</v>
      </c>
      <c r="H21" s="1">
        <f t="shared" si="0"/>
        <v>62.2</v>
      </c>
      <c r="I21" s="1" t="str">
        <f>IF(H21&gt;=50,"Pass","Fail")</f>
        <v>Pass</v>
      </c>
      <c r="J21" s="1" t="str">
        <f>IF(AND(B21&gt;=50,C21&gt;=50,D21&gt;=50,E21&gt;=50,F21&gt;=50), "Pass", "Fail")</f>
        <v>Fail</v>
      </c>
      <c r="K21" s="1" t="str">
        <f t="shared" si="1"/>
        <v>B+</v>
      </c>
      <c r="L21" s="1">
        <f>RANK(H21,$H$4:$H$29,0)</f>
        <v>13</v>
      </c>
    </row>
    <row r="22" spans="1:12" x14ac:dyDescent="0.3">
      <c r="A22" t="s">
        <v>28</v>
      </c>
      <c r="B22" s="1">
        <v>83</v>
      </c>
      <c r="C22" s="1">
        <v>50</v>
      </c>
      <c r="D22" s="1">
        <v>70</v>
      </c>
      <c r="E22" s="1">
        <v>63</v>
      </c>
      <c r="F22" s="1">
        <v>79</v>
      </c>
      <c r="G22" s="1">
        <f>SUM(B22:F22)</f>
        <v>345</v>
      </c>
      <c r="H22" s="1">
        <f t="shared" si="0"/>
        <v>69</v>
      </c>
      <c r="I22" s="1" t="str">
        <f>IF(H22&gt;=50,"Pass","Fail")</f>
        <v>Pass</v>
      </c>
      <c r="J22" s="1" t="str">
        <f>IF(AND(B22&gt;=50,C22&gt;=50,D22&gt;=50,E22&gt;=50,F22&gt;=50), "Pass", "Fail")</f>
        <v>Pass</v>
      </c>
      <c r="K22" s="1" t="str">
        <f t="shared" si="1"/>
        <v>B+</v>
      </c>
      <c r="L22" s="1">
        <f>RANK(H22,$H$4:$H$29,0)</f>
        <v>8</v>
      </c>
    </row>
    <row r="23" spans="1:12" x14ac:dyDescent="0.3">
      <c r="A23" t="s">
        <v>29</v>
      </c>
      <c r="B23" s="1">
        <v>86</v>
      </c>
      <c r="C23" s="1">
        <v>51</v>
      </c>
      <c r="D23" s="1">
        <v>65</v>
      </c>
      <c r="E23" s="1">
        <v>49</v>
      </c>
      <c r="F23" s="1">
        <v>46</v>
      </c>
      <c r="G23" s="1">
        <f>SUM(B23:F23)</f>
        <v>297</v>
      </c>
      <c r="H23" s="1">
        <f t="shared" si="0"/>
        <v>59.4</v>
      </c>
      <c r="I23" s="1" t="str">
        <f>IF(H23&gt;=50,"Pass","Fail")</f>
        <v>Pass</v>
      </c>
      <c r="J23" s="1" t="str">
        <f>IF(AND(B23&gt;=50,C23&gt;=50,D23&gt;=50,E23&gt;=50,F23&gt;=50), "Pass", "Fail")</f>
        <v>Fail</v>
      </c>
      <c r="K23" s="1" t="str">
        <f t="shared" si="1"/>
        <v>B</v>
      </c>
      <c r="L23" s="1">
        <f>RANK(H23,$H$4:$H$29,0)</f>
        <v>17</v>
      </c>
    </row>
    <row r="24" spans="1:12" x14ac:dyDescent="0.3">
      <c r="A24" t="s">
        <v>30</v>
      </c>
      <c r="B24" s="1">
        <v>73</v>
      </c>
      <c r="C24" s="1">
        <v>78</v>
      </c>
      <c r="D24" s="1">
        <v>34</v>
      </c>
      <c r="E24" s="1">
        <v>70</v>
      </c>
      <c r="F24" s="1">
        <v>82</v>
      </c>
      <c r="G24" s="1">
        <f>SUM(B24:F24)</f>
        <v>337</v>
      </c>
      <c r="H24" s="1">
        <f t="shared" si="0"/>
        <v>67.400000000000006</v>
      </c>
      <c r="I24" s="1" t="str">
        <f>IF(H24&gt;=50,"Pass","Fail")</f>
        <v>Pass</v>
      </c>
      <c r="J24" s="1" t="str">
        <f>IF(AND(B24&gt;=50,C24&gt;=50,D24&gt;=50,E24&gt;=50,F24&gt;=50), "Pass", "Fail")</f>
        <v>Fail</v>
      </c>
      <c r="K24" s="1" t="str">
        <f t="shared" si="1"/>
        <v>B+</v>
      </c>
      <c r="L24" s="1">
        <f>RANK(H24,$H$4:$H$29,0)</f>
        <v>10</v>
      </c>
    </row>
    <row r="25" spans="1:12" x14ac:dyDescent="0.3">
      <c r="A25" t="s">
        <v>31</v>
      </c>
      <c r="B25" s="1">
        <v>89</v>
      </c>
      <c r="C25" s="1">
        <v>57</v>
      </c>
      <c r="D25" s="1">
        <v>59</v>
      </c>
      <c r="E25" s="1">
        <v>70</v>
      </c>
      <c r="F25" s="1">
        <v>34</v>
      </c>
      <c r="G25" s="1">
        <f>SUM(B25:F25)</f>
        <v>309</v>
      </c>
      <c r="H25" s="1">
        <f t="shared" si="0"/>
        <v>61.8</v>
      </c>
      <c r="I25" s="1" t="str">
        <f>IF(H25&gt;=50,"Pass","Fail")</f>
        <v>Pass</v>
      </c>
      <c r="J25" s="1" t="str">
        <f>IF(AND(B25&gt;=50,C25&gt;=50,D25&gt;=50,E25&gt;=50,F25&gt;=50), "Pass", "Fail")</f>
        <v>Fail</v>
      </c>
      <c r="K25" s="1" t="str">
        <f t="shared" si="1"/>
        <v>B+</v>
      </c>
      <c r="L25" s="1">
        <f>RANK(H25,$H$4:$H$29,0)</f>
        <v>15</v>
      </c>
    </row>
    <row r="26" spans="1:12" x14ac:dyDescent="0.3">
      <c r="A26" t="s">
        <v>32</v>
      </c>
      <c r="B26" s="1">
        <v>77</v>
      </c>
      <c r="C26" s="1">
        <v>61</v>
      </c>
      <c r="D26" s="1">
        <v>31</v>
      </c>
      <c r="E26" s="1">
        <v>41</v>
      </c>
      <c r="F26" s="1">
        <v>99</v>
      </c>
      <c r="G26" s="1">
        <f>SUM(B26:F26)</f>
        <v>309</v>
      </c>
      <c r="H26" s="1">
        <f t="shared" si="0"/>
        <v>61.8</v>
      </c>
      <c r="I26" s="1" t="str">
        <f>IF(H26&gt;=50,"Pass","Fail")</f>
        <v>Pass</v>
      </c>
      <c r="J26" s="1" t="str">
        <f>IF(AND(B26&gt;=50,C26&gt;=50,D26&gt;=50,E26&gt;=50,F26&gt;=50), "Pass", "Fail")</f>
        <v>Fail</v>
      </c>
      <c r="K26" s="1" t="str">
        <f t="shared" si="1"/>
        <v>B+</v>
      </c>
      <c r="L26" s="1">
        <f>RANK(H26,$H$4:$H$29,0)</f>
        <v>15</v>
      </c>
    </row>
    <row r="27" spans="1:12" x14ac:dyDescent="0.3">
      <c r="A27" t="s">
        <v>33</v>
      </c>
      <c r="B27" s="1">
        <v>46</v>
      </c>
      <c r="C27" s="1">
        <v>36</v>
      </c>
      <c r="D27" s="1">
        <v>46</v>
      </c>
      <c r="E27" s="1">
        <v>36</v>
      </c>
      <c r="F27" s="1">
        <v>54</v>
      </c>
      <c r="G27" s="1">
        <f>SUM(B27:F27)</f>
        <v>218</v>
      </c>
      <c r="H27" s="1">
        <f t="shared" si="0"/>
        <v>43.6</v>
      </c>
      <c r="I27" s="1" t="str">
        <f>IF(H27&gt;=50,"Pass","Fail")</f>
        <v>Fail</v>
      </c>
      <c r="J27" s="1" t="str">
        <f>IF(AND(B27&gt;=50,C27&gt;=50,D27&gt;=50,E27&gt;=50,F27&gt;=50), "Pass", "Fail")</f>
        <v>Fail</v>
      </c>
      <c r="K27" s="1" t="str">
        <f t="shared" si="1"/>
        <v/>
      </c>
      <c r="L27" s="1">
        <f>RANK(H27,$H$4:$H$29,0)</f>
        <v>25</v>
      </c>
    </row>
    <row r="28" spans="1:12" x14ac:dyDescent="0.3">
      <c r="A28" t="s">
        <v>34</v>
      </c>
      <c r="B28" s="1">
        <v>64</v>
      </c>
      <c r="C28" s="1">
        <v>63</v>
      </c>
      <c r="D28" s="1">
        <v>90</v>
      </c>
      <c r="E28" s="1">
        <v>53</v>
      </c>
      <c r="F28" s="1">
        <v>57</v>
      </c>
      <c r="G28" s="1">
        <f>SUM(B28:F28)</f>
        <v>327</v>
      </c>
      <c r="H28" s="1">
        <f t="shared" si="0"/>
        <v>65.400000000000006</v>
      </c>
      <c r="I28" s="1" t="str">
        <f>IF(H28&gt;=50,"Pass","Fail")</f>
        <v>Pass</v>
      </c>
      <c r="J28" s="1" t="str">
        <f>IF(AND(B28&gt;=50,C28&gt;=50,D28&gt;=50,E28&gt;=50,F28&gt;=50), "Pass", "Fail")</f>
        <v>Pass</v>
      </c>
      <c r="K28" s="1" t="str">
        <f t="shared" si="1"/>
        <v>B+</v>
      </c>
      <c r="L28" s="1">
        <f>RANK(H28,$H$4:$H$29,0)</f>
        <v>11</v>
      </c>
    </row>
    <row r="29" spans="1:12" x14ac:dyDescent="0.3">
      <c r="A29" t="s">
        <v>35</v>
      </c>
      <c r="B29" s="1">
        <v>64</v>
      </c>
      <c r="C29" s="1">
        <v>98</v>
      </c>
      <c r="D29" s="1">
        <v>61</v>
      </c>
      <c r="E29" s="1">
        <v>49</v>
      </c>
      <c r="F29" s="1">
        <v>51</v>
      </c>
      <c r="G29" s="1">
        <f>SUM(B29:F29)</f>
        <v>323</v>
      </c>
      <c r="H29" s="1">
        <f t="shared" si="0"/>
        <v>64.599999999999994</v>
      </c>
      <c r="I29" s="1" t="str">
        <f>IF(H29&gt;=50,"Pass","Fail")</f>
        <v>Pass</v>
      </c>
      <c r="J29" s="1" t="str">
        <f>IF(AND(B29&gt;=50,C29&gt;=50,D29&gt;=50,E29&gt;=50,F29&gt;=50), "Pass", "Fail")</f>
        <v>Fail</v>
      </c>
      <c r="K29" s="1" t="str">
        <f t="shared" si="1"/>
        <v>B+</v>
      </c>
      <c r="L29" s="1">
        <f>RANK(H29,$H$4:$H$29,0)</f>
        <v>12</v>
      </c>
    </row>
    <row r="32" spans="1:12" x14ac:dyDescent="0.3">
      <c r="E32" s="1" t="s">
        <v>38</v>
      </c>
      <c r="F32" s="1">
        <f>MAX(H4:H29)</f>
        <v>78.8</v>
      </c>
    </row>
    <row r="33" spans="5:6" x14ac:dyDescent="0.3">
      <c r="E33" s="1" t="s">
        <v>39</v>
      </c>
      <c r="F33" s="1">
        <f>MIN($H$4:$H$29)</f>
        <v>42.6</v>
      </c>
    </row>
    <row r="34" spans="5:6" x14ac:dyDescent="0.3">
      <c r="E34" s="1" t="s">
        <v>40</v>
      </c>
      <c r="F34" s="1">
        <f>COUNTA(A4:A29)</f>
        <v>26</v>
      </c>
    </row>
    <row r="36" spans="5:6" x14ac:dyDescent="0.3">
      <c r="E36" s="1" t="s">
        <v>41</v>
      </c>
      <c r="F36" s="1">
        <f>COUNTIF(K4:K29,E36)</f>
        <v>0</v>
      </c>
    </row>
    <row r="37" spans="5:6" x14ac:dyDescent="0.3">
      <c r="E37" s="1" t="s">
        <v>42</v>
      </c>
      <c r="F37" s="1">
        <f>COUNTIF(K5:K30,E37)</f>
        <v>10</v>
      </c>
    </row>
  </sheetData>
  <sortState xmlns:xlrd2="http://schemas.microsoft.com/office/spreadsheetml/2017/richdata2" ref="A4:L30">
    <sortCondition ref="A4:A30"/>
    <sortCondition descending="1" ref="H4:H30"/>
  </sortState>
  <mergeCells count="1">
    <mergeCell ref="D1:E1"/>
  </mergeCells>
  <phoneticPr fontId="1" type="noConversion"/>
  <conditionalFormatting sqref="A4:L29">
    <cfRule type="expression" dxfId="2" priority="2">
      <formula>$F$1=$A4</formula>
    </cfRule>
    <cfRule type="expression" dxfId="1" priority="1">
      <formula>$F$1=$A4</formula>
    </cfRule>
  </conditionalFormatting>
  <dataValidations count="1">
    <dataValidation type="list" allowBlank="1" showInputMessage="1" showErrorMessage="1" sqref="F1" xr:uid="{27639277-7B4C-4D27-A28B-C710B9F06727}">
      <formula1>$A$4:$A$29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rithwik vedpathak</dc:creator>
  <cp:lastModifiedBy>rithwik vedpathak</cp:lastModifiedBy>
  <dcterms:created xsi:type="dcterms:W3CDTF">2021-07-07T02:03:42Z</dcterms:created>
  <dcterms:modified xsi:type="dcterms:W3CDTF">2021-07-07T03:33:58Z</dcterms:modified>
</cp:coreProperties>
</file>