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8_{E39FD9AE-54C9-4616-BB23-504F9A98F850}" xr6:coauthVersionLast="45" xr6:coauthVersionMax="45" xr10:uidLastSave="{00000000-0000-0000-0000-000000000000}"/>
  <bookViews>
    <workbookView xWindow="-108" yWindow="-108" windowWidth="23256" windowHeight="12576" xr2:uid="{36EA18A9-0656-4AFB-83E4-BD271A2179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O19" i="1"/>
  <c r="O14" i="1"/>
  <c r="O15" i="1"/>
  <c r="O16" i="1"/>
  <c r="O17" i="1"/>
  <c r="O11" i="1"/>
  <c r="O10" i="1"/>
  <c r="O9" i="1"/>
  <c r="O8" i="1"/>
  <c r="O7" i="1"/>
  <c r="K12" i="1"/>
  <c r="K19" i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4" i="1"/>
  <c r="I8" i="1"/>
  <c r="I14" i="1"/>
  <c r="H8" i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5" i="1"/>
  <c r="I5" i="1" s="1"/>
  <c r="H6" i="1"/>
  <c r="H7" i="1"/>
  <c r="I7" i="1" s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L23" i="1" l="1"/>
  <c r="K7" i="1"/>
  <c r="L29" i="1"/>
  <c r="K4" i="1"/>
  <c r="K21" i="1"/>
  <c r="K13" i="1"/>
  <c r="L12" i="1"/>
  <c r="L5" i="1"/>
  <c r="L18" i="1"/>
  <c r="L15" i="1"/>
  <c r="L25" i="1"/>
  <c r="L8" i="1"/>
  <c r="L7" i="1"/>
  <c r="L17" i="1"/>
  <c r="L16" i="1"/>
  <c r="L14" i="1"/>
  <c r="L21" i="1"/>
  <c r="L11" i="1"/>
  <c r="L22" i="1"/>
  <c r="L9" i="1"/>
  <c r="L6" i="1"/>
  <c r="L28" i="1"/>
  <c r="L24" i="1"/>
  <c r="L20" i="1"/>
  <c r="L26" i="1"/>
  <c r="L19" i="1"/>
  <c r="L27" i="1"/>
  <c r="L13" i="1"/>
  <c r="L10" i="1"/>
  <c r="I18" i="1"/>
  <c r="I6" i="1"/>
  <c r="I16" i="1"/>
  <c r="I4" i="1"/>
  <c r="K11" i="1"/>
</calcChain>
</file>

<file path=xl/sharedStrings.xml><?xml version="1.0" encoding="utf-8"?>
<sst xmlns="http://schemas.openxmlformats.org/spreadsheetml/2006/main" count="73" uniqueCount="66">
  <si>
    <t>Name</t>
  </si>
  <si>
    <t>Sub 1</t>
  </si>
  <si>
    <t>Sub 2</t>
  </si>
  <si>
    <t>Sub 3</t>
  </si>
  <si>
    <t>Sub 4</t>
  </si>
  <si>
    <t>Sub 5</t>
  </si>
  <si>
    <t>Total</t>
  </si>
  <si>
    <t>Percentage</t>
  </si>
  <si>
    <t>Status</t>
  </si>
  <si>
    <t>Grades</t>
  </si>
  <si>
    <t>Rank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</si>
  <si>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</si>
  <si>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</si>
  <si>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</si>
  <si>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</si>
  <si>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</si>
  <si>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</si>
  <si>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</si>
  <si>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</si>
  <si>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</si>
  <si>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</si>
  <si>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</si>
  <si>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</si>
  <si>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</si>
  <si>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</si>
  <si>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</si>
  <si>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</si>
  <si>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</si>
  <si>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</si>
  <si>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</si>
  <si>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</si>
  <si>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</si>
  <si>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</si>
  <si>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</si>
  <si>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</si>
  <si>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</si>
  <si>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</si>
  <si>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Ctrl + r</t>
  </si>
  <si>
    <t>Fill Right</t>
  </si>
  <si>
    <t>Ctrl + d</t>
  </si>
  <si>
    <t>Fill down</t>
  </si>
  <si>
    <t>Formulas</t>
  </si>
  <si>
    <t>=IF(logical_test,[value_if_true],[value_if_false])</t>
  </si>
  <si>
    <t>If student got 50% or above in each subject, then Pass else Fail</t>
  </si>
  <si>
    <t>and</t>
  </si>
  <si>
    <t>or</t>
  </si>
  <si>
    <t>=AND(logical1,[logical2],[logical3],…)</t>
  </si>
  <si>
    <t>=OR(logical1,[logical2],[logical3],…)</t>
  </si>
  <si>
    <t>If all logics are true, it provides true, if any one logic is false, it provides false</t>
  </si>
  <si>
    <t>If all logics are false, it provides false, if any one logic is true, it provides true</t>
  </si>
  <si>
    <t>Status1</t>
  </si>
  <si>
    <t>If student is fail no grades need to awarded, if pass</t>
  </si>
  <si>
    <t>80% or Above</t>
  </si>
  <si>
    <t>A+</t>
  </si>
  <si>
    <t>70% or Above</t>
  </si>
  <si>
    <t>60% or Above</t>
  </si>
  <si>
    <t>B+</t>
  </si>
  <si>
    <t>50% or Above</t>
  </si>
  <si>
    <t>Maximum Percentage</t>
  </si>
  <si>
    <t>Minimum Percentage</t>
  </si>
  <si>
    <t>3rd Highest Percentage</t>
  </si>
  <si>
    <t>3rd Lowest Percentage</t>
  </si>
  <si>
    <t>Total Number of Students</t>
  </si>
  <si>
    <t>Grade Count</t>
  </si>
  <si>
    <t>NO Grades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</si>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</sst>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0" fontId="0" fillId="0" borderId="1" xfId="0" applyNumberFormat="1" applyBorder="1"/>
    <xf numFmtId="10" fontId="0" fillId="0" borderId="1" xfId="1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/>
        <i val="0"/>
        <color theme="5" tint="0.59996337778862885"/>
      </font>
      <fill>
        <patternFill>
          <bgColor rgb="FF002060"/>
        </patternFill>
      </fill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FF11-54AB-48DE-87D3-1DC2C9C6613E}">
  <dimension ref="A1:O38"/>
  <sheetViews>
    <sheetView tabSelected="1" zoomScaleNormal="100" workbookViewId="0">
      <selection activeCell="L15" sqref="L15"/>
    </sheetView>
  </sheetViews>
  <sheetFormatPr defaultRowHeight="15.6" x14ac:dyDescent="0.3"/>
  <cols>
    <col min="2" max="7" width="8.796875" style="1"/>
    <col min="8" max="8" width="10.8984375" style="1" bestFit="1" customWidth="1"/>
    <col min="9" max="9" width="12.19921875" style="1" bestFit="1" customWidth="1"/>
    <col min="10" max="10" width="10.19921875" style="1" customWidth="1"/>
    <col min="11" max="11" width="9.69921875" style="1" customWidth="1"/>
    <col min="12" max="12" width="11.19921875" style="1" bestFit="1" customWidth="1"/>
    <col min="14" max="14" width="22.8984375" bestFit="1" customWidth="1"/>
  </cols>
  <sheetData>
    <row r="1" spans="1:15" ht="16.2" thickBot="1" x14ac:dyDescent="0.35">
      <c r="D1" s="13" t="s">
        <v>65</v>
      </c>
      <c r="E1" s="14"/>
      <c r="F1" s="15" t="s">
        <v>14</v>
      </c>
    </row>
    <row r="3" spans="1:15" s="8" customFormat="1" x14ac:dyDescent="0.3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50</v>
      </c>
      <c r="K3" s="7" t="s">
        <v>9</v>
      </c>
      <c r="L3" s="7" t="s">
        <v>10</v>
      </c>
    </row>
    <row r="4" spans="1:15" x14ac:dyDescent="0.3">
      <c r="A4" s="3" t="s">
        <v>11</v>
      </c>
      <c r="B4" s="4">
        <v>97</v>
      </c>
      <c r="C4" s="4">
        <v>96</v>
      </c>
      <c r="D4" s="4">
        <v>98</v>
      </c>
      <c r="E4" s="4">
        <v>96</v>
      </c>
      <c r="F4" s="4">
        <v>78</v>
      </c>
      <c r="G4" s="4">
        <f>SUM(B4:F4)</f>
        <v>465</v>
      </c>
      <c r="H4" s="5">
        <f>AVERAGE(B4:F4)/100</f>
        <v>0.93</v>
      </c>
      <c r="I4" s="4" t="str">
        <f>IF(H4&gt;=50%,"Pass","Fail")</f>
        <v>Pass</v>
      </c>
      <c r="J4" s="4" t="str">
        <f>IF(AND(B4&gt;=50,C4&gt;=50,D4&gt;=50,E4&gt;=50,F4&gt;=50),"Pass","Fail")</f>
        <v>Pass</v>
      </c>
      <c r="K4" s="4" t="str">
        <f>IF(J4="Fail","",IF(H4&gt;=80%,"A+",IF(H4&gt;=70%,"A",IF(H4&gt;=60%,"B+","B"))))</f>
        <v>A+</v>
      </c>
      <c r="L4" s="4">
        <f>RANK(H4,$H$4:$H$29,0)</f>
        <v>1</v>
      </c>
    </row>
    <row r="5" spans="1:15" x14ac:dyDescent="0.3">
      <c r="A5" s="3" t="s">
        <v>12</v>
      </c>
      <c r="B5" s="4">
        <v>89</v>
      </c>
      <c r="C5" s="4">
        <v>84</v>
      </c>
      <c r="D5" s="4">
        <v>45</v>
      </c>
      <c r="E5" s="4">
        <v>37</v>
      </c>
      <c r="F5" s="4">
        <v>52</v>
      </c>
      <c r="G5" s="4">
        <f>SUM(B5:F5)</f>
        <v>307</v>
      </c>
      <c r="H5" s="5">
        <f>AVERAGE(B5:F5)/100</f>
        <v>0.61399999999999999</v>
      </c>
      <c r="I5" s="4" t="str">
        <f>IF(H5&gt;=50%,"Pass","Fail")</f>
        <v>Pass</v>
      </c>
      <c r="J5" s="4" t="str">
        <f>IF(AND(B5&gt;=50,C5&gt;=50,D5&gt;=50,E5&gt;=50,F5&gt;=50),"Pass","Fail")</f>
        <v>Fail</v>
      </c>
      <c r="K5" s="4" t="str">
        <f>IF(J5="Fail","",IF(H5&gt;=80%,"A+",IF(H5&gt;=70%,"A",IF(H5&gt;=60%,"B+","B"))))</f>
        <v/>
      </c>
      <c r="L5" s="4">
        <f>RANK(H5,$H$4:$H$29,0)</f>
        <v>15</v>
      </c>
    </row>
    <row r="6" spans="1:15" x14ac:dyDescent="0.3">
      <c r="A6" s="3" t="s">
        <v>13</v>
      </c>
      <c r="B6" s="4">
        <v>68</v>
      </c>
      <c r="C6" s="4">
        <v>60</v>
      </c>
      <c r="D6" s="4">
        <v>87</v>
      </c>
      <c r="E6" s="4">
        <v>84</v>
      </c>
      <c r="F6" s="4">
        <v>75</v>
      </c>
      <c r="G6" s="4">
        <f>SUM(B6:F6)</f>
        <v>374</v>
      </c>
      <c r="H6" s="5">
        <f>AVERAGE(B6:F6)/100</f>
        <v>0.748</v>
      </c>
      <c r="I6" s="4" t="str">
        <f>IF(H6&gt;=50%,"Pass","Fail")</f>
        <v>Pass</v>
      </c>
      <c r="J6" s="4" t="str">
        <f>IF(AND(B6&gt;=50,C6&gt;=50,D6&gt;=50,E6&gt;=50,F6&gt;=50),"Pass","Fail")</f>
        <v>Pass</v>
      </c>
      <c r="K6" s="4" t="str">
        <f>IF(J6="Fail","",IF(H6&gt;=80%,"A+",IF(H6&gt;=70%,"A",IF(H6&gt;=60%,"B+","B"))))</f>
        <v>A</v>
      </c>
      <c r="L6" s="4">
        <f>RANK(H6,$H$4:$H$29,0)</f>
        <v>12</v>
      </c>
    </row>
    <row r="7" spans="1:15" x14ac:dyDescent="0.3">
      <c r="A7" s="3" t="s">
        <v>14</v>
      </c>
      <c r="B7" s="4">
        <v>50</v>
      </c>
      <c r="C7" s="4">
        <v>54</v>
      </c>
      <c r="D7" s="4">
        <v>52</v>
      </c>
      <c r="E7" s="4">
        <v>65</v>
      </c>
      <c r="F7" s="4">
        <v>72</v>
      </c>
      <c r="G7" s="4">
        <f>SUM(B7:F7)</f>
        <v>293</v>
      </c>
      <c r="H7" s="5">
        <f>AVERAGE(B7:F7)/100</f>
        <v>0.58599999999999997</v>
      </c>
      <c r="I7" s="4" t="str">
        <f>IF(H7&gt;=50%,"Pass","Fail")</f>
        <v>Pass</v>
      </c>
      <c r="J7" s="4" t="str">
        <f>IF(AND(B7&gt;=50,C7&gt;=50,D7&gt;=50,E7&gt;=50,F7&gt;=50),"Pass","Fail")</f>
        <v>Pass</v>
      </c>
      <c r="K7" s="4" t="str">
        <f>IF(J7="Fail","",IF(H7&gt;=80%,"A+",IF(H7&gt;=70%,"A",IF(H7&gt;=60%,"B+","B"))))</f>
        <v>B</v>
      </c>
      <c r="L7" s="4">
        <f>RANK(H7,$H$4:$H$29,0)</f>
        <v>18</v>
      </c>
      <c r="N7" s="3" t="s">
        <v>58</v>
      </c>
      <c r="O7" s="9">
        <f>MAX(H4:H29)</f>
        <v>0.93</v>
      </c>
    </row>
    <row r="8" spans="1:15" x14ac:dyDescent="0.3">
      <c r="A8" s="3" t="s">
        <v>15</v>
      </c>
      <c r="B8" s="4">
        <v>65</v>
      </c>
      <c r="C8" s="4">
        <v>35</v>
      </c>
      <c r="D8" s="4">
        <v>36</v>
      </c>
      <c r="E8" s="4">
        <v>62</v>
      </c>
      <c r="F8" s="4">
        <v>48</v>
      </c>
      <c r="G8" s="4">
        <f>SUM(B8:F8)</f>
        <v>246</v>
      </c>
      <c r="H8" s="5">
        <f>AVERAGE(B8:F8)/100</f>
        <v>0.49200000000000005</v>
      </c>
      <c r="I8" s="4" t="str">
        <f>IF(H8&gt;=50%,"Pass","Fail")</f>
        <v>Fail</v>
      </c>
      <c r="J8" s="4" t="str">
        <f>IF(AND(B8&gt;=50,C8&gt;=50,D8&gt;=50,E8&gt;=50,F8&gt;=50),"Pass","Fail")</f>
        <v>Fail</v>
      </c>
      <c r="K8" s="4" t="str">
        <f>IF(J8="Fail","",IF(H8&gt;=80%,"A+",IF(H8&gt;=70%,"A",IF(H8&gt;=60%,"B+","B"))))</f>
        <v/>
      </c>
      <c r="L8" s="4">
        <f>RANK(H8,$H$4:$H$29,0)</f>
        <v>23</v>
      </c>
      <c r="N8" s="3" t="s">
        <v>59</v>
      </c>
      <c r="O8" s="9">
        <f>MIN(H4:H29)</f>
        <v>0.47600000000000003</v>
      </c>
    </row>
    <row r="9" spans="1:15" x14ac:dyDescent="0.3">
      <c r="A9" s="3" t="s">
        <v>16</v>
      </c>
      <c r="B9" s="4">
        <v>92</v>
      </c>
      <c r="C9" s="4">
        <v>84</v>
      </c>
      <c r="D9" s="4">
        <v>34</v>
      </c>
      <c r="E9" s="4">
        <v>34</v>
      </c>
      <c r="F9" s="4">
        <v>33</v>
      </c>
      <c r="G9" s="4">
        <f>SUM(B9:F9)</f>
        <v>277</v>
      </c>
      <c r="H9" s="5">
        <f>AVERAGE(B9:F9)/100</f>
        <v>0.55399999999999994</v>
      </c>
      <c r="I9" s="4" t="str">
        <f>IF(H9&gt;=50%,"Pass","Fail")</f>
        <v>Pass</v>
      </c>
      <c r="J9" s="4" t="str">
        <f>IF(AND(B9&gt;=50,C9&gt;=50,D9&gt;=50,E9&gt;=50,F9&gt;=50),"Pass","Fail")</f>
        <v>Fail</v>
      </c>
      <c r="K9" s="4" t="str">
        <f>IF(J9="Fail","",IF(H9&gt;=80%,"A+",IF(H9&gt;=70%,"A",IF(H9&gt;=60%,"B+","B"))))</f>
        <v/>
      </c>
      <c r="L9" s="4">
        <f>RANK(H9,$H$4:$H$29,0)</f>
        <v>20</v>
      </c>
      <c r="N9" s="3" t="s">
        <v>60</v>
      </c>
      <c r="O9" s="10">
        <f>LARGE(H4:H29,3)</f>
        <v>0.85599999999999998</v>
      </c>
    </row>
    <row r="10" spans="1:15" x14ac:dyDescent="0.3">
      <c r="A10" s="3" t="s">
        <v>17</v>
      </c>
      <c r="B10" s="4">
        <v>92</v>
      </c>
      <c r="C10" s="4">
        <v>80</v>
      </c>
      <c r="D10" s="4">
        <v>86</v>
      </c>
      <c r="E10" s="4">
        <v>76</v>
      </c>
      <c r="F10" s="4">
        <v>97</v>
      </c>
      <c r="G10" s="4">
        <f>SUM(B10:F10)</f>
        <v>431</v>
      </c>
      <c r="H10" s="5">
        <f>AVERAGE(B10:F10)/100</f>
        <v>0.86199999999999999</v>
      </c>
      <c r="I10" s="4" t="str">
        <f>IF(H10&gt;=50%,"Pass","Fail")</f>
        <v>Pass</v>
      </c>
      <c r="J10" s="4" t="str">
        <f>IF(AND(B10&gt;=50,C10&gt;=50,D10&gt;=50,E10&gt;=50,F10&gt;=50),"Pass","Fail")</f>
        <v>Pass</v>
      </c>
      <c r="K10" s="4" t="str">
        <f>IF(J10="Fail","",IF(H10&gt;=80%,"A+",IF(H10&gt;=70%,"A",IF(H10&gt;=60%,"B+","B"))))</f>
        <v>A+</v>
      </c>
      <c r="L10" s="4">
        <f>RANK(H10,$H$4:$H$29,0)</f>
        <v>2</v>
      </c>
      <c r="N10" s="3" t="s">
        <v>61</v>
      </c>
      <c r="O10" s="9">
        <f>SMALL(H4:H29,3)</f>
        <v>0.49</v>
      </c>
    </row>
    <row r="11" spans="1:15" x14ac:dyDescent="0.3">
      <c r="A11" s="3" t="s">
        <v>18</v>
      </c>
      <c r="B11" s="4">
        <v>54</v>
      </c>
      <c r="C11" s="4">
        <v>65</v>
      </c>
      <c r="D11" s="4">
        <v>84</v>
      </c>
      <c r="E11" s="4">
        <v>72</v>
      </c>
      <c r="F11" s="4">
        <v>72</v>
      </c>
      <c r="G11" s="4">
        <f>SUM(B11:F11)</f>
        <v>347</v>
      </c>
      <c r="H11" s="5">
        <f>AVERAGE(B11:F11)/100</f>
        <v>0.69400000000000006</v>
      </c>
      <c r="I11" s="4" t="str">
        <f>IF(H11&gt;=50%,"Pass","Fail")</f>
        <v>Pass</v>
      </c>
      <c r="J11" s="4" t="str">
        <f>IF(AND(B11&gt;=50,C11&gt;=50,D11&gt;=50,E11&gt;=50,F11&gt;=50),"Pass","Fail")</f>
        <v>Pass</v>
      </c>
      <c r="K11" s="4" t="str">
        <f>IF(J11="Fail","",IF(H11&gt;=80%,"A+",IF(H11&gt;=70%,"A",IF(H11&gt;=60%,"B+","B"))))</f>
        <v>B+</v>
      </c>
      <c r="L11" s="4">
        <f>RANK(H11,$H$4:$H$29,0)</f>
        <v>13</v>
      </c>
      <c r="N11" s="3" t="s">
        <v>62</v>
      </c>
      <c r="O11" s="3">
        <f>COUNTA(A4:A29)</f>
        <v>26</v>
      </c>
    </row>
    <row r="12" spans="1:15" x14ac:dyDescent="0.3">
      <c r="A12" s="3" t="s">
        <v>19</v>
      </c>
      <c r="B12" s="4">
        <v>64</v>
      </c>
      <c r="C12" s="4">
        <v>92</v>
      </c>
      <c r="D12" s="4">
        <v>60</v>
      </c>
      <c r="E12" s="4">
        <v>47</v>
      </c>
      <c r="F12" s="4">
        <v>42</v>
      </c>
      <c r="G12" s="4">
        <f>SUM(B12:F12)</f>
        <v>305</v>
      </c>
      <c r="H12" s="5">
        <f>AVERAGE(B12:F12)/100</f>
        <v>0.61</v>
      </c>
      <c r="I12" s="4" t="str">
        <f>IF(H12&gt;=50%,"Pass","Fail")</f>
        <v>Pass</v>
      </c>
      <c r="J12" s="4" t="str">
        <f>IF(AND(B12&gt;=50,C12&gt;=50,D12&gt;=50,E12&gt;=50,F12&gt;=50),"Pass","Fail")</f>
        <v>Fail</v>
      </c>
      <c r="K12" s="4" t="str">
        <f>IF(J12="Fail","",IF(H12&gt;=80%,"A+",IF(H12&gt;=70%,"A",IF(H12&gt;=60%,"B+","B"))))</f>
        <v/>
      </c>
      <c r="L12" s="4">
        <f>RANK(H12,$H$4:$H$29,0)</f>
        <v>16</v>
      </c>
    </row>
    <row r="13" spans="1:15" x14ac:dyDescent="0.3">
      <c r="A13" s="3" t="s">
        <v>20</v>
      </c>
      <c r="B13" s="4">
        <v>66</v>
      </c>
      <c r="C13" s="4">
        <v>81</v>
      </c>
      <c r="D13" s="4">
        <v>99</v>
      </c>
      <c r="E13" s="4">
        <v>64</v>
      </c>
      <c r="F13" s="4">
        <v>68</v>
      </c>
      <c r="G13" s="4">
        <f>SUM(B13:F13)</f>
        <v>378</v>
      </c>
      <c r="H13" s="5">
        <f>AVERAGE(B13:F13)/100</f>
        <v>0.75599999999999989</v>
      </c>
      <c r="I13" s="4" t="str">
        <f>IF(H13&gt;=50%,"Pass","Fail")</f>
        <v>Pass</v>
      </c>
      <c r="J13" s="4" t="str">
        <f>IF(AND(B13&gt;=50,C13&gt;=50,D13&gt;=50,E13&gt;=50,F13&gt;=50),"Pass","Fail")</f>
        <v>Pass</v>
      </c>
      <c r="K13" s="4" t="str">
        <f>IF(J13="Fail","",IF(H13&gt;=80%,"A+",IF(H13&gt;=70%,"A",IF(H13&gt;=60%,"B+","B"))))</f>
        <v>A</v>
      </c>
      <c r="L13" s="4">
        <f>RANK(H13,$H$4:$H$29,0)</f>
        <v>10</v>
      </c>
      <c r="N13" s="11" t="s">
        <v>63</v>
      </c>
      <c r="O13" s="12"/>
    </row>
    <row r="14" spans="1:15" x14ac:dyDescent="0.3">
      <c r="A14" s="3" t="s">
        <v>21</v>
      </c>
      <c r="B14" s="4">
        <v>50</v>
      </c>
      <c r="C14" s="4">
        <v>84</v>
      </c>
      <c r="D14" s="4">
        <v>72</v>
      </c>
      <c r="E14" s="4">
        <v>73</v>
      </c>
      <c r="F14" s="4">
        <v>57</v>
      </c>
      <c r="G14" s="4">
        <f>SUM(B14:F14)</f>
        <v>336</v>
      </c>
      <c r="H14" s="5">
        <f>AVERAGE(B14:F14)/100</f>
        <v>0.67200000000000004</v>
      </c>
      <c r="I14" s="4" t="str">
        <f>IF(H14&gt;=50%,"Pass","Fail")</f>
        <v>Pass</v>
      </c>
      <c r="J14" s="4" t="str">
        <f>IF(AND(B14&gt;=50,C14&gt;=50,D14&gt;=50,E14&gt;=50,F14&gt;=50),"Pass","Fail")</f>
        <v>Pass</v>
      </c>
      <c r="K14" s="4" t="str">
        <f>IF(J14="Fail","",IF(H14&gt;=80%,"A+",IF(H14&gt;=70%,"A",IF(H14&gt;=60%,"B+","B"))))</f>
        <v>B+</v>
      </c>
      <c r="L14" s="4">
        <f>RANK(H14,$H$4:$H$29,0)</f>
        <v>14</v>
      </c>
      <c r="N14" s="3" t="s">
        <v>53</v>
      </c>
      <c r="O14" s="3">
        <f>COUNTIF($K$4:$K$29,N14)</f>
        <v>6</v>
      </c>
    </row>
    <row r="15" spans="1:15" x14ac:dyDescent="0.3">
      <c r="A15" s="3" t="s">
        <v>22</v>
      </c>
      <c r="B15" s="4">
        <v>53</v>
      </c>
      <c r="C15" s="4">
        <v>86</v>
      </c>
      <c r="D15" s="4">
        <v>74</v>
      </c>
      <c r="E15" s="4">
        <v>98</v>
      </c>
      <c r="F15" s="4">
        <v>69</v>
      </c>
      <c r="G15" s="4">
        <f>SUM(B15:F15)</f>
        <v>380</v>
      </c>
      <c r="H15" s="5">
        <f>AVERAGE(B15:F15)/100</f>
        <v>0.76</v>
      </c>
      <c r="I15" s="4" t="str">
        <f>IF(H15&gt;=50%,"Pass","Fail")</f>
        <v>Pass</v>
      </c>
      <c r="J15" s="4" t="str">
        <f>IF(AND(B15&gt;=50,C15&gt;=50,D15&gt;=50,E15&gt;=50,F15&gt;=50),"Pass","Fail")</f>
        <v>Pass</v>
      </c>
      <c r="K15" s="4" t="str">
        <f>IF(J15="Fail","",IF(H15&gt;=80%,"A+",IF(H15&gt;=70%,"A",IF(H15&gt;=60%,"B+","B"))))</f>
        <v>A</v>
      </c>
      <c r="L15" s="4">
        <f>RANK(H15,$H$4:$H$29,0)</f>
        <v>9</v>
      </c>
      <c r="N15" s="3" t="s">
        <v>11</v>
      </c>
      <c r="O15" s="3">
        <f t="shared" ref="O15:O17" si="0">COUNTIF($K$4:$K$29,N15)</f>
        <v>6</v>
      </c>
    </row>
    <row r="16" spans="1:15" x14ac:dyDescent="0.3">
      <c r="A16" s="3" t="s">
        <v>23</v>
      </c>
      <c r="B16" s="4">
        <v>30</v>
      </c>
      <c r="C16" s="4">
        <v>96</v>
      </c>
      <c r="D16" s="4">
        <v>67</v>
      </c>
      <c r="E16" s="4">
        <v>30</v>
      </c>
      <c r="F16" s="4">
        <v>49</v>
      </c>
      <c r="G16" s="4">
        <f>SUM(B16:F16)</f>
        <v>272</v>
      </c>
      <c r="H16" s="5">
        <f>AVERAGE(B16:F16)/100</f>
        <v>0.54400000000000004</v>
      </c>
      <c r="I16" s="4" t="str">
        <f>IF(H16&gt;=50%,"Pass","Fail")</f>
        <v>Pass</v>
      </c>
      <c r="J16" s="4" t="str">
        <f>IF(AND(B16&gt;=50,C16&gt;=50,D16&gt;=50,E16&gt;=50,F16&gt;=50),"Pass","Fail")</f>
        <v>Fail</v>
      </c>
      <c r="K16" s="4" t="str">
        <f>IF(J16="Fail","",IF(H16&gt;=80%,"A+",IF(H16&gt;=70%,"A",IF(H16&gt;=60%,"B+","B"))))</f>
        <v/>
      </c>
      <c r="L16" s="4">
        <f>RANK(H16,$H$4:$H$29,0)</f>
        <v>22</v>
      </c>
      <c r="N16" s="3" t="s">
        <v>56</v>
      </c>
      <c r="O16" s="3">
        <f t="shared" si="0"/>
        <v>2</v>
      </c>
    </row>
    <row r="17" spans="1:15" x14ac:dyDescent="0.3">
      <c r="A17" s="3" t="s">
        <v>24</v>
      </c>
      <c r="B17" s="4">
        <v>86</v>
      </c>
      <c r="C17" s="4">
        <v>95</v>
      </c>
      <c r="D17" s="4">
        <v>92</v>
      </c>
      <c r="E17" s="4">
        <v>70</v>
      </c>
      <c r="F17" s="4">
        <v>52</v>
      </c>
      <c r="G17" s="4">
        <f>SUM(B17:F17)</f>
        <v>395</v>
      </c>
      <c r="H17" s="5">
        <f>AVERAGE(B17:F17)/100</f>
        <v>0.79</v>
      </c>
      <c r="I17" s="4" t="str">
        <f>IF(H17&gt;=50%,"Pass","Fail")</f>
        <v>Pass</v>
      </c>
      <c r="J17" s="4" t="str">
        <f>IF(AND(B17&gt;=50,C17&gt;=50,D17&gt;=50,E17&gt;=50,F17&gt;=50),"Pass","Fail")</f>
        <v>Pass</v>
      </c>
      <c r="K17" s="4" t="str">
        <f>IF(J17="Fail","",IF(H17&gt;=80%,"A+",IF(H17&gt;=70%,"A",IF(H17&gt;=60%,"B+","B"))))</f>
        <v>A</v>
      </c>
      <c r="L17" s="4">
        <f>RANK(H17,$H$4:$H$29,0)</f>
        <v>7</v>
      </c>
      <c r="N17" s="3" t="s">
        <v>12</v>
      </c>
      <c r="O17" s="3">
        <f t="shared" si="0"/>
        <v>1</v>
      </c>
    </row>
    <row r="18" spans="1:15" x14ac:dyDescent="0.3">
      <c r="A18" s="3" t="s">
        <v>25</v>
      </c>
      <c r="B18" s="4">
        <v>44</v>
      </c>
      <c r="C18" s="4">
        <v>37</v>
      </c>
      <c r="D18" s="4">
        <v>61</v>
      </c>
      <c r="E18" s="4">
        <v>89</v>
      </c>
      <c r="F18" s="4">
        <v>46</v>
      </c>
      <c r="G18" s="4">
        <f>SUM(B18:F18)</f>
        <v>277</v>
      </c>
      <c r="H18" s="5">
        <f>AVERAGE(B18:F18)/100</f>
        <v>0.55399999999999994</v>
      </c>
      <c r="I18" s="4" t="str">
        <f>IF(H18&gt;=50%,"Pass","Fail")</f>
        <v>Pass</v>
      </c>
      <c r="J18" s="4" t="str">
        <f>IF(AND(B18&gt;=50,C18&gt;=50,D18&gt;=50,E18&gt;=50,F18&gt;=50),"Pass","Fail")</f>
        <v>Fail</v>
      </c>
      <c r="K18" s="4" t="str">
        <f>IF(J18="Fail","",IF(H18&gt;=80%,"A+",IF(H18&gt;=70%,"A",IF(H18&gt;=60%,"B+","B"))))</f>
        <v/>
      </c>
      <c r="L18" s="4">
        <f>RANK(H18,$H$4:$H$29,0)</f>
        <v>20</v>
      </c>
    </row>
    <row r="19" spans="1:15" x14ac:dyDescent="0.3">
      <c r="A19" s="3" t="s">
        <v>26</v>
      </c>
      <c r="B19" s="4">
        <v>68</v>
      </c>
      <c r="C19" s="4">
        <v>51</v>
      </c>
      <c r="D19" s="4">
        <v>38</v>
      </c>
      <c r="E19" s="4">
        <v>30</v>
      </c>
      <c r="F19" s="4">
        <v>51</v>
      </c>
      <c r="G19" s="4">
        <f>SUM(B19:F19)</f>
        <v>238</v>
      </c>
      <c r="H19" s="5">
        <f>AVERAGE(B19:F19)/100</f>
        <v>0.47600000000000003</v>
      </c>
      <c r="I19" s="4" t="str">
        <f>IF(H19&gt;=50%,"Pass","Fail")</f>
        <v>Fail</v>
      </c>
      <c r="J19" s="4" t="str">
        <f>IF(AND(B19&gt;=50,C19&gt;=50,D19&gt;=50,E19&gt;=50,F19&gt;=50),"Pass","Fail")</f>
        <v>Fail</v>
      </c>
      <c r="K19" s="4" t="str">
        <f>IF(J19="Fail","",IF(H19&gt;=80%,"A+",IF(H19&gt;=70%,"A",IF(H19&gt;=60%,"B+","B"))))</f>
        <v/>
      </c>
      <c r="L19" s="4">
        <f>RANK(H19,$H$4:$H$29,0)</f>
        <v>26</v>
      </c>
      <c r="N19" s="3" t="s">
        <v>64</v>
      </c>
      <c r="O19" s="3">
        <f>COUNTBLANK(K4:K29)</f>
        <v>11</v>
      </c>
    </row>
    <row r="20" spans="1:15" x14ac:dyDescent="0.3">
      <c r="A20" s="3" t="s">
        <v>27</v>
      </c>
      <c r="B20" s="4">
        <v>87</v>
      </c>
      <c r="C20" s="4">
        <v>58</v>
      </c>
      <c r="D20" s="4">
        <v>87</v>
      </c>
      <c r="E20" s="4">
        <v>93</v>
      </c>
      <c r="F20" s="4">
        <v>51</v>
      </c>
      <c r="G20" s="4">
        <f>SUM(B20:F20)</f>
        <v>376</v>
      </c>
      <c r="H20" s="5">
        <f>AVERAGE(B20:F20)/100</f>
        <v>0.752</v>
      </c>
      <c r="I20" s="4" t="str">
        <f>IF(H20&gt;=50%,"Pass","Fail")</f>
        <v>Pass</v>
      </c>
      <c r="J20" s="4" t="str">
        <f>IF(AND(B20&gt;=50,C20&gt;=50,D20&gt;=50,E20&gt;=50,F20&gt;=50),"Pass","Fail")</f>
        <v>Pass</v>
      </c>
      <c r="K20" s="4" t="str">
        <f>IF(J20="Fail","",IF(H20&gt;=80%,"A+",IF(H20&gt;=70%,"A",IF(H20&gt;=60%,"B+","B"))))</f>
        <v>A</v>
      </c>
      <c r="L20" s="4">
        <f>RANK(H20,$H$4:$H$29,0)</f>
        <v>11</v>
      </c>
    </row>
    <row r="21" spans="1:15" x14ac:dyDescent="0.3">
      <c r="A21" s="3" t="s">
        <v>28</v>
      </c>
      <c r="B21" s="4">
        <v>80</v>
      </c>
      <c r="C21" s="4">
        <v>92</v>
      </c>
      <c r="D21" s="4">
        <v>77</v>
      </c>
      <c r="E21" s="4">
        <v>91</v>
      </c>
      <c r="F21" s="4">
        <v>67</v>
      </c>
      <c r="G21" s="4">
        <f>SUM(B21:F21)</f>
        <v>407</v>
      </c>
      <c r="H21" s="5">
        <f>AVERAGE(B21:F21)/100</f>
        <v>0.81400000000000006</v>
      </c>
      <c r="I21" s="4" t="str">
        <f>IF(H21&gt;=50%,"Pass","Fail")</f>
        <v>Pass</v>
      </c>
      <c r="J21" s="4" t="str">
        <f>IF(AND(B21&gt;=50,C21&gt;=50,D21&gt;=50,E21&gt;=50,F21&gt;=50),"Pass","Fail")</f>
        <v>Pass</v>
      </c>
      <c r="K21" s="4" t="str">
        <f>IF(J21="Fail","",IF(H21&gt;=80%,"A+",IF(H21&gt;=70%,"A",IF(H21&gt;=60%,"B+","B"))))</f>
        <v>A+</v>
      </c>
      <c r="L21" s="4">
        <f>RANK(H21,$H$4:$H$29,0)</f>
        <v>6</v>
      </c>
    </row>
    <row r="22" spans="1:15" x14ac:dyDescent="0.3">
      <c r="A22" s="3" t="s">
        <v>29</v>
      </c>
      <c r="B22" s="4">
        <v>77</v>
      </c>
      <c r="C22" s="4">
        <v>89</v>
      </c>
      <c r="D22" s="4">
        <v>82</v>
      </c>
      <c r="E22" s="4">
        <v>88</v>
      </c>
      <c r="F22" s="4">
        <v>77</v>
      </c>
      <c r="G22" s="4">
        <f>SUM(B22:F22)</f>
        <v>413</v>
      </c>
      <c r="H22" s="5">
        <f>AVERAGE(B22:F22)/100</f>
        <v>0.82599999999999996</v>
      </c>
      <c r="I22" s="4" t="str">
        <f>IF(H22&gt;=50%,"Pass","Fail")</f>
        <v>Pass</v>
      </c>
      <c r="J22" s="4" t="str">
        <f>IF(AND(B22&gt;=50,C22&gt;=50,D22&gt;=50,E22&gt;=50,F22&gt;=50),"Pass","Fail")</f>
        <v>Pass</v>
      </c>
      <c r="K22" s="4" t="str">
        <f>IF(J22="Fail","",IF(H22&gt;=80%,"A+",IF(H22&gt;=70%,"A",IF(H22&gt;=60%,"B+","B"))))</f>
        <v>A+</v>
      </c>
      <c r="L22" s="4">
        <f>RANK(H22,$H$4:$H$29,0)</f>
        <v>5</v>
      </c>
    </row>
    <row r="23" spans="1:15" x14ac:dyDescent="0.3">
      <c r="A23" s="3" t="s">
        <v>30</v>
      </c>
      <c r="B23" s="4">
        <v>37</v>
      </c>
      <c r="C23" s="4">
        <v>38</v>
      </c>
      <c r="D23" s="4">
        <v>51</v>
      </c>
      <c r="E23" s="4">
        <v>63</v>
      </c>
      <c r="F23" s="4">
        <v>55</v>
      </c>
      <c r="G23" s="4">
        <f>SUM(B23:F23)</f>
        <v>244</v>
      </c>
      <c r="H23" s="5">
        <f>AVERAGE(B23:F23)/100</f>
        <v>0.48799999999999999</v>
      </c>
      <c r="I23" s="4" t="str">
        <f>IF(H23&gt;=50%,"Pass","Fail")</f>
        <v>Fail</v>
      </c>
      <c r="J23" s="4" t="str">
        <f>IF(AND(B23&gt;=50,C23&gt;=50,D23&gt;=50,E23&gt;=50,F23&gt;=50),"Pass","Fail")</f>
        <v>Fail</v>
      </c>
      <c r="K23" s="4" t="str">
        <f>IF(J23="Fail","",IF(H23&gt;=80%,"A+",IF(H23&gt;=70%,"A",IF(H23&gt;=60%,"B+","B"))))</f>
        <v/>
      </c>
      <c r="L23" s="4">
        <f>RANK(H23,$H$4:$H$29,0)</f>
        <v>25</v>
      </c>
    </row>
    <row r="24" spans="1:15" x14ac:dyDescent="0.3">
      <c r="A24" s="3" t="s">
        <v>31</v>
      </c>
      <c r="B24" s="4">
        <v>72</v>
      </c>
      <c r="C24" s="4">
        <v>63</v>
      </c>
      <c r="D24" s="4">
        <v>40</v>
      </c>
      <c r="E24" s="4">
        <v>36</v>
      </c>
      <c r="F24" s="4">
        <v>68</v>
      </c>
      <c r="G24" s="4">
        <f>SUM(B24:F24)</f>
        <v>279</v>
      </c>
      <c r="H24" s="5">
        <f>AVERAGE(B24:F24)/100</f>
        <v>0.55799999999999994</v>
      </c>
      <c r="I24" s="4" t="str">
        <f>IF(H24&gt;=50%,"Pass","Fail")</f>
        <v>Pass</v>
      </c>
      <c r="J24" s="4" t="str">
        <f>IF(AND(B24&gt;=50,C24&gt;=50,D24&gt;=50,E24&gt;=50,F24&gt;=50),"Pass","Fail")</f>
        <v>Fail</v>
      </c>
      <c r="K24" s="4" t="str">
        <f>IF(J24="Fail","",IF(H24&gt;=80%,"A+",IF(H24&gt;=70%,"A",IF(H24&gt;=60%,"B+","B"))))</f>
        <v/>
      </c>
      <c r="L24" s="4">
        <f>RANK(H24,$H$4:$H$29,0)</f>
        <v>19</v>
      </c>
    </row>
    <row r="25" spans="1:15" x14ac:dyDescent="0.3">
      <c r="A25" s="3" t="s">
        <v>32</v>
      </c>
      <c r="B25" s="4">
        <v>63</v>
      </c>
      <c r="C25" s="4">
        <v>60</v>
      </c>
      <c r="D25" s="4">
        <v>93</v>
      </c>
      <c r="E25" s="4">
        <v>82</v>
      </c>
      <c r="F25" s="4">
        <v>92</v>
      </c>
      <c r="G25" s="4">
        <f>SUM(B25:F25)</f>
        <v>390</v>
      </c>
      <c r="H25" s="5">
        <f>AVERAGE(B25:F25)/100</f>
        <v>0.78</v>
      </c>
      <c r="I25" s="4" t="str">
        <f>IF(H25&gt;=50%,"Pass","Fail")</f>
        <v>Pass</v>
      </c>
      <c r="J25" s="4" t="str">
        <f>IF(AND(B25&gt;=50,C25&gt;=50,D25&gt;=50,E25&gt;=50,F25&gt;=50),"Pass","Fail")</f>
        <v>Pass</v>
      </c>
      <c r="K25" s="4" t="str">
        <f>IF(J25="Fail","",IF(H25&gt;=80%,"A+",IF(H25&gt;=70%,"A",IF(H25&gt;=60%,"B+","B"))))</f>
        <v>A</v>
      </c>
      <c r="L25" s="4">
        <f>RANK(H25,$H$4:$H$29,0)</f>
        <v>8</v>
      </c>
    </row>
    <row r="26" spans="1:15" x14ac:dyDescent="0.3">
      <c r="A26" s="3" t="s">
        <v>33</v>
      </c>
      <c r="B26" s="4">
        <v>90</v>
      </c>
      <c r="C26" s="4">
        <v>99</v>
      </c>
      <c r="D26" s="4">
        <v>58</v>
      </c>
      <c r="E26" s="4">
        <v>97</v>
      </c>
      <c r="F26" s="4">
        <v>84</v>
      </c>
      <c r="G26" s="4">
        <f>SUM(B26:F26)</f>
        <v>428</v>
      </c>
      <c r="H26" s="5">
        <f>AVERAGE(B26:F26)/100</f>
        <v>0.85599999999999998</v>
      </c>
      <c r="I26" s="4" t="str">
        <f>IF(H26&gt;=50%,"Pass","Fail")</f>
        <v>Pass</v>
      </c>
      <c r="J26" s="4" t="str">
        <f>IF(AND(B26&gt;=50,C26&gt;=50,D26&gt;=50,E26&gt;=50,F26&gt;=50),"Pass","Fail")</f>
        <v>Pass</v>
      </c>
      <c r="K26" s="4" t="str">
        <f>IF(J26="Fail","",IF(H26&gt;=80%,"A+",IF(H26&gt;=70%,"A",IF(H26&gt;=60%,"B+","B"))))</f>
        <v>A+</v>
      </c>
      <c r="L26" s="4">
        <f>RANK(H26,$H$4:$H$29,0)</f>
        <v>3</v>
      </c>
    </row>
    <row r="27" spans="1:15" x14ac:dyDescent="0.3">
      <c r="A27" s="3" t="s">
        <v>34</v>
      </c>
      <c r="B27" s="4">
        <v>98</v>
      </c>
      <c r="C27" s="4">
        <v>49</v>
      </c>
      <c r="D27" s="4">
        <v>38</v>
      </c>
      <c r="E27" s="4">
        <v>89</v>
      </c>
      <c r="F27" s="4">
        <v>31</v>
      </c>
      <c r="G27" s="4">
        <f>SUM(B27:F27)</f>
        <v>305</v>
      </c>
      <c r="H27" s="5">
        <f>AVERAGE(B27:F27)/100</f>
        <v>0.61</v>
      </c>
      <c r="I27" s="4" t="str">
        <f>IF(H27&gt;=50%,"Pass","Fail")</f>
        <v>Pass</v>
      </c>
      <c r="J27" s="4" t="str">
        <f>IF(AND(B27&gt;=50,C27&gt;=50,D27&gt;=50,E27&gt;=50,F27&gt;=50),"Pass","Fail")</f>
        <v>Fail</v>
      </c>
      <c r="K27" s="4" t="str">
        <f>IF(J27="Fail","",IF(H27&gt;=80%,"A+",IF(H27&gt;=70%,"A",IF(H27&gt;=60%,"B+","B"))))</f>
        <v/>
      </c>
      <c r="L27" s="4">
        <f>RANK(H27,$H$4:$H$29,0)</f>
        <v>16</v>
      </c>
    </row>
    <row r="28" spans="1:15" x14ac:dyDescent="0.3">
      <c r="A28" s="3" t="s">
        <v>35</v>
      </c>
      <c r="B28" s="4">
        <v>78</v>
      </c>
      <c r="C28" s="4">
        <v>96</v>
      </c>
      <c r="D28" s="4">
        <v>56</v>
      </c>
      <c r="E28" s="4">
        <v>92</v>
      </c>
      <c r="F28" s="4">
        <v>99</v>
      </c>
      <c r="G28" s="4">
        <f>SUM(B28:F28)</f>
        <v>421</v>
      </c>
      <c r="H28" s="5">
        <f>AVERAGE(B28:F28)/100</f>
        <v>0.84200000000000008</v>
      </c>
      <c r="I28" s="4" t="str">
        <f>IF(H28&gt;=50%,"Pass","Fail")</f>
        <v>Pass</v>
      </c>
      <c r="J28" s="4" t="str">
        <f>IF(AND(B28&gt;=50,C28&gt;=50,D28&gt;=50,E28&gt;=50,F28&gt;=50),"Pass","Fail")</f>
        <v>Pass</v>
      </c>
      <c r="K28" s="4" t="str">
        <f>IF(J28="Fail","",IF(H28&gt;=80%,"A+",IF(H28&gt;=70%,"A",IF(H28&gt;=60%,"B+","B"))))</f>
        <v>A+</v>
      </c>
      <c r="L28" s="4">
        <f>RANK(H28,$H$4:$H$29,0)</f>
        <v>4</v>
      </c>
    </row>
    <row r="29" spans="1:15" x14ac:dyDescent="0.3">
      <c r="A29" s="3" t="s">
        <v>36</v>
      </c>
      <c r="B29" s="4">
        <v>32</v>
      </c>
      <c r="C29" s="4">
        <v>39</v>
      </c>
      <c r="D29" s="4">
        <v>89</v>
      </c>
      <c r="E29" s="4">
        <v>35</v>
      </c>
      <c r="F29" s="4">
        <v>50</v>
      </c>
      <c r="G29" s="4">
        <f>SUM(B29:F29)</f>
        <v>245</v>
      </c>
      <c r="H29" s="5">
        <f>AVERAGE(B29:F29)/100</f>
        <v>0.49</v>
      </c>
      <c r="I29" s="4" t="str">
        <f>IF(H29&gt;=50%,"Pass","Fail")</f>
        <v>Fail</v>
      </c>
      <c r="J29" s="4" t="str">
        <f>IF(AND(B29&gt;=50,C29&gt;=50,D29&gt;=50,E29&gt;=50,F29&gt;=50),"Pass","Fail")</f>
        <v>Fail</v>
      </c>
      <c r="K29" s="4" t="str">
        <f>IF(J29="Fail","",IF(H29&gt;=80%,"A+",IF(H29&gt;=70%,"A",IF(H29&gt;=60%,"B+","B"))))</f>
        <v/>
      </c>
      <c r="L29" s="4">
        <f>RANK(H29,$H$4:$H$29,0)</f>
        <v>24</v>
      </c>
    </row>
    <row r="31" spans="1:15" x14ac:dyDescent="0.3">
      <c r="A31" t="s">
        <v>43</v>
      </c>
    </row>
    <row r="33" spans="1:2" x14ac:dyDescent="0.3">
      <c r="A33" t="s">
        <v>51</v>
      </c>
    </row>
    <row r="35" spans="1:2" x14ac:dyDescent="0.3">
      <c r="A35" t="s">
        <v>52</v>
      </c>
      <c r="B35" s="1" t="s">
        <v>53</v>
      </c>
    </row>
    <row r="36" spans="1:2" x14ac:dyDescent="0.3">
      <c r="A36" t="s">
        <v>54</v>
      </c>
      <c r="B36" s="1" t="s">
        <v>11</v>
      </c>
    </row>
    <row r="37" spans="1:2" x14ac:dyDescent="0.3">
      <c r="A37" t="s">
        <v>55</v>
      </c>
      <c r="B37" s="1" t="s">
        <v>56</v>
      </c>
    </row>
    <row r="38" spans="1:2" x14ac:dyDescent="0.3">
      <c r="A38" t="s">
        <v>57</v>
      </c>
      <c r="B38" s="1" t="s">
        <v>12</v>
      </c>
    </row>
  </sheetData>
  <mergeCells count="2">
    <mergeCell ref="N13:O13"/>
    <mergeCell ref="D1:E1"/>
  </mergeCells>
  <phoneticPr fontId="3" type="noConversion"/>
  <conditionalFormatting sqref="A4:L29">
    <cfRule type="expression" dxfId="0" priority="1">
      <formula>$F$1=$A4</formula>
    </cfRule>
  </conditionalFormatting>
  <dataValidations count="1">
    <dataValidation type="list" allowBlank="1" showInputMessage="1" showErrorMessage="1" sqref="F1" xr:uid="{36E39D42-7950-41D9-80D0-A5A9060B55C2}">
      <formula1>$A$4:$A$29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846A-DD56-436B-99FC-52FBDDB00735}">
  <dimension ref="A1:F12"/>
  <sheetViews>
    <sheetView zoomScale="150" zoomScaleNormal="150" workbookViewId="0">
      <selection activeCell="F13" sqref="F13"/>
    </sheetView>
  </sheetViews>
  <sheetFormatPr defaultRowHeight="15.6" x14ac:dyDescent="0.3"/>
  <sheetData>
    <row r="1" spans="1:6" x14ac:dyDescent="0.3">
      <c r="A1" t="s">
        <v>37</v>
      </c>
      <c r="B1" t="s">
        <v>38</v>
      </c>
    </row>
    <row r="2" spans="1:6" x14ac:dyDescent="0.3">
      <c r="A2" t="s">
        <v>39</v>
      </c>
      <c r="B2" t="s">
        <v>40</v>
      </c>
    </row>
    <row r="7" spans="1:6" x14ac:dyDescent="0.3">
      <c r="A7" t="s">
        <v>41</v>
      </c>
    </row>
    <row r="9" spans="1:6" x14ac:dyDescent="0.3">
      <c r="A9" s="2" t="s">
        <v>42</v>
      </c>
    </row>
    <row r="11" spans="1:6" x14ac:dyDescent="0.3">
      <c r="A11" t="s">
        <v>44</v>
      </c>
      <c r="B11" s="2" t="s">
        <v>46</v>
      </c>
      <c r="F11" t="s">
        <v>48</v>
      </c>
    </row>
    <row r="12" spans="1:6" x14ac:dyDescent="0.3">
      <c r="A12" t="s">
        <v>45</v>
      </c>
      <c r="B12" s="2" t="s">
        <v>47</v>
      </c>
      <c r="F1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2021-07-07T02:13:25Z</dcterms:created>
  <dcterms:modified xsi:type="dcterms:W3CDTF">2021-07-07T03:36:22Z</dcterms:modified>
</cp:coreProperties>
</file>