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ul\Documents\"/>
    </mc:Choice>
  </mc:AlternateContent>
  <xr:revisionPtr revIDLastSave="0" documentId="8_{D9E233E3-41A4-474E-8974-1116B8593A12}" xr6:coauthVersionLast="45" xr6:coauthVersionMax="45" xr10:uidLastSave="{00000000-0000-0000-0000-000000000000}"/>
  <bookViews>
    <workbookView xWindow="-108" yWindow="-108" windowWidth="23256" windowHeight="12576" activeTab="1" xr2:uid="{0230BBCB-F22D-4952-AA7D-0434E548D88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F4" i="2" s="1"/>
  <c r="G4" i="2" s="1"/>
  <c r="H4" i="2" s="1"/>
  <c r="I4" i="2" s="1"/>
  <c r="J4" i="2" s="1"/>
  <c r="K4" i="2" s="1"/>
  <c r="E5" i="2" s="1"/>
  <c r="F5" i="2" s="1"/>
  <c r="G5" i="2" s="1"/>
  <c r="H5" i="2" s="1"/>
  <c r="I5" i="2" s="1"/>
  <c r="J5" i="2" s="1"/>
  <c r="K5" i="2" s="1"/>
  <c r="E6" i="2" s="1"/>
  <c r="F6" i="2" s="1"/>
  <c r="G6" i="2" s="1"/>
  <c r="H6" i="2" s="1"/>
  <c r="I6" i="2" s="1"/>
  <c r="J6" i="2" s="1"/>
  <c r="K6" i="2" s="1"/>
  <c r="E7" i="2" s="1"/>
  <c r="F7" i="2" s="1"/>
  <c r="G7" i="2" s="1"/>
  <c r="H7" i="2" s="1"/>
  <c r="I7" i="2" s="1"/>
  <c r="J7" i="2" s="1"/>
  <c r="K7" i="2" s="1"/>
  <c r="E8" i="2" s="1"/>
  <c r="F8" i="2" s="1"/>
  <c r="G8" i="2" s="1"/>
  <c r="H8" i="2" s="1"/>
  <c r="I8" i="2" s="1"/>
  <c r="J8" i="2" s="1"/>
  <c r="K8" i="2" s="1"/>
  <c r="E9" i="2" s="1"/>
  <c r="F9" i="2" s="1"/>
  <c r="G9" i="2" s="1"/>
  <c r="H9" i="2" s="1"/>
  <c r="I9" i="2" s="1"/>
  <c r="J9" i="2" s="1"/>
  <c r="K9" i="2" s="1"/>
  <c r="C3" i="2"/>
  <c r="E2" i="2" s="1"/>
  <c r="B44" i="1"/>
  <c r="B43" i="1"/>
  <c r="B38" i="1"/>
  <c r="B37" i="1"/>
  <c r="B22" i="1"/>
  <c r="B24" i="1" s="1"/>
  <c r="B12" i="1"/>
  <c r="C12" i="1" s="1"/>
  <c r="B13" i="1"/>
  <c r="B6" i="1"/>
  <c r="B4" i="1"/>
  <c r="B7" i="1" s="1"/>
  <c r="B3" i="1"/>
  <c r="B11" i="1" s="1"/>
  <c r="B31" i="1" l="1"/>
  <c r="B29" i="1"/>
  <c r="B28" i="1"/>
  <c r="B27" i="1"/>
  <c r="B26" i="1"/>
  <c r="B25" i="1"/>
  <c r="B14" i="1"/>
  <c r="B18" i="1" s="1"/>
  <c r="B8" i="1"/>
  <c r="B9" i="1" s="1"/>
  <c r="B16" i="1" l="1"/>
  <c r="B17" i="1"/>
</calcChain>
</file>

<file path=xl/sharedStrings.xml><?xml version="1.0" encoding="utf-8"?>
<sst xmlns="http://schemas.openxmlformats.org/spreadsheetml/2006/main" count="82" uniqueCount="68">
  <si>
    <t>Date &amp; Time Functions</t>
  </si>
  <si>
    <t>Dynamic</t>
  </si>
  <si>
    <t>Static</t>
  </si>
  <si>
    <t>Date</t>
  </si>
  <si>
    <t>Date &amp; Time</t>
  </si>
  <si>
    <t>=TODAY()</t>
  </si>
  <si>
    <t>Ctrl + ;</t>
  </si>
  <si>
    <t>Ctrl + :</t>
  </si>
  <si>
    <t>=NOW()</t>
  </si>
  <si>
    <t>Hour</t>
  </si>
  <si>
    <t>Minute</t>
  </si>
  <si>
    <t>Seconds</t>
  </si>
  <si>
    <t>Time</t>
  </si>
  <si>
    <t>=HOUR(TIME)</t>
  </si>
  <si>
    <t>=MINUTE(TIME)</t>
  </si>
  <si>
    <t>=SECOND(TIME)</t>
  </si>
  <si>
    <t>=TIME(HOUR,MINUTE,SECOND)</t>
  </si>
  <si>
    <t>Day</t>
  </si>
  <si>
    <t>Month</t>
  </si>
  <si>
    <t>Year</t>
  </si>
  <si>
    <t>=DAY(DATE)</t>
  </si>
  <si>
    <t>=MONTH(DATE)</t>
  </si>
  <si>
    <t>=YEAR(DATE)</t>
  </si>
  <si>
    <t>=DATE(YEAR,MONTH,DAY)</t>
  </si>
  <si>
    <t>Weekday</t>
  </si>
  <si>
    <t>Weeknum</t>
  </si>
  <si>
    <t>End of Month Date</t>
  </si>
  <si>
    <t>=WEEKDAY(DATE,[return_type])</t>
  </si>
  <si>
    <t>=WEEKNUM(DATE,[return_type])</t>
  </si>
  <si>
    <t>=EOMONTH(start_date,months)</t>
  </si>
  <si>
    <t>Date Difference</t>
  </si>
  <si>
    <t>=datedif(start_date,end_date,"option")</t>
  </si>
  <si>
    <t>Options</t>
  </si>
  <si>
    <t>"y"</t>
  </si>
  <si>
    <t>"m"</t>
  </si>
  <si>
    <t>"d"</t>
  </si>
  <si>
    <t>"ym"</t>
  </si>
  <si>
    <t>"md"</t>
  </si>
  <si>
    <t>"yd"</t>
  </si>
  <si>
    <t>Years</t>
  </si>
  <si>
    <t>Months</t>
  </si>
  <si>
    <t>Days</t>
  </si>
  <si>
    <t>Year's Month</t>
  </si>
  <si>
    <t>Month's Days</t>
  </si>
  <si>
    <t>Year's Days</t>
  </si>
  <si>
    <t>Start Date</t>
  </si>
  <si>
    <t>Today's Date</t>
  </si>
  <si>
    <t>Days360</t>
  </si>
  <si>
    <t>=DAYS360(start_date,end_date)</t>
  </si>
  <si>
    <t>Project Start Date</t>
  </si>
  <si>
    <t>No. of Days Assign</t>
  </si>
  <si>
    <t>Sunday as Weekend</t>
  </si>
  <si>
    <t>Holidays</t>
  </si>
  <si>
    <t>Project Est. End Date</t>
  </si>
  <si>
    <t>Sat &amp; Sun Default Weekend</t>
  </si>
  <si>
    <t>Project Submitted on</t>
  </si>
  <si>
    <t>Days took to complete</t>
  </si>
  <si>
    <t>=WORKDAY(start_date,days,[holidays])</t>
  </si>
  <si>
    <t>=WORKDAY.INTL(start_date,days,[Weekend],[holidays])</t>
  </si>
  <si>
    <t>=NETWORKDAYS(start_date,end_date,[holidays])</t>
  </si>
  <si>
    <t>=NETWORKDAYS.INTL(start_date,end_date,[weekend],[holidays])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</si>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</sst>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quotePrefix="1"/>
    <xf numFmtId="22" fontId="0" fillId="0" borderId="0" xfId="0" applyNumberFormat="1"/>
    <xf numFmtId="20" fontId="0" fillId="0" borderId="0" xfId="0" applyNumberFormat="1"/>
    <xf numFmtId="18" fontId="0" fillId="0" borderId="0" xfId="0" applyNumberFormat="1"/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/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26" fmlaLink="$A$3" max="12" min="1" page="10" val="10"/>
</file>

<file path=xl/ctrlProps/ctrlProp2.xml><?xml version="1.0" encoding="utf-8"?>
<formControlPr xmlns="http://schemas.microsoft.com/office/spreadsheetml/2009/9/main" objectType="Spin" dx="26" fmlaLink="$C$4" max="9999" min="1000" page="10" val="202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15240</xdr:colOff>
          <xdr:row>2</xdr:row>
          <xdr:rowOff>10160</xdr:rowOff>
        </xdr:from>
        <xdr:to>
          <xdr:col>0</xdr:col>
          <xdr:colOff>220980</xdr:colOff>
          <xdr:row>2</xdr:row>
          <xdr:rowOff>193040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15242</xdr:colOff>
          <xdr:row>3</xdr:row>
          <xdr:rowOff>10932</xdr:rowOff>
        </xdr:from>
        <xdr:to>
          <xdr:col>0</xdr:col>
          <xdr:colOff>222307</xdr:colOff>
          <xdr:row>3</xdr:row>
          <xdr:rowOff>194475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CF2BA061-D5D7-4EA8-B7B6-EFEF75F84D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02F3A-CBC4-447C-925D-E6B0A1EC6165}">
  <dimension ref="A1:G45"/>
  <sheetViews>
    <sheetView topLeftCell="A3" zoomScale="150" zoomScaleNormal="150" workbookViewId="0">
      <selection activeCell="C13" sqref="C13"/>
    </sheetView>
  </sheetViews>
  <sheetFormatPr defaultRowHeight="15.6" x14ac:dyDescent="0.3"/>
  <cols>
    <col min="1" max="1" width="24.296875" bestFit="1" customWidth="1"/>
    <col min="2" max="2" width="15.19921875" bestFit="1" customWidth="1"/>
    <col min="3" max="3" width="11.5" customWidth="1"/>
    <col min="4" max="4" width="10.09765625" bestFit="1" customWidth="1"/>
  </cols>
  <sheetData>
    <row r="1" spans="1:6" x14ac:dyDescent="0.3">
      <c r="A1" s="2" t="s">
        <v>0</v>
      </c>
      <c r="B1" s="2"/>
      <c r="C1" s="2"/>
      <c r="D1" s="2"/>
      <c r="E1" s="2"/>
    </row>
    <row r="2" spans="1:6" x14ac:dyDescent="0.3">
      <c r="B2" s="1" t="s">
        <v>1</v>
      </c>
      <c r="C2" s="1" t="s">
        <v>2</v>
      </c>
    </row>
    <row r="3" spans="1:6" x14ac:dyDescent="0.3">
      <c r="A3" t="s">
        <v>3</v>
      </c>
      <c r="B3" s="3">
        <f ca="1">TODAY()</f>
        <v>44385</v>
      </c>
      <c r="C3" s="3">
        <v>44385</v>
      </c>
      <c r="D3" t="s">
        <v>6</v>
      </c>
      <c r="F3" s="4" t="s">
        <v>5</v>
      </c>
    </row>
    <row r="4" spans="1:6" x14ac:dyDescent="0.3">
      <c r="A4" t="s">
        <v>4</v>
      </c>
      <c r="B4" s="5">
        <f ca="1">NOW()</f>
        <v>44385.356818749999</v>
      </c>
      <c r="C4" s="6">
        <v>0.31666666666666665</v>
      </c>
      <c r="D4" t="s">
        <v>7</v>
      </c>
      <c r="F4" s="4" t="s">
        <v>8</v>
      </c>
    </row>
    <row r="6" spans="1:6" x14ac:dyDescent="0.3">
      <c r="A6" t="s">
        <v>9</v>
      </c>
      <c r="B6">
        <f ca="1">HOUR(NOW())</f>
        <v>8</v>
      </c>
      <c r="F6" s="4" t="s">
        <v>13</v>
      </c>
    </row>
    <row r="7" spans="1:6" x14ac:dyDescent="0.3">
      <c r="A7" t="s">
        <v>10</v>
      </c>
      <c r="B7">
        <f ca="1">MINUTE(B4)</f>
        <v>33</v>
      </c>
      <c r="F7" s="4" t="s">
        <v>14</v>
      </c>
    </row>
    <row r="8" spans="1:6" x14ac:dyDescent="0.3">
      <c r="A8" t="s">
        <v>11</v>
      </c>
      <c r="B8">
        <f ca="1">SECOND(B4)</f>
        <v>49</v>
      </c>
      <c r="F8" s="4" t="s">
        <v>15</v>
      </c>
    </row>
    <row r="9" spans="1:6" x14ac:dyDescent="0.3">
      <c r="A9" t="s">
        <v>12</v>
      </c>
      <c r="B9" s="7">
        <f ca="1">TIME(B6,B7,B8)</f>
        <v>0.35681712962962964</v>
      </c>
      <c r="F9" s="4" t="s">
        <v>16</v>
      </c>
    </row>
    <row r="11" spans="1:6" x14ac:dyDescent="0.3">
      <c r="A11" t="s">
        <v>17</v>
      </c>
      <c r="B11">
        <f ca="1">DAY(B3)</f>
        <v>8</v>
      </c>
      <c r="F11" s="4" t="s">
        <v>20</v>
      </c>
    </row>
    <row r="12" spans="1:6" x14ac:dyDescent="0.3">
      <c r="A12" t="s">
        <v>18</v>
      </c>
      <c r="B12">
        <f ca="1">MONTH(TODAY())</f>
        <v>7</v>
      </c>
      <c r="C12" t="str">
        <f ca="1">IFERROR(CHOOSE(B12,"January","February","March","April","May","June","July","August","September","October","November","December"),"Only 1 to 12 is allowed")</f>
        <v>July</v>
      </c>
      <c r="F12" s="4" t="s">
        <v>21</v>
      </c>
    </row>
    <row r="13" spans="1:6" x14ac:dyDescent="0.3">
      <c r="A13" t="s">
        <v>19</v>
      </c>
      <c r="B13">
        <f ca="1">YEAR(NOW())</f>
        <v>2021</v>
      </c>
      <c r="F13" s="4" t="s">
        <v>22</v>
      </c>
    </row>
    <row r="14" spans="1:6" x14ac:dyDescent="0.3">
      <c r="A14" t="s">
        <v>3</v>
      </c>
      <c r="B14" s="3">
        <f ca="1">DATE(B13,B12,B11)</f>
        <v>44385</v>
      </c>
      <c r="F14" s="4" t="s">
        <v>23</v>
      </c>
    </row>
    <row r="16" spans="1:6" x14ac:dyDescent="0.3">
      <c r="A16" t="s">
        <v>24</v>
      </c>
      <c r="B16">
        <f ca="1">WEEKDAY(B14,2)</f>
        <v>4</v>
      </c>
      <c r="F16" s="4" t="s">
        <v>27</v>
      </c>
    </row>
    <row r="17" spans="1:7" x14ac:dyDescent="0.3">
      <c r="A17" t="s">
        <v>25</v>
      </c>
      <c r="B17">
        <f ca="1">WEEKNUM(B14,2)</f>
        <v>28</v>
      </c>
      <c r="F17" s="4" t="s">
        <v>28</v>
      </c>
    </row>
    <row r="18" spans="1:7" x14ac:dyDescent="0.3">
      <c r="A18" t="s">
        <v>26</v>
      </c>
      <c r="B18" s="3">
        <f ca="1">EOMONTH(B14,0)</f>
        <v>44408</v>
      </c>
      <c r="F18" s="4" t="s">
        <v>29</v>
      </c>
    </row>
    <row r="20" spans="1:7" x14ac:dyDescent="0.3">
      <c r="A20" t="s">
        <v>30</v>
      </c>
      <c r="F20" s="4" t="s">
        <v>31</v>
      </c>
    </row>
    <row r="21" spans="1:7" x14ac:dyDescent="0.3">
      <c r="A21" t="s">
        <v>45</v>
      </c>
      <c r="B21" s="3">
        <v>34801</v>
      </c>
    </row>
    <row r="22" spans="1:7" x14ac:dyDescent="0.3">
      <c r="A22" t="s">
        <v>46</v>
      </c>
      <c r="B22" s="3">
        <f ca="1">TODAY()</f>
        <v>44385</v>
      </c>
      <c r="F22" t="s">
        <v>32</v>
      </c>
    </row>
    <row r="23" spans="1:7" x14ac:dyDescent="0.3">
      <c r="F23" t="s">
        <v>33</v>
      </c>
      <c r="G23" t="s">
        <v>39</v>
      </c>
    </row>
    <row r="24" spans="1:7" x14ac:dyDescent="0.3">
      <c r="A24" t="s">
        <v>39</v>
      </c>
      <c r="B24">
        <f ca="1">DATEDIF(B21,B22,"y")</f>
        <v>26</v>
      </c>
      <c r="F24" t="s">
        <v>34</v>
      </c>
      <c r="G24" t="s">
        <v>40</v>
      </c>
    </row>
    <row r="25" spans="1:7" x14ac:dyDescent="0.3">
      <c r="A25" t="s">
        <v>40</v>
      </c>
      <c r="B25">
        <f ca="1">DATEDIF(B21,B22,"m")</f>
        <v>314</v>
      </c>
      <c r="F25" t="s">
        <v>35</v>
      </c>
      <c r="G25" t="s">
        <v>41</v>
      </c>
    </row>
    <row r="26" spans="1:7" x14ac:dyDescent="0.3">
      <c r="A26" t="s">
        <v>41</v>
      </c>
      <c r="B26">
        <f ca="1">DATEDIF(B21,B22,"d")</f>
        <v>9584</v>
      </c>
      <c r="F26" t="s">
        <v>36</v>
      </c>
      <c r="G26" t="s">
        <v>42</v>
      </c>
    </row>
    <row r="27" spans="1:7" x14ac:dyDescent="0.3">
      <c r="A27" t="s">
        <v>42</v>
      </c>
      <c r="B27">
        <f ca="1">DATEDIF(B21,B22,"ym")</f>
        <v>2</v>
      </c>
      <c r="F27" t="s">
        <v>37</v>
      </c>
      <c r="G27" t="s">
        <v>43</v>
      </c>
    </row>
    <row r="28" spans="1:7" x14ac:dyDescent="0.3">
      <c r="A28" t="s">
        <v>43</v>
      </c>
      <c r="B28">
        <f ca="1">DATEDIF(B21,B22,"md")</f>
        <v>26</v>
      </c>
      <c r="F28" t="s">
        <v>38</v>
      </c>
      <c r="G28" t="s">
        <v>44</v>
      </c>
    </row>
    <row r="29" spans="1:7" x14ac:dyDescent="0.3">
      <c r="A29" t="s">
        <v>44</v>
      </c>
      <c r="B29">
        <f ca="1">DATEDIF(B21,B22,"yd")</f>
        <v>87</v>
      </c>
    </row>
    <row r="31" spans="1:7" x14ac:dyDescent="0.3">
      <c r="A31" t="s">
        <v>47</v>
      </c>
      <c r="B31">
        <f ca="1">DAYS360(B21,B22)</f>
        <v>9446</v>
      </c>
      <c r="F31" s="4" t="s">
        <v>48</v>
      </c>
    </row>
    <row r="33" spans="1:6" x14ac:dyDescent="0.3">
      <c r="A33" t="s">
        <v>49</v>
      </c>
      <c r="B33" s="3">
        <v>44150</v>
      </c>
      <c r="D33" t="s">
        <v>51</v>
      </c>
    </row>
    <row r="34" spans="1:6" x14ac:dyDescent="0.3">
      <c r="A34" t="s">
        <v>50</v>
      </c>
      <c r="B34">
        <v>150</v>
      </c>
    </row>
    <row r="35" spans="1:6" x14ac:dyDescent="0.3">
      <c r="D35" t="s">
        <v>52</v>
      </c>
      <c r="F35" s="4" t="s">
        <v>57</v>
      </c>
    </row>
    <row r="36" spans="1:6" x14ac:dyDescent="0.3">
      <c r="A36" t="s">
        <v>53</v>
      </c>
      <c r="D36" s="3">
        <v>44154</v>
      </c>
      <c r="F36" t="s">
        <v>54</v>
      </c>
    </row>
    <row r="37" spans="1:6" x14ac:dyDescent="0.3">
      <c r="A37" t="s">
        <v>54</v>
      </c>
      <c r="B37" s="3">
        <f>WORKDAY(B33,B34,D36:D42)</f>
        <v>44368</v>
      </c>
      <c r="D37" s="3">
        <v>44165</v>
      </c>
    </row>
    <row r="38" spans="1:6" x14ac:dyDescent="0.3">
      <c r="A38" t="s">
        <v>51</v>
      </c>
      <c r="B38" s="3">
        <f>WORKDAY.INTL(B33,B34,11,D36:D42)</f>
        <v>44331</v>
      </c>
      <c r="D38" s="3">
        <v>44190</v>
      </c>
      <c r="F38" s="4" t="s">
        <v>58</v>
      </c>
    </row>
    <row r="39" spans="1:6" x14ac:dyDescent="0.3">
      <c r="D39" s="3">
        <v>44197</v>
      </c>
    </row>
    <row r="40" spans="1:6" x14ac:dyDescent="0.3">
      <c r="A40" t="s">
        <v>55</v>
      </c>
      <c r="B40" s="3">
        <v>44377</v>
      </c>
      <c r="D40" s="3">
        <v>44222</v>
      </c>
      <c r="F40" s="4" t="s">
        <v>59</v>
      </c>
    </row>
    <row r="41" spans="1:6" x14ac:dyDescent="0.3">
      <c r="D41" s="3">
        <v>44283</v>
      </c>
      <c r="F41" t="s">
        <v>54</v>
      </c>
    </row>
    <row r="42" spans="1:6" x14ac:dyDescent="0.3">
      <c r="A42" t="s">
        <v>56</v>
      </c>
      <c r="D42" s="3">
        <v>44284</v>
      </c>
    </row>
    <row r="43" spans="1:6" x14ac:dyDescent="0.3">
      <c r="A43" t="s">
        <v>54</v>
      </c>
      <c r="B43">
        <f>NETWORKDAYS(B33,B40,D36:D42)</f>
        <v>157</v>
      </c>
      <c r="F43" s="4" t="s">
        <v>60</v>
      </c>
    </row>
    <row r="44" spans="1:6" x14ac:dyDescent="0.3">
      <c r="A44" t="s">
        <v>51</v>
      </c>
      <c r="B44">
        <f>NETWORKDAYS.INTL(B33,B40,11,D36:D42)</f>
        <v>189</v>
      </c>
    </row>
    <row r="45" spans="1:6" x14ac:dyDescent="0.3">
      <c r="D45" s="8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BEB02-10BE-45B5-8DD9-280BD20A6093}">
  <dimension ref="A1:K10"/>
  <sheetViews>
    <sheetView showGridLines="0" tabSelected="1" zoomScale="160" zoomScaleNormal="160" workbookViewId="0">
      <selection activeCell="B9" sqref="B9"/>
    </sheetView>
  </sheetViews>
  <sheetFormatPr defaultRowHeight="15.6" x14ac:dyDescent="0.3"/>
  <cols>
    <col min="1" max="1" width="3.19921875" customWidth="1"/>
    <col min="3" max="3" width="10" bestFit="1" customWidth="1"/>
    <col min="5" max="11" width="10.69921875" customWidth="1"/>
  </cols>
  <sheetData>
    <row r="1" spans="1:11" ht="16.2" thickBot="1" x14ac:dyDescent="0.35"/>
    <row r="2" spans="1:11" ht="16.2" thickBot="1" x14ac:dyDescent="0.35">
      <c r="E2" s="15" t="str">
        <f>"Calendar of "&amp;C3&amp;" "&amp;C4</f>
        <v>Calendar of October 2020</v>
      </c>
      <c r="F2" s="16"/>
      <c r="G2" s="16"/>
      <c r="H2" s="16"/>
      <c r="I2" s="16"/>
      <c r="J2" s="16"/>
      <c r="K2" s="17"/>
    </row>
    <row r="3" spans="1:11" ht="16.2" thickBot="1" x14ac:dyDescent="0.35">
      <c r="A3">
        <v>10</v>
      </c>
      <c r="B3" s="24" t="s">
        <v>18</v>
      </c>
      <c r="C3" s="25" t="str">
        <f>CHOOSE(A3,"January","February","March","April","May","June","July","August","September","October","November","December")</f>
        <v>October</v>
      </c>
      <c r="E3" s="18" t="s">
        <v>61</v>
      </c>
      <c r="F3" s="19" t="s">
        <v>62</v>
      </c>
      <c r="G3" s="19" t="s">
        <v>63</v>
      </c>
      <c r="H3" s="19" t="s">
        <v>64</v>
      </c>
      <c r="I3" s="19" t="s">
        <v>65</v>
      </c>
      <c r="J3" s="19" t="s">
        <v>66</v>
      </c>
      <c r="K3" s="20" t="s">
        <v>67</v>
      </c>
    </row>
    <row r="4" spans="1:11" ht="16.2" thickBot="1" x14ac:dyDescent="0.35">
      <c r="B4" s="26" t="s">
        <v>19</v>
      </c>
      <c r="C4" s="27">
        <v>2020</v>
      </c>
      <c r="E4" s="21" t="str">
        <f>IF(WEEKDAY(DATE($C$4,$A$3,1))=1,1,"")</f>
        <v/>
      </c>
      <c r="F4" s="12" t="str">
        <f>IFERROR(IF(WEEKDAY(DATE($C$4,$A$3,1))=2,1,E4+1),"")</f>
        <v/>
      </c>
      <c r="G4" s="12" t="str">
        <f>IFERROR(IF(WEEKDAY(DATE($C$4,$A$3,1))=3,1,F4+1),"")</f>
        <v/>
      </c>
      <c r="H4" s="12" t="str">
        <f>IFERROR(IF(WEEKDAY(DATE($C$4,$A$3,1))=4,1,G4+1),"")</f>
        <v/>
      </c>
      <c r="I4" s="12">
        <f>IFERROR(IF(WEEKDAY(DATE($C$4,$A$3,1))=5,1,H4+1),"")</f>
        <v>1</v>
      </c>
      <c r="J4" s="12">
        <f>IFERROR(IF(WEEKDAY(DATE($C$4,$A$3,1))=6,1,I4+1),"")</f>
        <v>2</v>
      </c>
      <c r="K4" s="9">
        <f>IFERROR(IF(WEEKDAY(DATE($C$4,$A$3,1))=7,1,J4+1),"")</f>
        <v>3</v>
      </c>
    </row>
    <row r="5" spans="1:11" x14ac:dyDescent="0.3">
      <c r="E5" s="22">
        <f>K4+1</f>
        <v>4</v>
      </c>
      <c r="F5" s="11">
        <f>E5+1</f>
        <v>5</v>
      </c>
      <c r="G5" s="11">
        <f t="shared" ref="G5:K5" si="0">F5+1</f>
        <v>6</v>
      </c>
      <c r="H5" s="11">
        <f t="shared" si="0"/>
        <v>7</v>
      </c>
      <c r="I5" s="11">
        <f t="shared" si="0"/>
        <v>8</v>
      </c>
      <c r="J5" s="11">
        <f t="shared" si="0"/>
        <v>9</v>
      </c>
      <c r="K5" s="13">
        <f t="shared" si="0"/>
        <v>10</v>
      </c>
    </row>
    <row r="6" spans="1:11" x14ac:dyDescent="0.3">
      <c r="E6" s="22">
        <f t="shared" ref="E6:E7" si="1">K5+1</f>
        <v>11</v>
      </c>
      <c r="F6" s="11">
        <f t="shared" ref="F6:K6" si="2">E6+1</f>
        <v>12</v>
      </c>
      <c r="G6" s="11">
        <f t="shared" si="2"/>
        <v>13</v>
      </c>
      <c r="H6" s="11">
        <f t="shared" si="2"/>
        <v>14</v>
      </c>
      <c r="I6" s="11">
        <f t="shared" si="2"/>
        <v>15</v>
      </c>
      <c r="J6" s="11">
        <f t="shared" si="2"/>
        <v>16</v>
      </c>
      <c r="K6" s="13">
        <f t="shared" si="2"/>
        <v>17</v>
      </c>
    </row>
    <row r="7" spans="1:11" x14ac:dyDescent="0.3">
      <c r="E7" s="22">
        <f t="shared" si="1"/>
        <v>18</v>
      </c>
      <c r="F7" s="11">
        <f t="shared" ref="F7:K8" si="3">E7+1</f>
        <v>19</v>
      </c>
      <c r="G7" s="11">
        <f t="shared" si="3"/>
        <v>20</v>
      </c>
      <c r="H7" s="11">
        <f t="shared" si="3"/>
        <v>21</v>
      </c>
      <c r="I7" s="11">
        <f t="shared" si="3"/>
        <v>22</v>
      </c>
      <c r="J7" s="11">
        <f t="shared" si="3"/>
        <v>23</v>
      </c>
      <c r="K7" s="13">
        <f t="shared" si="3"/>
        <v>24</v>
      </c>
    </row>
    <row r="8" spans="1:11" x14ac:dyDescent="0.3">
      <c r="E8" s="22">
        <f>IFERROR(IF(DAY(EOMONTH(DATE($C$4,$A$3,1),0))=K7,"",K7+1),"")</f>
        <v>25</v>
      </c>
      <c r="F8" s="11">
        <f>IFERROR(IF(DAY(EOMONTH(DATE($C$4,$A$3,1),0))=E8,"",E8+1),"")</f>
        <v>26</v>
      </c>
      <c r="G8" s="11">
        <f t="shared" ref="G8:K9" si="4">IFERROR(IF(DAY(EOMONTH(DATE($C$4,$A$3,1),0))=F8,"",F8+1),"")</f>
        <v>27</v>
      </c>
      <c r="H8" s="11">
        <f t="shared" si="4"/>
        <v>28</v>
      </c>
      <c r="I8" s="11">
        <f t="shared" si="4"/>
        <v>29</v>
      </c>
      <c r="J8" s="11">
        <f t="shared" si="4"/>
        <v>30</v>
      </c>
      <c r="K8" s="13">
        <f t="shared" si="4"/>
        <v>31</v>
      </c>
    </row>
    <row r="9" spans="1:11" ht="16.2" thickBot="1" x14ac:dyDescent="0.35">
      <c r="E9" s="23" t="str">
        <f>IFERROR(IF(DAY(EOMONTH(DATE($C$4,$A$3,1),0))=K8,"",K8+1),"")</f>
        <v/>
      </c>
      <c r="F9" s="14" t="str">
        <f>IFERROR(IF(DAY(EOMONTH(DATE($C$4,$A$3,1),0))=E9,"",E9+1),"")</f>
        <v/>
      </c>
      <c r="G9" s="14" t="str">
        <f t="shared" si="4"/>
        <v/>
      </c>
      <c r="H9" s="14" t="str">
        <f t="shared" si="4"/>
        <v/>
      </c>
      <c r="I9" s="14" t="str">
        <f t="shared" si="4"/>
        <v/>
      </c>
      <c r="J9" s="14" t="str">
        <f t="shared" si="4"/>
        <v/>
      </c>
      <c r="K9" s="10" t="str">
        <f t="shared" si="4"/>
        <v/>
      </c>
    </row>
    <row r="10" spans="1:11" x14ac:dyDescent="0.3">
      <c r="C10" s="8"/>
    </row>
  </sheetData>
  <mergeCells count="1">
    <mergeCell ref="E2:K2"/>
  </mergeCells>
  <phoneticPr fontId="2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0</xdr:col>
                    <xdr:colOff>15240</xdr:colOff>
                    <xdr:row>2</xdr:row>
                    <xdr:rowOff>7620</xdr:rowOff>
                  </from>
                  <to>
                    <xdr:col>0</xdr:col>
                    <xdr:colOff>220980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0</xdr:col>
                    <xdr:colOff>15240</xdr:colOff>
                    <xdr:row>3</xdr:row>
                    <xdr:rowOff>7620</xdr:rowOff>
                  </from>
                  <to>
                    <xdr:col>0</xdr:col>
                    <xdr:colOff>220980</xdr:colOff>
                    <xdr:row>3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dcterms:created xsi:type="dcterms:W3CDTF">2021-07-08T02:03:03Z</dcterms:created>
  <dcterms:modified xsi:type="dcterms:W3CDTF">2021-07-08T03:04:37Z</dcterms:modified>
</cp:coreProperties>
</file>