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3832f679693e7f/Documents/"/>
    </mc:Choice>
  </mc:AlternateContent>
  <xr:revisionPtr revIDLastSave="0" documentId="14_{E8203DA0-272D-42F6-BB98-D8B3BEEFF5F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ctivity Code" sheetId="2" r:id="rId1"/>
    <sheet name="Expense Record" sheetId="1" r:id="rId2"/>
    <sheet name="Sheet1" sheetId="3" r:id="rId3"/>
  </sheets>
  <definedNames>
    <definedName name="_xlnm.Print_Area" localSheetId="1">'Expense Record'!$A$1:$J$50</definedName>
  </definedNames>
  <calcPr calcId="191029"/>
</workbook>
</file>

<file path=xl/calcChain.xml><?xml version="1.0" encoding="utf-8"?>
<calcChain xmlns="http://schemas.openxmlformats.org/spreadsheetml/2006/main">
  <c r="G29" i="1" l="1"/>
  <c r="H29" i="1" s="1"/>
  <c r="G27" i="1"/>
  <c r="H27" i="1" s="1"/>
  <c r="H22" i="1"/>
  <c r="H23" i="1"/>
  <c r="H24" i="1"/>
  <c r="H25" i="1"/>
  <c r="H26" i="1"/>
  <c r="H28" i="1"/>
  <c r="H30" i="1"/>
  <c r="H14" i="1"/>
  <c r="H15" i="1"/>
  <c r="H16" i="1"/>
  <c r="H17" i="1"/>
  <c r="H18" i="1"/>
  <c r="H19" i="1"/>
  <c r="H20" i="1"/>
  <c r="H21" i="1"/>
  <c r="H13" i="1"/>
  <c r="I13" i="1" s="1"/>
  <c r="I14" i="1" s="1"/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6" i="1" s="1"/>
  <c r="H36" i="1"/>
  <c r="I37" i="1" l="1"/>
</calcChain>
</file>

<file path=xl/sharedStrings.xml><?xml version="1.0" encoding="utf-8"?>
<sst xmlns="http://schemas.openxmlformats.org/spreadsheetml/2006/main" count="453" uniqueCount="280">
  <si>
    <t>ឈ្មោះ</t>
  </si>
  <si>
    <t>ER No:</t>
  </si>
  <si>
    <t>មុខងារ</t>
  </si>
  <si>
    <t>លេខទូរស័ព្ទ</t>
  </si>
  <si>
    <t>Date:</t>
  </si>
  <si>
    <t>កម្មវត្ថុៈ</t>
  </si>
  <si>
    <t>ថ្ងៃ ខែ ឆ្នាំ</t>
  </si>
  <si>
    <t>បរិយាយ</t>
  </si>
  <si>
    <t>សមតុល្យ</t>
  </si>
  <si>
    <t>សរុបចំណាយ=</t>
  </si>
  <si>
    <t>Checked by(ត្រួតពិនិត្យដោយ):</t>
  </si>
  <si>
    <t>Aprroved by(ឯកភាពដោយ):</t>
  </si>
  <si>
    <t>Opinion (យោបល់)</t>
  </si>
  <si>
    <t>Payment by(ទួទាត់ដោយ):</t>
  </si>
  <si>
    <t>R-D05.2</t>
  </si>
  <si>
    <t>សំណើរ ការដ្ឋាន ដាវីឡាន (មេគង្គ) (ព្រះវិហារ)</t>
  </si>
  <si>
    <t>Company:</t>
  </si>
  <si>
    <t>Activities Code:</t>
  </si>
  <si>
    <t xml:space="preserve">  </t>
  </si>
  <si>
    <t>Company</t>
  </si>
  <si>
    <t>H.O</t>
  </si>
  <si>
    <t>សំណើរ ការិយាល័យភ្នំពេញ</t>
  </si>
  <si>
    <t>G-2</t>
  </si>
  <si>
    <t>R-3</t>
  </si>
  <si>
    <t>សំណើរ ការដ្ឋានឬទ្ធីកៅស៊ូ (ព្រះវិហារ)</t>
  </si>
  <si>
    <t>T-4</t>
  </si>
  <si>
    <t>សំណើរ ការដ្ឋានធីង៉ាកៅស៊ូ (កំពង់ធំ)</t>
  </si>
  <si>
    <t>B05</t>
  </si>
  <si>
    <t>សំណើរ ការដ្ឋាន បេសរ៉ូយាល់ (ឧត្តរមានជ័យ)</t>
  </si>
  <si>
    <t>R-D05.1</t>
  </si>
  <si>
    <t>សំណើរ ការដ្ឋាន ដាវីឡាន (តានបៀន) (កំពង់ធំ)</t>
  </si>
  <si>
    <t>Others</t>
  </si>
  <si>
    <t>សំណើរ ចំណាយ ផ្សេងៗ</t>
  </si>
  <si>
    <t>Repair Report by(អ្នករៀបចំរបាយការណ៏ដោយ):</t>
  </si>
  <si>
    <t>សំណើរ ឬទ្ធីក្រនិត (តំបន់សេដ្ឋកិច្ចពិសេស)</t>
  </si>
  <si>
    <t>Consolidate Activity Code (Rubber Investment Project 2011-2015)</t>
  </si>
  <si>
    <t>Nº</t>
  </si>
  <si>
    <t xml:space="preserve">Year </t>
  </si>
  <si>
    <t>Activity Code ( Consolidate with Operation)</t>
  </si>
  <si>
    <t>Description</t>
  </si>
  <si>
    <t>Time</t>
  </si>
  <si>
    <t>ការដ្ឋាន បេសរ៉ូយាល់ (Best Royal) B05</t>
  </si>
  <si>
    <t xml:space="preserve">(Land) 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</si>
  <si>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(N.1_2012)</t>
    </r>
  </si>
  <si>
    <t xml:space="preserve">1-គំរោងការពារ​ដីធ្លី ~6,500 H ប្រចាំឆ្នាំ2012   </t>
  </si>
  <si>
    <r>
      <t>01-06, 2011(</t>
    </r>
    <r>
      <rPr>
        <sz val="10"/>
        <color theme="5" tint="-0.249977111117893"/>
        <rFont val="Khmer OS"/>
      </rPr>
      <t>6</t>
    </r>
    <r>
      <rPr>
        <sz val="10"/>
        <color theme="1"/>
        <rFont val="Khmer OS"/>
      </rPr>
      <t>ខែ)</t>
    </r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</si>
  <si>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(N.1.1_2012)</t>
    </r>
  </si>
  <si>
    <r>
      <rPr>
        <sz val="10"/>
        <color rgb="FF000000"/>
        <rFont val="Khmer OS"/>
      </rPr>
      <t>1.1-ក្រុមការងារការពារ​នឹងរត់ការដីធ្លី</t>
    </r>
    <r>
      <rPr>
        <sz val="10"/>
        <color rgb="FF31859C"/>
        <rFont val="Khmer OS"/>
      </rPr>
      <t xml:space="preserve"> (រដ្ឋបាល ប្រាក់ខែ​ ចំណាយរត់ការផ្សេងៗ)</t>
    </r>
  </si>
  <si>
    <t xml:space="preserve">(Bulldoze) </t>
  </si>
  <si>
    <r>
      <t>BO5-Pending B-1025.6ha</t>
    </r>
    <r>
      <rPr>
        <sz val="11"/>
        <color theme="5" tint="-0.249977111117893"/>
        <rFont val="Calibri"/>
        <family val="2"/>
        <scheme val="minor"/>
      </rPr>
      <t xml:space="preserve"> (N.2_2012)</t>
    </r>
  </si>
  <si>
    <t xml:space="preserve">2-ឈូសឆាយដី 1,025.6 H   នៃឆ្នាំ2012              </t>
  </si>
  <si>
    <r>
      <t xml:space="preserve">  08 -2012 ដល់ 07-2013​(</t>
    </r>
    <r>
      <rPr>
        <sz val="10"/>
        <color theme="5" tint="-0.249977111117893"/>
        <rFont val="Khmer OS"/>
      </rPr>
      <t>12</t>
    </r>
    <r>
      <rPr>
        <sz val="10"/>
        <color theme="1"/>
        <rFont val="Khmer OS"/>
      </rPr>
      <t xml:space="preserve"> ខែ)</t>
    </r>
  </si>
  <si>
    <r>
      <t>BO5-Pending B-1025.6ha</t>
    </r>
    <r>
      <rPr>
        <sz val="11"/>
        <color theme="5" tint="-0.249977111117893"/>
        <rFont val="Calibri"/>
        <family val="2"/>
        <scheme val="minor"/>
      </rPr>
      <t xml:space="preserve"> (N.2.1_2012)</t>
    </r>
  </si>
  <si>
    <t xml:space="preserve">2.1-ការដ្ឋានឈូសឆាយដី​1,025.6 H ​​​នៃឆ្នាំ2012 </t>
  </si>
  <si>
    <t xml:space="preserve">  08 -2012 ដល់ 07-2013(12 ខែ)</t>
  </si>
  <si>
    <r>
      <t>BO5-Pending B-1025.6ha</t>
    </r>
    <r>
      <rPr>
        <sz val="11"/>
        <color theme="5" tint="-0.249977111117893"/>
        <rFont val="Calibri"/>
        <family val="2"/>
        <scheme val="minor"/>
      </rPr>
      <t xml:space="preserve"> (N.2.2_2012)</t>
    </r>
  </si>
  <si>
    <t>2.2-ក្រុមម៉ៅការZhong Jun សំអាតដី 129.2 H បន្ថែមលើដីឈូសឆាយ 1,025.6h</t>
  </si>
  <si>
    <t xml:space="preserve"> 05-07, 2013​(3 ខែ)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</si>
  <si>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(N.1_2013)</t>
    </r>
  </si>
  <si>
    <t>1-គំរោងការពារ​ដីធ្លី ~6,500 H ប្រចាំឆ្នាំ2013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</si>
  <si>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(N.1.1_2013)</t>
    </r>
  </si>
  <si>
    <t>(PlantRubber)</t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</si>
  <si>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(N.2_2013)</t>
    </r>
  </si>
  <si>
    <t>2-ដាំកៅស៊ូ 728.5 H   នៃឆ្នាំ2013</t>
  </si>
  <si>
    <r>
      <t xml:space="preserve"> 06-2012 ដល់ 04-2013(</t>
    </r>
    <r>
      <rPr>
        <sz val="10"/>
        <color theme="5" tint="-0.249977111117893"/>
        <rFont val="Khmer OS"/>
      </rPr>
      <t>10</t>
    </r>
    <r>
      <rPr>
        <sz val="10"/>
        <color theme="1"/>
        <rFont val="Khmer OS"/>
      </rPr>
      <t xml:space="preserve"> ខែ)</t>
    </r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</si>
  <si>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(N.2.1_2013)</t>
    </r>
  </si>
  <si>
    <t>2.1-ក្រុមម៉ៅការដាំដុះ HaoLy ម៉ៅការដាំ 450.7H  នៃឆ្នាំ2013</t>
  </si>
  <si>
    <r>
      <t>​ 06-2013 ដល់ 04-2014</t>
    </r>
    <r>
      <rPr>
        <sz val="10"/>
        <color theme="5" tint="-0.249977111117893"/>
        <rFont val="Khmer OS"/>
      </rPr>
      <t>(10</t>
    </r>
    <r>
      <rPr>
        <sz val="10"/>
        <color theme="1"/>
        <rFont val="Khmer OS"/>
      </rPr>
      <t xml:space="preserve"> ខែ)</t>
    </r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</si>
  <si>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(N.2.2_2013)</t>
    </r>
  </si>
  <si>
    <t>2.2-ក្រុមម៉ៅការដាំដុះ Cheang ម៉ៅការដាំ71.7 H នៃឆ្នាំ2013</t>
  </si>
  <si>
    <r>
      <t xml:space="preserve"> 06-2013 ដល់ 04-2014(</t>
    </r>
    <r>
      <rPr>
        <sz val="10"/>
        <color theme="5" tint="-0.249977111117893"/>
        <rFont val="Khmer OS"/>
      </rPr>
      <t xml:space="preserve">10 </t>
    </r>
    <r>
      <rPr>
        <sz val="10"/>
        <color theme="1"/>
        <rFont val="Khmer OS"/>
      </rPr>
      <t>ខែ)</t>
    </r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</si>
  <si>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(N.2.3_2013)</t>
    </r>
  </si>
  <si>
    <t>2.3-សកម្មភាពដាំកៅស៊ូដោយផ្ទាល់ 206.7 H  នៃឆ្នាំ2013</t>
  </si>
  <si>
    <r>
      <t xml:space="preserve"> 06-2013 ដល់ 04-2014(</t>
    </r>
    <r>
      <rPr>
        <sz val="10"/>
        <color theme="5" tint="-0.249977111117893"/>
        <rFont val="Khmer OS"/>
      </rPr>
      <t>10</t>
    </r>
    <r>
      <rPr>
        <sz val="10"/>
        <color theme="1"/>
        <rFont val="Khmer OS"/>
      </rPr>
      <t xml:space="preserve"> ខែ)</t>
    </r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</si>
  <si>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(N.2.3.1_2013)</t>
    </r>
  </si>
  <si>
    <t>2.3.1-ក្រុមម៉ៅការពលកម្មកម្មករ Kim​ ពលកម្មដាំដុះ 206.7 H នៃឆ្នាំ2013</t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</si>
  <si>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(N.2.3.2_2013)</t>
    </r>
  </si>
  <si>
    <t>2.3.2-ក្រុមម៉ៅការថ្នាលបណ្តុះDongYeagផ្គត់ផ្គង់កូនកៅស៊ូ300,000 លើដី 500 H</t>
  </si>
  <si>
    <r>
      <t xml:space="preserve">B05-PR02-P-2013 </t>
    </r>
    <r>
      <rPr>
        <sz val="11"/>
        <color theme="5" tint="-0.249977111117893"/>
        <rFont val="Calibri"/>
        <family val="2"/>
        <scheme val="minor"/>
      </rPr>
      <t>(N.2.3.3_2013)</t>
    </r>
  </si>
  <si>
    <t>2.3.3-ក្រុមស្វយ័យត្រ័តៃកុងត្រាក់ទរ័ ពលកម្មតៃកុងភ្យួដី450 H (គិតថ្លៃ18%)</t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</si>
  <si>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(N.3_2013)</t>
    </r>
  </si>
  <si>
    <t>3-ឈូសឆាយនិងឈូសផ្លូវលីដី1600H  នៃឆ្នាំ2013</t>
  </si>
  <si>
    <r>
      <t xml:space="preserve"> 08-2013 ដល់ 07-2014(</t>
    </r>
    <r>
      <rPr>
        <sz val="10"/>
        <color theme="5" tint="-0.249977111117893"/>
        <rFont val="Khmer OS"/>
      </rPr>
      <t>12</t>
    </r>
    <r>
      <rPr>
        <sz val="10"/>
        <color theme="1"/>
        <rFont val="Khmer OS"/>
      </rPr>
      <t xml:space="preserve"> ខែ)</t>
    </r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</si>
  <si>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(N.3.1_2013)</t>
    </r>
  </si>
  <si>
    <t>3.1-ការដ្ឋានឈូសឆាយនិងឈូសផ្លូវលី​ដី1000H  នៃឆ្នាំ2013</t>
  </si>
  <si>
    <t>(រដ្ឋបាល ប្រាក់ខែ​ ប្រេង ជួសជុល​ រំលួសគ្រឿងចក្រ)</t>
  </si>
  <si>
    <t>ទទួលបានលទ្ធផល 88% លើផ្ទៃដី 1,000ha</t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</si>
  <si>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(N.3.1.1_2013)</t>
    </r>
  </si>
  <si>
    <t xml:space="preserve">3.1.1​ ឈូសឆាយនិងសំអាតដោយក្រុមតាប៊ែ </t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</si>
  <si>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(N.3.1.2_2013)</t>
    </r>
  </si>
  <si>
    <t>3.1.2 ​ក្រុមម៉ៅការ kuoy Kim សំអាតលើចំនួន………ha</t>
  </si>
  <si>
    <t xml:space="preserve"> 07-2014, 09-2014​(3ខែ)</t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</si>
  <si>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(N.3.2_2013)</t>
    </r>
  </si>
  <si>
    <t>3.2-ក្រុមម៉ៅការឈូសឆាយដី Zhong Jun ​​​​​​​ម៉ៅការឈូសឆាយ ដី 300 H  នៃឆ្នាំ2013​​​​</t>
  </si>
  <si>
    <r>
      <t xml:space="preserve"> 07-2013, 05-2014​(</t>
    </r>
    <r>
      <rPr>
        <sz val="10"/>
        <color theme="5" tint="-0.249977111117893"/>
        <rFont val="Khmer OS"/>
      </rPr>
      <t>10</t>
    </r>
    <r>
      <rPr>
        <sz val="10"/>
        <color theme="1"/>
        <rFont val="Khmer OS"/>
      </rPr>
      <t>ខែ)</t>
    </r>
  </si>
  <si>
    <t>ទទួលបានលទ្ធផល 51.37% លើផ្ទៃដី 300ha</t>
  </si>
  <si>
    <r>
      <t>BO5-Pending B-1600ha</t>
    </r>
    <r>
      <rPr>
        <sz val="11"/>
        <color theme="5" tint="-0.249977111117893"/>
        <rFont val="Calibri"/>
        <family val="2"/>
        <scheme val="minor"/>
      </rPr>
      <t xml:space="preserve"> (N.3.3_2013)</t>
    </r>
  </si>
  <si>
    <t>3.3-ក្រុមម៉ៅការឈូសឆាយដី Hy Sareth ​​​​​​ម៉ៅការឈូសឆាយ ដី 300 H  នៃឆ្នាំ2013​​​​</t>
  </si>
  <si>
    <r>
      <t xml:space="preserve"> 11-2013, 05-2014(</t>
    </r>
    <r>
      <rPr>
        <sz val="10"/>
        <color theme="5" tint="-0.249977111117893"/>
        <rFont val="Khmer OS"/>
      </rPr>
      <t>7</t>
    </r>
    <r>
      <rPr>
        <sz val="10"/>
        <color theme="1"/>
        <rFont val="Khmer OS"/>
      </rPr>
      <t>ខែ)</t>
    </r>
  </si>
  <si>
    <t>ទទួលបានលទ្ធផល 37.12% លើផ្ទៃដី 300ha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</si>
  <si>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(N.1_2014)</t>
    </r>
  </si>
  <si>
    <t>1-គំរោងការពារ​ដីធ្លី ~6,500 H ប្រចាំឆ្នាំ2014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</si>
  <si>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(N.1.1_2014)</t>
    </r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</si>
  <si>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 (N.2_2014)</t>
    </r>
  </si>
  <si>
    <t>2-ក្រុមម៉ៅការឈូសឆាយ លើដី 1400ha នៃឆ្នាំ 2014</t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</si>
  <si>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(N.2.1_2014)</t>
    </r>
  </si>
  <si>
    <r>
      <t>2-1.ក្រុមម៉ៅការឈូសដី Kuoy KIM</t>
    </r>
    <r>
      <rPr>
        <sz val="10"/>
        <color theme="1"/>
        <rFont val="Calibri"/>
        <family val="2"/>
        <scheme val="minor"/>
      </rPr>
      <t xml:space="preserve"> ផ្ទៃដី</t>
    </r>
    <r>
      <rPr>
        <sz val="10"/>
        <color theme="5" tint="-0.249977111117893"/>
        <rFont val="Calibri"/>
        <family val="2"/>
        <scheme val="minor"/>
      </rPr>
      <t xml:space="preserve"> 500ha</t>
    </r>
    <r>
      <rPr>
        <sz val="10"/>
        <color theme="1"/>
        <rFont val="Calibri"/>
        <family val="2"/>
        <scheme val="minor"/>
      </rPr>
      <t xml:space="preserve"> ម៉ៅឈូស 2014</t>
    </r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</si>
  <si>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(N.2.2_2014)</t>
    </r>
  </si>
  <si>
    <r>
      <t>2-2.ក្រុមម៉ៅការឈូសដី (Putu &amp; Pubie)</t>
    </r>
    <r>
      <rPr>
        <sz val="10"/>
        <color theme="1"/>
        <rFont val="Calibri"/>
        <family val="2"/>
        <scheme val="minor"/>
      </rPr>
      <t xml:space="preserve"> ផ្ទៃដី</t>
    </r>
    <r>
      <rPr>
        <sz val="10"/>
        <color theme="5" tint="-0.249977111117893"/>
        <rFont val="Calibri"/>
        <family val="2"/>
        <scheme val="minor"/>
      </rPr>
      <t xml:space="preserve"> 700ha</t>
    </r>
    <r>
      <rPr>
        <sz val="10"/>
        <color theme="1"/>
        <rFont val="Calibri"/>
        <family val="2"/>
        <scheme val="minor"/>
      </rPr>
      <t xml:space="preserve"> ម៉ៅឈូស 2014</t>
    </r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</si>
  <si>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(N.2.3_2014)</t>
    </r>
  </si>
  <si>
    <r>
      <t>2-3.ក្រុមម៉ៅការឈូសដី Heng Huor</t>
    </r>
    <r>
      <rPr>
        <sz val="10"/>
        <color theme="1"/>
        <rFont val="Calibri"/>
        <family val="2"/>
        <scheme val="minor"/>
      </rPr>
      <t xml:space="preserve"> ផ្ទៃដី</t>
    </r>
    <r>
      <rPr>
        <sz val="10"/>
        <color theme="5" tint="-0.249977111117893"/>
        <rFont val="Calibri"/>
        <family val="2"/>
        <scheme val="minor"/>
      </rPr>
      <t xml:space="preserve"> 200ha</t>
    </r>
    <r>
      <rPr>
        <sz val="10"/>
        <color theme="1"/>
        <rFont val="Calibri"/>
        <family val="2"/>
        <scheme val="minor"/>
      </rPr>
      <t xml:space="preserve"> ម៉ៅឈូស 2014</t>
    </r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</si>
  <si>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(N.2.4_2014)</t>
    </r>
  </si>
  <si>
    <r>
      <t>2-4.ក្រុមម៉ៅការឈូសដី Korea</t>
    </r>
    <r>
      <rPr>
        <sz val="10"/>
        <color theme="1"/>
        <rFont val="Calibri"/>
        <family val="2"/>
        <scheme val="minor"/>
      </rPr>
      <t xml:space="preserve"> ផ្ទៃដី</t>
    </r>
    <r>
      <rPr>
        <sz val="10"/>
        <color theme="5" tint="-0.249977111117893"/>
        <rFont val="Calibri"/>
        <family val="2"/>
        <scheme val="minor"/>
      </rPr>
      <t xml:space="preserve"> 200ha</t>
    </r>
    <r>
      <rPr>
        <sz val="10"/>
        <color theme="1"/>
        <rFont val="Calibri"/>
        <family val="2"/>
        <scheme val="minor"/>
      </rPr>
      <t xml:space="preserve"> ម៉ៅឈូស 2014</t>
    </r>
  </si>
  <si>
    <r>
      <t>BO5-Pending B-1400ha</t>
    </r>
    <r>
      <rPr>
        <sz val="11"/>
        <color theme="5" tint="-0.249977111117893"/>
        <rFont val="Calibri"/>
        <family val="2"/>
        <scheme val="minor"/>
      </rPr>
      <t xml:space="preserve"> (N.2.5_2014)</t>
    </r>
  </si>
  <si>
    <t>2-4.ក្រុមធ្វើផ្លូវ (ចំណាយផ្ទាល់)</t>
  </si>
  <si>
    <t>(TakeCare)</t>
  </si>
  <si>
    <r>
      <t xml:space="preserve">B05-PR02-C-2013 </t>
    </r>
    <r>
      <rPr>
        <sz val="11"/>
        <color theme="5" tint="-0.249977111117893"/>
        <rFont val="Calibri"/>
        <family val="2"/>
        <scheme val="minor"/>
      </rPr>
      <t>(N.3_2014)</t>
    </r>
  </si>
  <si>
    <r>
      <t>4-ថែឆ្នាំទី1កៅស៊ូ</t>
    </r>
    <r>
      <rPr>
        <sz val="10"/>
        <color theme="5" tint="-0.249977111117893"/>
        <rFont val="Calibri"/>
        <family val="2"/>
        <scheme val="minor"/>
      </rPr>
      <t>728.5 H</t>
    </r>
    <r>
      <rPr>
        <sz val="10"/>
        <color theme="1"/>
        <rFont val="Calibri"/>
        <family val="2"/>
        <scheme val="minor"/>
      </rPr>
      <t xml:space="preserve">  នៃឆ្នាំ2014</t>
    </r>
  </si>
  <si>
    <r>
      <t>01-12, 2014 (</t>
    </r>
    <r>
      <rPr>
        <sz val="10"/>
        <color theme="5" tint="-0.249977111117893"/>
        <rFont val="Khmer OS"/>
      </rPr>
      <t>12</t>
    </r>
    <r>
      <rPr>
        <sz val="10"/>
        <color theme="1"/>
        <rFont val="Khmer OS"/>
      </rPr>
      <t xml:space="preserve"> ខែ)</t>
    </r>
  </si>
  <si>
    <r>
      <t xml:space="preserve">B05-PR02-C-2013 </t>
    </r>
    <r>
      <rPr>
        <sz val="11"/>
        <color theme="5" tint="-0.249977111117893"/>
        <rFont val="Calibri"/>
        <family val="2"/>
        <scheme val="minor"/>
      </rPr>
      <t>(N.3.1_2014)</t>
    </r>
  </si>
  <si>
    <r>
      <t xml:space="preserve">4.1-ការដ្ឋានថែទាំឆ្នាំទី1  កូនកៅស៊ូ </t>
    </r>
    <r>
      <rPr>
        <sz val="10"/>
        <color theme="5" tint="-0.249977111117893"/>
        <rFont val="Calibri"/>
        <family val="2"/>
        <scheme val="minor"/>
      </rPr>
      <t>728.5 H</t>
    </r>
    <r>
      <rPr>
        <sz val="10"/>
        <color theme="1"/>
        <rFont val="Calibri"/>
        <family val="2"/>
        <scheme val="minor"/>
      </rPr>
      <t xml:space="preserve"> ​នៃឆ្នាំ2013</t>
    </r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</si>
  <si>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(N.1_2015)</t>
    </r>
  </si>
  <si>
    <t>1-គំរោងការពារ​ដីធ្លី ~6,500 H ប្រចាំឆ្នាំ2015</t>
  </si>
  <si>
    <r>
      <t xml:space="preserve">B05-PR001-L-2012 </t>
    </r>
    <r>
      <rPr>
        <sz val="11"/>
        <color theme="5" tint="-0.249977111117893"/>
        <rFont val="Calibri"/>
        <family val="2"/>
        <scheme val="minor"/>
      </rPr>
      <t>(N.1.1_2015)</t>
    </r>
  </si>
  <si>
    <r>
      <t xml:space="preserve">B05-PR02-C-2013 </t>
    </r>
    <r>
      <rPr>
        <sz val="11"/>
        <color theme="5" tint="-0.249977111117893"/>
        <rFont val="Calibri"/>
        <family val="2"/>
        <scheme val="minor"/>
      </rPr>
      <t>(N.3_2015)</t>
    </r>
  </si>
  <si>
    <r>
      <t>4-ថែឆ្នាំទី1កៅស៊ូ</t>
    </r>
    <r>
      <rPr>
        <sz val="10"/>
        <color theme="5" tint="-0.249977111117893"/>
        <rFont val="Calibri"/>
        <family val="2"/>
        <scheme val="minor"/>
      </rPr>
      <t>728.5 H</t>
    </r>
    <r>
      <rPr>
        <sz val="10"/>
        <color theme="1"/>
        <rFont val="Calibri"/>
        <family val="2"/>
        <scheme val="minor"/>
      </rPr>
      <t xml:space="preserve">  នៃឆ្នាំ2013</t>
    </r>
  </si>
  <si>
    <r>
      <t>01-12, 2015 (</t>
    </r>
    <r>
      <rPr>
        <sz val="10"/>
        <color theme="5" tint="-0.249977111117893"/>
        <rFont val="Khmer OS"/>
      </rPr>
      <t>12</t>
    </r>
    <r>
      <rPr>
        <sz val="10"/>
        <color theme="1"/>
        <rFont val="Khmer OS"/>
      </rPr>
      <t xml:space="preserve"> ខែ)</t>
    </r>
  </si>
  <si>
    <r>
      <t xml:space="preserve">B05-PR02-C-2013 </t>
    </r>
    <r>
      <rPr>
        <sz val="11"/>
        <color theme="5" tint="-0.249977111117893"/>
        <rFont val="Calibri"/>
        <family val="2"/>
        <scheme val="minor"/>
      </rPr>
      <t>(N.3.1_2015)</t>
    </r>
  </si>
  <si>
    <t>ការដ្ឋាន ឬទ្ធីកៅស៊ូ (Rithy Rubber) R-3</t>
  </si>
  <si>
    <r>
      <t>R03-Pending B-350ha (</t>
    </r>
    <r>
      <rPr>
        <sz val="11"/>
        <color theme="5" tint="-0.249977111117893"/>
        <rFont val="Calibri"/>
        <family val="2"/>
        <scheme val="minor"/>
      </rPr>
      <t>N.1_2011</t>
    </r>
    <r>
      <rPr>
        <sz val="11"/>
        <color theme="1"/>
        <rFont val="Calibri"/>
        <family val="2"/>
        <scheme val="minor"/>
      </rPr>
      <t>)</t>
    </r>
  </si>
  <si>
    <t>1-ឈូសឆាយដី 350 H នៃឆ្នាំ2011</t>
  </si>
  <si>
    <r>
      <t>01-06, 2011(</t>
    </r>
    <r>
      <rPr>
        <sz val="10"/>
        <color theme="5" tint="-0.249977111117893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ខែ)</t>
    </r>
  </si>
  <si>
    <r>
      <t>R03-Pending B-350ha (</t>
    </r>
    <r>
      <rPr>
        <sz val="11"/>
        <color theme="5" tint="-0.249977111117893"/>
        <rFont val="Calibri"/>
        <family val="2"/>
        <scheme val="minor"/>
      </rPr>
      <t>N.1.1_2011</t>
    </r>
    <r>
      <rPr>
        <sz val="11"/>
        <color theme="1"/>
        <rFont val="Calibri"/>
        <family val="2"/>
        <scheme val="minor"/>
      </rPr>
      <t>)</t>
    </r>
  </si>
  <si>
    <t>1.1-ការដ្ឋានឈូសឆាយដី​ 350 H(រដ្ឋបាល ប្រាក់ខែ​ ប្រេង  ជួសជុល​ រំលួសគ្រឿងចក្រ)</t>
  </si>
  <si>
    <r>
      <t>R03-PR01-P-2011 (</t>
    </r>
    <r>
      <rPr>
        <sz val="11"/>
        <color theme="5" tint="-0.249977111117893"/>
        <rFont val="Calibri"/>
        <family val="2"/>
        <scheme val="minor"/>
      </rPr>
      <t>N2 _2011</t>
    </r>
    <r>
      <rPr>
        <sz val="11"/>
        <color theme="1"/>
        <rFont val="Calibri"/>
        <family val="2"/>
        <scheme val="minor"/>
      </rPr>
      <t>)</t>
    </r>
  </si>
  <si>
    <t>2-ដាំកៅស៊ូ193 H ​នៃឆ្នាំ2011</t>
  </si>
  <si>
    <r>
      <t xml:space="preserve"> 06-2011 ដល់ 04-2012(</t>
    </r>
    <r>
      <rPr>
        <sz val="10"/>
        <color theme="5" tint="-0.249977111117893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ខែ)</t>
    </r>
  </si>
  <si>
    <r>
      <t>R03-PR01-P-2011 (</t>
    </r>
    <r>
      <rPr>
        <sz val="11"/>
        <color theme="5" tint="-0.249977111117893"/>
        <rFont val="Calibri"/>
        <family val="2"/>
        <scheme val="minor"/>
      </rPr>
      <t>N2.1_2011</t>
    </r>
    <r>
      <rPr>
        <sz val="11"/>
        <color theme="1"/>
        <rFont val="Calibri"/>
        <family val="2"/>
        <scheme val="minor"/>
      </rPr>
      <t>)</t>
    </r>
  </si>
  <si>
    <t>2.1-ជួលក្រុមម៉ៅការដាំដុះ HaoLy ម៉ៅការដាំ 193 H</t>
  </si>
  <si>
    <r>
      <t>R03-Pending B-815ha (</t>
    </r>
    <r>
      <rPr>
        <sz val="11"/>
        <color theme="5" tint="-0.249977111117893"/>
        <rFont val="Calibri"/>
        <family val="2"/>
        <scheme val="minor"/>
      </rPr>
      <t>N.1_2012</t>
    </r>
    <r>
      <rPr>
        <sz val="11"/>
        <color theme="1"/>
        <rFont val="Calibri"/>
        <family val="2"/>
        <scheme val="minor"/>
      </rPr>
      <t>)</t>
    </r>
  </si>
  <si>
    <t>1-ឈូសឆាយដី 815H នៃឆ្នាំ2012</t>
  </si>
  <si>
    <r>
      <t xml:space="preserve"> 08-2011 ដល់ 07-2012(</t>
    </r>
    <r>
      <rPr>
        <sz val="10"/>
        <color theme="5" tint="-0.249977111117893"/>
        <rFont val="Calibri"/>
        <family val="2"/>
        <scheme val="minor"/>
      </rPr>
      <t xml:space="preserve">12 </t>
    </r>
    <r>
      <rPr>
        <sz val="10"/>
        <color theme="1"/>
        <rFont val="Calibri"/>
        <family val="2"/>
        <scheme val="minor"/>
      </rPr>
      <t>ខែ)</t>
    </r>
  </si>
  <si>
    <r>
      <t>R03-Pending B-815ha (</t>
    </r>
    <r>
      <rPr>
        <sz val="11"/>
        <color theme="5" tint="-0.249977111117893"/>
        <rFont val="Calibri"/>
        <family val="2"/>
        <scheme val="minor"/>
      </rPr>
      <t>N.1.1_2012</t>
    </r>
    <r>
      <rPr>
        <sz val="11"/>
        <color theme="1"/>
        <rFont val="Calibri"/>
        <family val="2"/>
        <scheme val="minor"/>
      </rPr>
      <t>)</t>
    </r>
  </si>
  <si>
    <r>
      <rPr>
        <sz val="10"/>
        <color rgb="FF000000"/>
        <rFont val="Calibri"/>
        <family val="2"/>
        <scheme val="minor"/>
      </rPr>
      <t>1.1-ការដ្ឋានឈូសឆាយដី​ 815H</t>
    </r>
    <r>
      <rPr>
        <sz val="10"/>
        <color rgb="FF31859C"/>
        <rFont val="Calibri"/>
        <family val="2"/>
        <scheme val="minor"/>
      </rPr>
      <t>(រដ្ឋបាល ប្រាក់ខែ​ ចំណាយរត់ការផ្សេងៗ)</t>
    </r>
  </si>
  <si>
    <t>(TakeCarer)</t>
  </si>
  <si>
    <r>
      <t>R03-PR01-C-2011 (</t>
    </r>
    <r>
      <rPr>
        <sz val="11"/>
        <color theme="5" tint="-0.249977111117893"/>
        <rFont val="Calibri"/>
        <family val="2"/>
        <scheme val="minor"/>
      </rPr>
      <t>N.2_2012</t>
    </r>
    <r>
      <rPr>
        <sz val="11"/>
        <color theme="1"/>
        <rFont val="Calibri"/>
        <family val="2"/>
        <scheme val="minor"/>
      </rPr>
      <t>)</t>
    </r>
  </si>
  <si>
    <t>2-ថែកៅស៊ូឆ្នាំទី1 193H នៃឆ្នាំ2011</t>
  </si>
  <si>
    <r>
      <t xml:space="preserve">  01-12, 2012(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</si>
  <si>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>R03-PR01-C-2011 (</t>
    </r>
    <r>
      <rPr>
        <sz val="11"/>
        <color theme="5" tint="-0.249977111117893"/>
        <rFont val="Calibri"/>
        <family val="2"/>
        <scheme val="minor"/>
      </rPr>
      <t>N2.1_2012</t>
    </r>
    <r>
      <rPr>
        <sz val="11"/>
        <color theme="1"/>
        <rFont val="Calibri"/>
        <family val="2"/>
        <scheme val="minor"/>
      </rPr>
      <t>)</t>
    </r>
  </si>
  <si>
    <t>2.1-ក្រុមម៉ៅការថែទាំ Hao Ly ម៉ៅការថែកៅស៊ូឆ្នាំទី1 193H</t>
  </si>
  <si>
    <r>
      <t xml:space="preserve">R03-PR02-P-2012 </t>
    </r>
    <r>
      <rPr>
        <sz val="11"/>
        <color theme="5" tint="-0.249977111117893"/>
        <rFont val="Calibri"/>
        <family val="2"/>
        <scheme val="minor"/>
      </rPr>
      <t>(N3_2012</t>
    </r>
    <r>
      <rPr>
        <sz val="11"/>
        <color theme="1"/>
        <rFont val="Calibri"/>
        <family val="2"/>
        <scheme val="minor"/>
      </rPr>
      <t>)</t>
    </r>
  </si>
  <si>
    <t>3-ដាំកៅស៊ូ 712.5H នៃឆ្នាំ2012</t>
  </si>
  <si>
    <r>
      <t>06-2012 ដល់ 04-2013 (</t>
    </r>
    <r>
      <rPr>
        <sz val="10"/>
        <color theme="5" tint="-0.249977111117893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</si>
  <si>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R03-PR02-P-2012 </t>
    </r>
    <r>
      <rPr>
        <sz val="11"/>
        <color theme="5" tint="-0.249977111117893"/>
        <rFont val="Calibri"/>
        <family val="2"/>
        <scheme val="minor"/>
      </rPr>
      <t>(N3.1_2012)</t>
    </r>
  </si>
  <si>
    <t>3.1-ក្រុមម៉ៅការដាំដុះ Hao Ly ម៉ៅការដាំ332.5 H</t>
  </si>
  <si>
    <r>
      <t xml:space="preserve">R03-PR02-P-2012 </t>
    </r>
    <r>
      <rPr>
        <sz val="11"/>
        <color theme="5" tint="-0.249977111117893"/>
        <rFont val="Calibri"/>
        <family val="2"/>
        <scheme val="minor"/>
      </rPr>
      <t>(N3.2_2012)</t>
    </r>
  </si>
  <si>
    <t>3.2-ក្រុមម៉ៅការដាំដុះ Cheang ម៉ៅការដាំ 198 H ( AV Since 10/2011)</t>
  </si>
  <si>
    <r>
      <t xml:space="preserve">R03-PR02-P-2012 </t>
    </r>
    <r>
      <rPr>
        <sz val="11"/>
        <color theme="5" tint="-0.249977111117893"/>
        <rFont val="Calibri"/>
        <family val="2"/>
        <scheme val="minor"/>
      </rPr>
      <t>(N3.3_2012)</t>
    </r>
  </si>
  <si>
    <t>3.3-ក្រុមម៉ៅការដាំដុះ Ngoc ម៉ៅការដាំ182 H</t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</si>
  <si>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(N.1-2013)</t>
    </r>
  </si>
  <si>
    <t>1-ថែកៅស៊ូ 905.5H នៃឆ្នាំ 2011 &amp; 2012</t>
  </si>
  <si>
    <r>
      <t xml:space="preserve"> 01-12, 2013</t>
    </r>
    <r>
      <rPr>
        <sz val="10"/>
        <color theme="5" tint="-0.249977111117893"/>
        <rFont val="Calibri"/>
        <family val="2"/>
        <scheme val="minor"/>
      </rPr>
      <t>(12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</si>
  <si>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(N.1.1-2013)</t>
    </r>
  </si>
  <si>
    <t xml:space="preserve">1.1-ការដ្ឋានថែទាំកូនកៅស៊ូ  905.5 H នៃឆ្នាំ2011&amp;2012 </t>
  </si>
  <si>
    <r>
      <t>01-12, 2013(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</si>
  <si>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R03-PR01-C-2011 </t>
    </r>
    <r>
      <rPr>
        <sz val="11"/>
        <color theme="5" tint="-0.249977111117893"/>
        <rFont val="Calibri"/>
        <family val="2"/>
        <scheme val="minor"/>
      </rPr>
      <t>(N1.1.1_2013)</t>
    </r>
  </si>
  <si>
    <t>1.1.1-ថែទាំឆ្នាំទី2 193 H នៃឆ្នាំ2011</t>
  </si>
  <si>
    <r>
      <t xml:space="preserve">R03-PR02-C-2012 </t>
    </r>
    <r>
      <rPr>
        <sz val="11"/>
        <color theme="5" tint="-0.249977111117893"/>
        <rFont val="Calibri"/>
        <family val="2"/>
        <scheme val="minor"/>
      </rPr>
      <t>(N1.1.2_2013)</t>
    </r>
  </si>
  <si>
    <t>1.1.2-ថែទាំឆ្នាំទី1 712.5 H នៃឆ្នាំ2012</t>
  </si>
  <si>
    <r>
      <t>R03-Pending B​-600ha (</t>
    </r>
    <r>
      <rPr>
        <sz val="11"/>
        <color theme="5" tint="-0.249977111117893"/>
        <rFont val="Calibri"/>
        <family val="2"/>
        <scheme val="minor"/>
      </rPr>
      <t>N.1_2014</t>
    </r>
    <r>
      <rPr>
        <sz val="11"/>
        <color theme="1"/>
        <rFont val="Calibri"/>
        <family val="2"/>
        <scheme val="minor"/>
      </rPr>
      <t>)</t>
    </r>
  </si>
  <si>
    <t>1-ឈូសឆាយដី 600 H នៃឆ្នាំ 2013</t>
  </si>
  <si>
    <r>
      <t xml:space="preserve"> 08-2013 ដល់ 07-2014(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</si>
  <si>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>R03-Pending B-600ha (</t>
    </r>
    <r>
      <rPr>
        <sz val="11"/>
        <color theme="5" tint="-0.249977111117893"/>
        <rFont val="Calibri"/>
        <family val="2"/>
        <scheme val="minor"/>
      </rPr>
      <t>N.1.1_2014</t>
    </r>
    <r>
      <rPr>
        <sz val="11"/>
        <color theme="1"/>
        <rFont val="Calibri"/>
        <family val="2"/>
        <scheme val="minor"/>
      </rPr>
      <t>)</t>
    </r>
  </si>
  <si>
    <t>1.1-ក្រុមម៉ៅការឈូស KimLoan ម៉ៅការឈូសដី​300 H  នៃឆ្នាំ2013</t>
  </si>
  <si>
    <r>
      <t>06-2013 ដល់ 04-2014 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</si>
  <si>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>R03-Pending B-600ha (</t>
    </r>
    <r>
      <rPr>
        <sz val="11"/>
        <color theme="5" tint="-0.249977111117893"/>
        <rFont val="Calibri"/>
        <family val="2"/>
        <scheme val="minor"/>
      </rPr>
      <t>N.1.2_2014</t>
    </r>
    <r>
      <rPr>
        <sz val="11"/>
        <color theme="1"/>
        <rFont val="Calibri"/>
        <family val="2"/>
        <scheme val="minor"/>
      </rPr>
      <t>)</t>
    </r>
  </si>
  <si>
    <t>1.2-ក្រុមម៉ៅការឈូស KouyKim ម៉ៅការឈូសដី 300 H  ឆ្នាំ2013</t>
  </si>
  <si>
    <r>
      <t>11-2013 ដល់ 05-2014 (</t>
    </r>
    <r>
      <rPr>
        <sz val="10"/>
        <color theme="5" tint="-0.249977111117893"/>
        <rFont val="Calibri"/>
        <family val="2"/>
        <scheme val="minor"/>
      </rPr>
      <t xml:space="preserve">7 </t>
    </r>
    <r>
      <rPr>
        <sz val="10"/>
        <color theme="1"/>
        <rFont val="Calibri"/>
        <family val="2"/>
        <scheme val="minor"/>
      </rPr>
      <t>ខែ)</t>
    </r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</si>
  <si>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(N.2-2014)</t>
    </r>
  </si>
  <si>
    <t>2-ថែកៅស៊ូ905.5 H  នៃឆ្នាំ 2011 &amp; 2012</t>
  </si>
  <si>
    <r>
      <t xml:space="preserve"> 01-12, 2014 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</si>
  <si>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(N.2.1-2014)</t>
    </r>
  </si>
  <si>
    <t>2.1-ការដ្ឋានថែទាំកូនកៅស៊ូ 905.5 H ​នៃឆ្នាំ 2011 &amp; 2012</t>
  </si>
  <si>
    <r>
      <t>01-12, 2014 (</t>
    </r>
    <r>
      <rPr>
        <sz val="10"/>
        <color theme="5" tint="-0.249977111117893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ខែ)</t>
    </r>
  </si>
  <si>
    <r>
      <t>R03-PR01-C-2011 (</t>
    </r>
    <r>
      <rPr>
        <sz val="11"/>
        <color theme="5" tint="-0.249977111117893"/>
        <rFont val="Calibri"/>
        <family val="2"/>
        <scheme val="minor"/>
      </rPr>
      <t>N2.1.1 _2014</t>
    </r>
    <r>
      <rPr>
        <sz val="11"/>
        <color theme="1"/>
        <rFont val="Calibri"/>
        <family val="2"/>
        <scheme val="minor"/>
      </rPr>
      <t>)</t>
    </r>
  </si>
  <si>
    <r>
      <t xml:space="preserve">2.1.1-ថែទាំឆ្នាំទី3- </t>
    </r>
    <r>
      <rPr>
        <sz val="10"/>
        <color theme="5" tint="-0.249977111117893"/>
        <rFont val="Calibri"/>
        <family val="2"/>
        <scheme val="minor"/>
      </rPr>
      <t>193</t>
    </r>
    <r>
      <rPr>
        <sz val="10"/>
        <color theme="1"/>
        <rFont val="Calibri"/>
        <family val="2"/>
        <scheme val="minor"/>
      </rPr>
      <t xml:space="preserve"> H នៃឆ្នាំ2011 </t>
    </r>
    <r>
      <rPr>
        <sz val="10"/>
        <color rgb="FFFF0000"/>
        <rFont val="Calibri"/>
        <family val="2"/>
        <scheme val="minor"/>
      </rPr>
      <t>-21%</t>
    </r>
  </si>
  <si>
    <r>
      <t xml:space="preserve">R03-PR02-C-2012 </t>
    </r>
    <r>
      <rPr>
        <sz val="11"/>
        <color theme="5" tint="-0.249977111117893"/>
        <rFont val="Calibri"/>
        <family val="2"/>
        <scheme val="minor"/>
      </rPr>
      <t>(N2.1.2 _2014)</t>
    </r>
  </si>
  <si>
    <r>
      <t>2.1.2-ថែទាំឆ្នាំទី2 -</t>
    </r>
    <r>
      <rPr>
        <sz val="10"/>
        <color theme="5" tint="-0.249977111117893"/>
        <rFont val="Calibri"/>
        <family val="2"/>
        <scheme val="minor"/>
      </rPr>
      <t>712.5</t>
    </r>
    <r>
      <rPr>
        <sz val="10"/>
        <color theme="1"/>
        <rFont val="Calibri"/>
        <family val="2"/>
        <scheme val="minor"/>
      </rPr>
      <t xml:space="preserve"> H នៃឆ្នាំ2012-</t>
    </r>
    <r>
      <rPr>
        <sz val="10"/>
        <color rgb="FFFF0000"/>
        <rFont val="Calibri"/>
        <family val="2"/>
        <scheme val="minor"/>
      </rPr>
      <t>79%</t>
    </r>
  </si>
  <si>
    <r>
      <t xml:space="preserve">R03-PR03-P-2014 </t>
    </r>
    <r>
      <rPr>
        <sz val="11"/>
        <color theme="5" tint="-0.249977111117893"/>
        <rFont val="Calibri"/>
        <family val="2"/>
        <scheme val="minor"/>
      </rPr>
      <t>(N.3_2014</t>
    </r>
    <r>
      <rPr>
        <sz val="11"/>
        <color rgb="FFFF0000"/>
        <rFont val="Calibri"/>
        <family val="2"/>
        <scheme val="minor"/>
      </rPr>
      <t>)</t>
    </r>
  </si>
  <si>
    <t>3-ដាំកូនកៅស៊ូ 600 H  នៃឆ្នាំ 2014</t>
  </si>
  <si>
    <r>
      <t>06-2014 ដល់04-2015(</t>
    </r>
    <r>
      <rPr>
        <sz val="10"/>
        <color theme="5" tint="-0.249977111117893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</si>
  <si>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R03-PR03-P-2014 </t>
    </r>
    <r>
      <rPr>
        <sz val="11"/>
        <color theme="5" tint="-0.249977111117893"/>
        <rFont val="Calibri"/>
        <family val="2"/>
        <scheme val="minor"/>
      </rPr>
      <t>(N.3.1_2014)</t>
    </r>
  </si>
  <si>
    <r>
      <t xml:space="preserve">3.1-ក្រុមម៉ៅការ Hao Ly ដាំដុះលើដី </t>
    </r>
    <r>
      <rPr>
        <sz val="10"/>
        <color theme="5" tint="-0.249977111117893"/>
        <rFont val="Calibri"/>
        <family val="2"/>
        <scheme val="minor"/>
      </rPr>
      <t>600</t>
    </r>
    <r>
      <rPr>
        <sz val="10"/>
        <color theme="1"/>
        <rFont val="Calibri"/>
        <family val="2"/>
        <scheme val="minor"/>
      </rPr>
      <t xml:space="preserve"> H </t>
    </r>
  </si>
  <si>
    <r>
      <t xml:space="preserve">06-2014 ដល់ 04-2015 </t>
    </r>
    <r>
      <rPr>
        <sz val="10"/>
        <color theme="5" tint="-0.249977111117893"/>
        <rFont val="Calibri"/>
        <family val="2"/>
        <scheme val="minor"/>
      </rPr>
      <t>(10</t>
    </r>
    <r>
      <rPr>
        <sz val="10"/>
        <color theme="1"/>
        <rFont val="Calibri"/>
        <family val="2"/>
        <scheme val="minor"/>
      </rPr>
      <t xml:space="preserve"> ខែ)</t>
    </r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</si>
  <si>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(N.2-2015)</t>
    </r>
  </si>
  <si>
    <r>
      <t xml:space="preserve">R03-Caring </t>
    </r>
    <r>
      <rPr>
        <sz val="11"/>
        <color theme="5" tint="-0.249977111117893"/>
        <rFont val="Calibri"/>
        <family val="2"/>
        <scheme val="minor"/>
      </rPr>
      <t>(N.2.1-2015)</t>
    </r>
  </si>
  <si>
    <r>
      <t>R03-PR01-C-2011 (</t>
    </r>
    <r>
      <rPr>
        <sz val="11"/>
        <color theme="5" tint="-0.249977111117893"/>
        <rFont val="Calibri"/>
        <family val="2"/>
        <scheme val="minor"/>
      </rPr>
      <t>N2.1.1 _2015</t>
    </r>
    <r>
      <rPr>
        <sz val="11"/>
        <color theme="1"/>
        <rFont val="Calibri"/>
        <family val="2"/>
        <scheme val="minor"/>
      </rPr>
      <t>)</t>
    </r>
  </si>
  <si>
    <r>
      <t xml:space="preserve">R03-PR02-C-2012 </t>
    </r>
    <r>
      <rPr>
        <sz val="11"/>
        <color theme="5" tint="-0.249977111117893"/>
        <rFont val="Calibri"/>
        <family val="2"/>
        <scheme val="minor"/>
      </rPr>
      <t>(N2.1.2 _2015)</t>
    </r>
  </si>
  <si>
    <t>ការដ្ឋាន ធីង៉ាកៅស៊ូ (Thy Nga Rubber) T-4</t>
  </si>
  <si>
    <t xml:space="preserve">(Caring) 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</si>
  <si>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(N.1_2011)</t>
    </r>
  </si>
  <si>
    <t>1-ថែទាំកៅស៊ូ​លើទំហំដី​86.6ហិចតា​(​ដាំកាលពីឆ្នាំ2010)</t>
  </si>
  <si>
    <t>1-12/2011 ( 12ខែ)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</si>
  <si>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(N.1.1_2011)</t>
    </r>
  </si>
  <si>
    <t>1.1-ថែទាំកៅស៊ូ​លើទំហំដី​86.6ហិចតា​(​ដាំកាលពីឆ្នាំ2010)</t>
  </si>
  <si>
    <r>
      <t xml:space="preserve">T04-PR02-B-2011 </t>
    </r>
    <r>
      <rPr>
        <sz val="11"/>
        <color theme="5" tint="-0.249977111117893"/>
        <rFont val="Calibri"/>
        <family val="2"/>
        <scheme val="minor"/>
      </rPr>
      <t>(N.2_2011)</t>
    </r>
  </si>
  <si>
    <t>2-ឈូសឆាយដី 83.2H នៃឆ្នាំ2011</t>
  </si>
  <si>
    <t>(8 ខែ) 01-09/2011</t>
  </si>
  <si>
    <r>
      <t xml:space="preserve">T04-PR02-B-2011 </t>
    </r>
    <r>
      <rPr>
        <sz val="11"/>
        <color theme="5" tint="-0.249977111117893"/>
        <rFont val="Calibri"/>
        <family val="2"/>
        <scheme val="minor"/>
      </rPr>
      <t>(N.2.1_2011)</t>
    </r>
  </si>
  <si>
    <t>2.1-ការដ្ឋានឈូសឆាយដី​ 83.2H(រដ្ឋបាល ប្រាក់ខែ​ ចំណាយរត់ការផ្សេងៗ)</t>
  </si>
  <si>
    <r>
      <t xml:space="preserve">T04-PR02-P-2011 </t>
    </r>
    <r>
      <rPr>
        <sz val="11"/>
        <color theme="5" tint="-0.249977111117893"/>
        <rFont val="Calibri"/>
        <family val="2"/>
        <scheme val="minor"/>
      </rPr>
      <t>(N.3_2011)</t>
    </r>
  </si>
  <si>
    <t>3-ដាំកៅស៊ូ 83.2H នៃឆ្នាំ2011</t>
  </si>
  <si>
    <t>(10 ខែ) 06-2011 ដល់ 04-2012</t>
  </si>
  <si>
    <r>
      <t xml:space="preserve">T04-PR02-P-2011 </t>
    </r>
    <r>
      <rPr>
        <sz val="11"/>
        <color theme="5" tint="-0.249977111117893"/>
        <rFont val="Calibri"/>
        <family val="2"/>
        <scheme val="minor"/>
      </rPr>
      <t>(N.3.1_2011)</t>
    </r>
  </si>
  <si>
    <t>3.1-ក្រុមម៉ៅការដាំដុះ Hao Ly ម៉ៅការដាំ8​3.2 H</t>
  </si>
  <si>
    <t>(TakeCareRubber)</t>
  </si>
  <si>
    <r>
      <t>T04-Caring</t>
    </r>
    <r>
      <rPr>
        <sz val="11"/>
        <color theme="5" tint="-0.249977111117893"/>
        <rFont val="Calibri"/>
        <family val="2"/>
        <scheme val="minor"/>
      </rPr>
      <t xml:space="preserve"> (N.1_2012)</t>
    </r>
  </si>
  <si>
    <t>1-ថែទាំកៅស៊ូ​លើទំហំដី169.8ហិចតា​(​ដាំកាលពីឆ្នាំ2010​និង​2011)</t>
  </si>
  <si>
    <t>(12 ខែ)  01-12, 2012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</si>
  <si>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(N.1.1_2012)</t>
    </r>
  </si>
  <si>
    <r>
      <t xml:space="preserve">T04-PR02-C-2011 </t>
    </r>
    <r>
      <rPr>
        <sz val="11"/>
        <color theme="5" tint="-0.249977111117893"/>
        <rFont val="Calibri"/>
        <family val="2"/>
        <scheme val="minor"/>
      </rPr>
      <t>(N.1.2_2012)</t>
    </r>
  </si>
  <si>
    <t>1.2-ក្រុមម៉ៅការHaoLy ថែទាំកៅស៊ូ​​ ឆ្នាំទី1​លើទំហំដី​83.2ហិចតា</t>
  </si>
  <si>
    <r>
      <t xml:space="preserve">T04-Caring </t>
    </r>
    <r>
      <rPr>
        <sz val="11"/>
        <color theme="5" tint="-0.249977111117893"/>
        <rFont val="Calibri"/>
        <family val="2"/>
        <scheme val="minor"/>
      </rPr>
      <t>(N.1_2013)</t>
    </r>
  </si>
  <si>
    <t>(12 ខែ) 01-12, 2013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</si>
  <si>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(N.1.1_2013)</t>
    </r>
  </si>
  <si>
    <t>(12 ខែ)01-12, 2013</t>
  </si>
  <si>
    <r>
      <t xml:space="preserve">T04-PR02-C-2011 </t>
    </r>
    <r>
      <rPr>
        <sz val="11"/>
        <color theme="5" tint="-0.249977111117893"/>
        <rFont val="Calibri"/>
        <family val="2"/>
        <scheme val="minor"/>
      </rPr>
      <t>(N.1.2_2013)</t>
    </r>
  </si>
  <si>
    <t>1.2-ថែទាំកៅស៊ូ​លើទំហំដី​83.2ហិចតា​(​ដាំកាលពីឆ្នាំ2011)</t>
  </si>
  <si>
    <r>
      <t xml:space="preserve">T04-Caring </t>
    </r>
    <r>
      <rPr>
        <sz val="11"/>
        <color theme="5" tint="-0.249977111117893"/>
        <rFont val="Calibri"/>
        <family val="2"/>
        <scheme val="minor"/>
      </rPr>
      <t>(N.1_2014)</t>
    </r>
  </si>
  <si>
    <t>(12 ខែ)01-12, 2014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</si>
  <si>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(N.1.1_2014)</t>
    </r>
  </si>
  <si>
    <r>
      <t>1.1-ថែទាំកៅស៊ូ​លើទំហំដី​86.6ហិចតា​(​ដាំកាលពីឆ្នាំ2010) -</t>
    </r>
    <r>
      <rPr>
        <sz val="11"/>
        <color rgb="FFFF0000"/>
        <rFont val="Khmer OS"/>
      </rPr>
      <t>51%</t>
    </r>
  </si>
  <si>
    <r>
      <t xml:space="preserve">T04-PR02-C-2011 </t>
    </r>
    <r>
      <rPr>
        <sz val="11"/>
        <color theme="5" tint="-0.249977111117893"/>
        <rFont val="Calibri"/>
        <family val="2"/>
        <scheme val="minor"/>
      </rPr>
      <t>(N.1.2_2014)</t>
    </r>
  </si>
  <si>
    <r>
      <t>1.2-ថែទាំកៅស៊ូ​លើទំហំដី​83.2ហិចតា​(​ដាំកាលពីឆ្នាំ2011)-</t>
    </r>
    <r>
      <rPr>
        <sz val="11"/>
        <color rgb="FFFF0000"/>
        <rFont val="Khmer OS"/>
      </rPr>
      <t>49%</t>
    </r>
  </si>
  <si>
    <r>
      <t>T04-Caring</t>
    </r>
    <r>
      <rPr>
        <sz val="11"/>
        <color theme="5" tint="-0.249977111117893"/>
        <rFont val="Calibri"/>
        <family val="2"/>
        <scheme val="minor"/>
      </rPr>
      <t xml:space="preserve"> (N.1_2015)</t>
    </r>
  </si>
  <si>
    <t>(12 ខែ)01-12, 2015</t>
  </si>
  <si>
    <r>
      <t xml:space="preserve">T04-PR01-C-2010 </t>
    </r>
    <r>
      <rPr>
        <sz val="11"/>
        <color theme="5" tint="-0.249977111117893"/>
        <rFont val="Calibri"/>
        <family val="2"/>
        <scheme val="minor"/>
      </rPr>
      <t>(N.1.1_2015)</t>
    </r>
  </si>
  <si>
    <r>
      <t xml:space="preserve">T04-PR02-C-2011 </t>
    </r>
    <r>
      <rPr>
        <sz val="11"/>
        <color theme="5" tint="-0.249977111117893"/>
        <rFont val="Calibri"/>
        <family val="2"/>
        <scheme val="minor"/>
      </rPr>
      <t>(N.1.2_2015)</t>
    </r>
  </si>
  <si>
    <t>ការដ្ឋាន ដាវីឡាន-មេគង្គ (DavyLan-Mekong) R-D05.2</t>
  </si>
  <si>
    <t>រោងចក្រ ឬទ្ធីក្រានីត-តំបន់សេដ្ឋកិច្ចពិសេស (Rithy Granite) G-2</t>
  </si>
  <si>
    <t>ការិយាយល័យ ឬទ្ធីគ្រុប (Rithy Group) H-O</t>
  </si>
  <si>
    <t>H-O</t>
  </si>
  <si>
    <t>EXPENSE REPORT (របាយការណ៍ចំណាយ)</t>
  </si>
  <si>
    <t>BEST ROYAL</t>
  </si>
  <si>
    <t>ការដ្ឋាន បេសរ៉ូយ៉ាល់</t>
  </si>
  <si>
    <t>H06</t>
  </si>
  <si>
    <t>R03</t>
  </si>
  <si>
    <t>T04</t>
  </si>
  <si>
    <t>Hout Meng Rita</t>
  </si>
  <si>
    <t>ការដ្ឋាន ហ៊ួត ម៉េងរីតា</t>
  </si>
  <si>
    <t>ការដ្ឋាន ធីង៉ាកៅស៊ូ</t>
  </si>
  <si>
    <t>ការដ្ឋាន ឫទ្ធីកៅស៊ូ</t>
  </si>
  <si>
    <t>RITHY RUBBER</t>
  </si>
  <si>
    <t>THY NGA RUBBER</t>
  </si>
  <si>
    <t>លរ</t>
  </si>
  <si>
    <t>លេខប័ណ</t>
  </si>
  <si>
    <t>QTY</t>
  </si>
  <si>
    <t>Unit Price</t>
  </si>
  <si>
    <t>Amount</t>
  </si>
  <si>
    <t>កៅអី 015-NOFCH-J098A</t>
  </si>
  <si>
    <t>កៅអី 015-NOFCH-J096B</t>
  </si>
  <si>
    <t>កៅអី 015-NOFCH-I903B</t>
  </si>
  <si>
    <t>កៅអី 015-NOFCH-I903A</t>
  </si>
  <si>
    <t>កៅអី 015-SNCH-CGH81-STG-CN</t>
  </si>
  <si>
    <t>កៅអី 015-NTCH-558</t>
  </si>
  <si>
    <t>កៅអី 015-NFCH-6622A</t>
  </si>
  <si>
    <t>កៅអី 015-SNCH80-ISTG-CN</t>
  </si>
  <si>
    <t>ធុងសម្រាម 019-NDB12L-CK9934</t>
  </si>
  <si>
    <t>ធុងសម្រាម 019-NDB8L-CK9934</t>
  </si>
  <si>
    <t>ធុងសម្រាម 019-NDB6L-CK9908-STL</t>
  </si>
  <si>
    <t>ការិយាល័យ VRG</t>
  </si>
  <si>
    <t>ម៉ាស៊ីនត្រជាក់ Panasonic 9wkh</t>
  </si>
  <si>
    <t>ម៉ាស៊ីនត្រជាក់ Panasonic 12wkh</t>
  </si>
  <si>
    <t>ម៉ាស៊ីនត្រជាក់ Panasonic 18wkh</t>
  </si>
  <si>
    <t>ឈ្នួលតំឡើងម៉ាស៊ីនត្រជាក់និងសម្ភារៈតំឡើង
ចំនួន 12ម៉ាស៊ីន</t>
  </si>
  <si>
    <t>ឈ្នួលដោះដូរម៉ាស៊ីនត្រជាក់+ថ្លៃទុយោ</t>
  </si>
  <si>
    <t>ម៉ាស៊ីនត្រជាក់ Panasonic 9wkh+ឈ្នួលតំឡើង+សម្ភារៈ</t>
  </si>
  <si>
    <t>VRG</t>
  </si>
  <si>
    <t>ER.21-08-0003</t>
  </si>
  <si>
    <t>របាយការណ៍ចំណាយទិញកៅអី, ម៉ាស៊ីនត្រជាក់ និងការតំឡើង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</si>
</sst>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dd\-mm\-yyyy"/>
    <numFmt numFmtId="166" formatCode="#,##0\ \៛"/>
    <numFmt numFmtId="168" formatCode="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"/>
    </font>
    <font>
      <sz val="14"/>
      <color theme="1"/>
      <name val="Khmer OS Muol"/>
    </font>
    <font>
      <sz val="10"/>
      <color theme="1"/>
      <name val="Khmer OS"/>
    </font>
    <font>
      <b/>
      <sz val="11"/>
      <color theme="1"/>
      <name val="Times New Roman"/>
      <family val="1"/>
    </font>
    <font>
      <sz val="10"/>
      <color theme="1"/>
      <name val="Khmer OS Muol"/>
    </font>
    <font>
      <b/>
      <sz val="10"/>
      <name val="Khmer OS"/>
    </font>
    <font>
      <sz val="10"/>
      <name val="Arial"/>
      <family val="2"/>
    </font>
    <font>
      <sz val="9"/>
      <color theme="1"/>
      <name val="Khmer OS"/>
    </font>
    <font>
      <sz val="10"/>
      <color theme="1"/>
      <name val="Khmer OS Niroth"/>
    </font>
    <font>
      <b/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Khmer OS Muol"/>
    </font>
    <font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Khmer OS"/>
    </font>
    <font>
      <sz val="10"/>
      <color rgb="FF000000"/>
      <name val="Khmer OS"/>
    </font>
    <font>
      <sz val="10"/>
      <color rgb="FF31859C"/>
      <name val="Khmer OS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1859C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Khmer O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8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0" xfId="0" applyFont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44" fontId="4" fillId="0" borderId="13" xfId="1" applyFont="1" applyBorder="1"/>
    <xf numFmtId="44" fontId="4" fillId="0" borderId="9" xfId="1" applyFont="1" applyBorder="1" applyAlignment="1"/>
    <xf numFmtId="44" fontId="4" fillId="0" borderId="0" xfId="1" applyFont="1" applyBorder="1"/>
    <xf numFmtId="1" fontId="7" fillId="0" borderId="0" xfId="0" applyNumberFormat="1" applyFont="1" applyBorder="1" applyAlignment="1">
      <alignment vertical="center"/>
    </xf>
    <xf numFmtId="165" fontId="4" fillId="0" borderId="15" xfId="0" applyNumberFormat="1" applyFont="1" applyBorder="1"/>
    <xf numFmtId="44" fontId="4" fillId="0" borderId="15" xfId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44" fontId="4" fillId="0" borderId="17" xfId="1" applyFont="1" applyBorder="1"/>
    <xf numFmtId="0" fontId="4" fillId="0" borderId="18" xfId="0" applyFont="1" applyBorder="1"/>
    <xf numFmtId="44" fontId="2" fillId="0" borderId="0" xfId="1" applyFont="1"/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2" xfId="0" applyFont="1" applyBorder="1"/>
    <xf numFmtId="0" fontId="10" fillId="0" borderId="24" xfId="0" applyFont="1" applyBorder="1"/>
    <xf numFmtId="0" fontId="6" fillId="0" borderId="25" xfId="0" applyFont="1" applyBorder="1"/>
    <xf numFmtId="0" fontId="6" fillId="0" borderId="2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5" fillId="3" borderId="9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0" fillId="2" borderId="27" xfId="0" applyFill="1" applyBorder="1" applyAlignment="1"/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0" xfId="0" applyFill="1" applyBorder="1"/>
    <xf numFmtId="0" fontId="13" fillId="0" borderId="1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4" fillId="0" borderId="30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11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0" fillId="0" borderId="11" xfId="0" applyBorder="1"/>
    <xf numFmtId="0" fontId="0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 wrapText="1"/>
    </xf>
    <xf numFmtId="0" fontId="13" fillId="2" borderId="11" xfId="0" applyFont="1" applyFill="1" applyBorder="1" applyAlignment="1">
      <alignment horizontal="center"/>
    </xf>
    <xf numFmtId="0" fontId="18" fillId="2" borderId="30" xfId="0" applyFont="1" applyFill="1" applyBorder="1" applyAlignment="1"/>
    <xf numFmtId="0" fontId="0" fillId="2" borderId="30" xfId="0" applyFill="1" applyBorder="1"/>
    <xf numFmtId="0" fontId="0" fillId="2" borderId="31" xfId="0" applyFill="1" applyBorder="1"/>
    <xf numFmtId="0" fontId="0" fillId="2" borderId="26" xfId="0" applyFill="1" applyBorder="1"/>
    <xf numFmtId="0" fontId="4" fillId="2" borderId="11" xfId="0" applyFont="1" applyFill="1" applyBorder="1"/>
    <xf numFmtId="0" fontId="18" fillId="0" borderId="30" xfId="0" applyFont="1" applyBorder="1" applyAlignment="1"/>
    <xf numFmtId="0" fontId="0" fillId="0" borderId="30" xfId="0" applyBorder="1" applyAlignment="1">
      <alignment vertical="center"/>
    </xf>
    <xf numFmtId="0" fontId="0" fillId="0" borderId="31" xfId="0" applyBorder="1"/>
    <xf numFmtId="0" fontId="21" fillId="0" borderId="3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0" fillId="0" borderId="30" xfId="0" applyBorder="1"/>
    <xf numFmtId="0" fontId="4" fillId="0" borderId="26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0" fillId="0" borderId="26" xfId="0" applyBorder="1"/>
    <xf numFmtId="0" fontId="13" fillId="0" borderId="32" xfId="0" applyFont="1" applyBorder="1" applyAlignment="1">
      <alignment horizontal="center"/>
    </xf>
    <xf numFmtId="0" fontId="23" fillId="0" borderId="31" xfId="0" applyFont="1" applyBorder="1" applyAlignment="1">
      <alignment vertical="top"/>
    </xf>
    <xf numFmtId="0" fontId="0" fillId="0" borderId="32" xfId="0" applyBorder="1" applyAlignment="1">
      <alignment horizontal="center"/>
    </xf>
    <xf numFmtId="0" fontId="18" fillId="0" borderId="33" xfId="0" applyFont="1" applyBorder="1" applyAlignment="1"/>
    <xf numFmtId="0" fontId="4" fillId="0" borderId="31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23" fillId="0" borderId="26" xfId="0" applyFont="1" applyBorder="1" applyAlignment="1">
      <alignment vertical="top"/>
    </xf>
    <xf numFmtId="0" fontId="0" fillId="0" borderId="28" xfId="0" applyBorder="1"/>
    <xf numFmtId="0" fontId="0" fillId="0" borderId="34" xfId="0" applyBorder="1"/>
    <xf numFmtId="0" fontId="0" fillId="0" borderId="12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36" xfId="0" applyFont="1" applyBorder="1" applyAlignment="1"/>
    <xf numFmtId="0" fontId="0" fillId="0" borderId="36" xfId="0" applyBorder="1" applyAlignment="1">
      <alignment vertical="center"/>
    </xf>
    <xf numFmtId="0" fontId="4" fillId="0" borderId="37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23" fillId="0" borderId="35" xfId="0" applyFont="1" applyBorder="1" applyAlignment="1">
      <alignment vertical="top"/>
    </xf>
    <xf numFmtId="0" fontId="4" fillId="0" borderId="37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17" fillId="0" borderId="26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 vertical="center"/>
    </xf>
    <xf numFmtId="0" fontId="0" fillId="2" borderId="30" xfId="0" applyFill="1" applyBorder="1" applyAlignment="1"/>
    <xf numFmtId="0" fontId="23" fillId="2" borderId="30" xfId="0" applyFont="1" applyFill="1" applyBorder="1"/>
    <xf numFmtId="0" fontId="23" fillId="2" borderId="26" xfId="0" applyFont="1" applyFill="1" applyBorder="1"/>
    <xf numFmtId="0" fontId="23" fillId="2" borderId="31" xfId="0" applyFont="1" applyFill="1" applyBorder="1"/>
    <xf numFmtId="0" fontId="23" fillId="2" borderId="11" xfId="0" applyFont="1" applyFill="1" applyBorder="1" applyAlignment="1">
      <alignment horizontal="left"/>
    </xf>
    <xf numFmtId="0" fontId="17" fillId="2" borderId="27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0" fillId="2" borderId="30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0" fontId="17" fillId="0" borderId="36" xfId="0" applyFont="1" applyBorder="1" applyAlignment="1">
      <alignment horizontal="center" vertical="center"/>
    </xf>
    <xf numFmtId="0" fontId="0" fillId="0" borderId="35" xfId="0" applyBorder="1"/>
    <xf numFmtId="0" fontId="23" fillId="0" borderId="37" xfId="0" applyFont="1" applyBorder="1" applyAlignment="1">
      <alignment vertical="top"/>
    </xf>
    <xf numFmtId="0" fontId="0" fillId="0" borderId="12" xfId="0" applyBorder="1"/>
    <xf numFmtId="0" fontId="0" fillId="2" borderId="41" xfId="0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 vertical="center"/>
    </xf>
    <xf numFmtId="0" fontId="0" fillId="2" borderId="39" xfId="0" applyFill="1" applyBorder="1" applyAlignment="1"/>
    <xf numFmtId="0" fontId="0" fillId="2" borderId="41" xfId="0" applyFill="1" applyBorder="1" applyAlignment="1">
      <alignment horizontal="left"/>
    </xf>
    <xf numFmtId="44" fontId="4" fillId="0" borderId="14" xfId="1" applyFont="1" applyBorder="1" applyAlignment="1"/>
    <xf numFmtId="44" fontId="4" fillId="0" borderId="9" xfId="1" applyFont="1" applyBorder="1"/>
    <xf numFmtId="0" fontId="11" fillId="0" borderId="0" xfId="0" applyFont="1" applyBorder="1" applyAlignment="1">
      <alignment vertical="center"/>
    </xf>
    <xf numFmtId="3" fontId="4" fillId="0" borderId="0" xfId="1" applyNumberFormat="1" applyFont="1" applyAlignment="1">
      <alignment vertical="center"/>
    </xf>
    <xf numFmtId="44" fontId="9" fillId="0" borderId="11" xfId="1" applyFont="1" applyBorder="1" applyAlignment="1">
      <alignment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44" fontId="9" fillId="0" borderId="32" xfId="1" applyFont="1" applyBorder="1" applyAlignment="1">
      <alignment vertical="center"/>
    </xf>
    <xf numFmtId="165" fontId="9" fillId="0" borderId="11" xfId="0" applyNumberFormat="1" applyFont="1" applyBorder="1" applyAlignment="1">
      <alignment horizontal="left" vertical="center"/>
    </xf>
    <xf numFmtId="165" fontId="9" fillId="0" borderId="12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44" fontId="9" fillId="0" borderId="12" xfId="1" applyFont="1" applyBorder="1" applyAlignment="1">
      <alignment vertical="center"/>
    </xf>
    <xf numFmtId="3" fontId="2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vertical="center"/>
    </xf>
    <xf numFmtId="0" fontId="9" fillId="0" borderId="19" xfId="0" applyFont="1" applyBorder="1" applyAlignment="1">
      <alignment horizontal="center"/>
    </xf>
    <xf numFmtId="166" fontId="4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41" xfId="0" applyFont="1" applyBorder="1" applyAlignment="1">
      <alignment vertical="center"/>
    </xf>
    <xf numFmtId="165" fontId="9" fillId="0" borderId="41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vertical="center"/>
    </xf>
    <xf numFmtId="44" fontId="9" fillId="0" borderId="41" xfId="1" applyFont="1" applyBorder="1" applyAlignment="1">
      <alignment vertical="center"/>
    </xf>
    <xf numFmtId="168" fontId="4" fillId="0" borderId="11" xfId="0" applyNumberFormat="1" applyFont="1" applyBorder="1" applyAlignment="1">
      <alignment vertical="center"/>
    </xf>
    <xf numFmtId="0" fontId="9" fillId="0" borderId="11" xfId="0" applyNumberFormat="1" applyFont="1" applyBorder="1" applyAlignment="1">
      <alignment horizontal="center" vertical="center"/>
    </xf>
    <xf numFmtId="44" fontId="9" fillId="0" borderId="11" xfId="1" applyFont="1" applyBorder="1" applyAlignment="1">
      <alignment horizontal="left" vertical="center"/>
    </xf>
    <xf numFmtId="0" fontId="4" fillId="0" borderId="4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/>
    </xf>
    <xf numFmtId="168" fontId="4" fillId="0" borderId="32" xfId="0" applyNumberFormat="1" applyFont="1" applyBorder="1" applyAlignment="1">
      <alignment vertical="center"/>
    </xf>
    <xf numFmtId="165" fontId="9" fillId="0" borderId="32" xfId="0" applyNumberFormat="1" applyFont="1" applyBorder="1" applyAlignment="1">
      <alignment horizontal="left" vertical="center" wrapText="1"/>
    </xf>
    <xf numFmtId="0" fontId="9" fillId="0" borderId="32" xfId="0" applyNumberFormat="1" applyFont="1" applyBorder="1" applyAlignment="1">
      <alignment horizontal="center" vertical="center"/>
    </xf>
    <xf numFmtId="44" fontId="9" fillId="0" borderId="32" xfId="1" applyFont="1" applyBorder="1" applyAlignment="1">
      <alignment horizontal="left" vertical="center"/>
    </xf>
  </cellXfs>
  <cellStyles count="4">
    <cellStyle name="Comma 2" xfId="2" xr:uid="{00000000-0005-0000-0000-000000000000}"/>
    <cellStyle name="Currency" xfId="1" builtinId="4"/>
    <cellStyle name="Currency 2" xfId="3" xr:uid="{00000000-0005-0000-0000-000002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37</xdr:row>
      <xdr:rowOff>276225</xdr:rowOff>
    </xdr:from>
    <xdr:to>
      <xdr:col>9</xdr:col>
      <xdr:colOff>123825</xdr:colOff>
      <xdr:row>41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2875" y="8248650"/>
          <a:ext cx="7143750" cy="8191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41</xdr:row>
      <xdr:rowOff>276225</xdr:rowOff>
    </xdr:from>
    <xdr:to>
      <xdr:col>9</xdr:col>
      <xdr:colOff>123825</xdr:colOff>
      <xdr:row>45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2875" y="9163050"/>
          <a:ext cx="7143750" cy="8191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45</xdr:row>
      <xdr:rowOff>247650</xdr:rowOff>
    </xdr:from>
    <xdr:to>
      <xdr:col>9</xdr:col>
      <xdr:colOff>123825</xdr:colOff>
      <xdr:row>49</xdr:row>
      <xdr:rowOff>104775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42875" y="10077450"/>
          <a:ext cx="7143750" cy="790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opLeftCell="A64" zoomScaleNormal="100" workbookViewId="0">
      <selection activeCell="E83" sqref="E83"/>
    </sheetView>
  </sheetViews>
  <sheetFormatPr defaultColWidth="9.140625" defaultRowHeight="15" x14ac:dyDescent="0.25"/>
  <cols>
    <col min="1" max="1" width="4.28515625" style="33" customWidth="1"/>
    <col min="2" max="2" width="8.5703125" style="33" customWidth="1"/>
    <col min="3" max="3" width="9.42578125" style="33" customWidth="1"/>
    <col min="4" max="4" width="22.7109375" style="33" customWidth="1"/>
    <col min="5" max="5" width="36.42578125" style="33" customWidth="1"/>
    <col min="6" max="6" width="9.28515625" style="33" customWidth="1"/>
    <col min="7" max="7" width="10" style="33" customWidth="1"/>
    <col min="8" max="9" width="5.42578125" style="33" customWidth="1"/>
    <col min="10" max="10" width="59.5703125" style="33" customWidth="1"/>
    <col min="11" max="11" width="47" style="33" customWidth="1"/>
    <col min="12" max="12" width="37" style="33" customWidth="1"/>
    <col min="13" max="16384" width="9.140625" style="33"/>
  </cols>
  <sheetData>
    <row r="1" spans="1:11" ht="24.75" customHeight="1" x14ac:dyDescent="0.25">
      <c r="A1" s="152" t="s">
        <v>19</v>
      </c>
      <c r="B1" s="152"/>
      <c r="C1" s="18" t="s">
        <v>20</v>
      </c>
      <c r="D1" s="36" t="s">
        <v>21</v>
      </c>
    </row>
    <row r="2" spans="1:11" ht="24.75" customHeight="1" x14ac:dyDescent="0.25">
      <c r="A2" s="152"/>
      <c r="B2" s="152"/>
      <c r="C2" s="18" t="s">
        <v>22</v>
      </c>
      <c r="D2" s="36" t="s">
        <v>34</v>
      </c>
    </row>
    <row r="3" spans="1:11" ht="24.75" customHeight="1" x14ac:dyDescent="0.25">
      <c r="A3" s="152"/>
      <c r="B3" s="152"/>
      <c r="C3" s="18" t="s">
        <v>23</v>
      </c>
      <c r="D3" s="36" t="s">
        <v>24</v>
      </c>
    </row>
    <row r="4" spans="1:11" ht="24.75" customHeight="1" x14ac:dyDescent="0.25">
      <c r="A4" s="152"/>
      <c r="B4" s="152"/>
      <c r="C4" s="18" t="s">
        <v>25</v>
      </c>
      <c r="D4" s="36" t="s">
        <v>26</v>
      </c>
    </row>
    <row r="5" spans="1:11" ht="24.75" customHeight="1" x14ac:dyDescent="0.25">
      <c r="A5" s="152"/>
      <c r="B5" s="152"/>
      <c r="C5" s="18" t="s">
        <v>27</v>
      </c>
      <c r="D5" s="36" t="s">
        <v>28</v>
      </c>
    </row>
    <row r="6" spans="1:11" ht="24.75" customHeight="1" x14ac:dyDescent="0.25">
      <c r="A6" s="152"/>
      <c r="B6" s="152"/>
      <c r="C6" s="18" t="s">
        <v>29</v>
      </c>
      <c r="D6" s="36" t="s">
        <v>30</v>
      </c>
    </row>
    <row r="7" spans="1:11" ht="24.75" customHeight="1" x14ac:dyDescent="0.8">
      <c r="A7" s="152"/>
      <c r="B7" s="152"/>
      <c r="C7" s="18" t="s">
        <v>14</v>
      </c>
      <c r="D7" s="36" t="s">
        <v>15</v>
      </c>
      <c r="G7" s="34"/>
    </row>
    <row r="8" spans="1:11" ht="24.75" customHeight="1" x14ac:dyDescent="0.8">
      <c r="A8" s="152"/>
      <c r="B8" s="152"/>
      <c r="C8" s="18" t="s">
        <v>31</v>
      </c>
      <c r="D8" s="36" t="s">
        <v>32</v>
      </c>
      <c r="G8" s="34"/>
    </row>
    <row r="9" spans="1:11" ht="15" customHeight="1" x14ac:dyDescent="0.25">
      <c r="A9" s="153" t="s">
        <v>35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</row>
    <row r="10" spans="1:11" ht="15.75" customHeight="1" thickBot="1" x14ac:dyDescent="0.3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</row>
    <row r="11" spans="1:11" ht="16.5" thickBot="1" x14ac:dyDescent="0.3">
      <c r="A11" s="44" t="s">
        <v>36</v>
      </c>
      <c r="B11" s="44" t="s">
        <v>37</v>
      </c>
      <c r="C11" s="45"/>
      <c r="D11" s="46"/>
      <c r="E11" s="154" t="s">
        <v>38</v>
      </c>
      <c r="F11" s="155"/>
      <c r="G11" s="156"/>
      <c r="H11" s="154" t="s">
        <v>39</v>
      </c>
      <c r="I11" s="155"/>
      <c r="J11" s="156"/>
      <c r="K11" s="44" t="s">
        <v>40</v>
      </c>
    </row>
    <row r="12" spans="1:11" ht="30.75" thickBot="1" x14ac:dyDescent="0.3">
      <c r="A12" s="157" t="s">
        <v>41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9"/>
    </row>
    <row r="13" spans="1:11" x14ac:dyDescent="0.25">
      <c r="A13" s="47">
        <v>1</v>
      </c>
      <c r="B13" s="47">
        <v>2012</v>
      </c>
      <c r="C13" s="48" t="s">
        <v>27</v>
      </c>
      <c r="D13" s="49"/>
      <c r="E13" s="50"/>
      <c r="F13" s="51"/>
      <c r="G13" s="52"/>
      <c r="H13" s="51"/>
      <c r="I13" s="51"/>
      <c r="J13" s="52"/>
      <c r="K13" s="53"/>
    </row>
    <row r="14" spans="1:11" ht="24" x14ac:dyDescent="0.25">
      <c r="A14" s="54"/>
      <c r="B14" s="54"/>
      <c r="C14" s="55" t="s">
        <v>27</v>
      </c>
      <c r="D14" s="56" t="s">
        <v>42</v>
      </c>
      <c r="E14" s="57" t="s">
        <v>43</v>
      </c>
      <c r="F14" s="55"/>
      <c r="G14" s="58"/>
      <c r="H14" s="59" t="s">
        <v>44</v>
      </c>
      <c r="I14" s="60"/>
      <c r="J14" s="61"/>
      <c r="K14" s="62" t="s">
        <v>45</v>
      </c>
    </row>
    <row r="15" spans="1:11" ht="24" x14ac:dyDescent="0.25">
      <c r="A15" s="54"/>
      <c r="B15" s="54"/>
      <c r="C15" s="55" t="s">
        <v>27</v>
      </c>
      <c r="D15" s="56"/>
      <c r="E15" s="57" t="s">
        <v>46</v>
      </c>
      <c r="F15" s="55"/>
      <c r="G15" s="61"/>
      <c r="H15" s="59" t="s">
        <v>47</v>
      </c>
      <c r="I15" s="61"/>
      <c r="J15" s="63"/>
      <c r="K15" s="64"/>
    </row>
    <row r="16" spans="1:11" ht="24" x14ac:dyDescent="0.25">
      <c r="A16" s="54"/>
      <c r="B16" s="54"/>
      <c r="C16" s="55" t="s">
        <v>27</v>
      </c>
      <c r="D16" s="56" t="s">
        <v>48</v>
      </c>
      <c r="E16" s="57" t="s">
        <v>49</v>
      </c>
      <c r="F16" s="55"/>
      <c r="G16" s="65"/>
      <c r="H16" s="59" t="s">
        <v>50</v>
      </c>
      <c r="I16" s="60"/>
      <c r="J16" s="61"/>
      <c r="K16" s="62" t="s">
        <v>51</v>
      </c>
    </row>
    <row r="17" spans="1:12" ht="24" x14ac:dyDescent="0.25">
      <c r="A17" s="54"/>
      <c r="B17" s="54"/>
      <c r="C17" s="55" t="s">
        <v>27</v>
      </c>
      <c r="D17" s="56"/>
      <c r="E17" s="57" t="s">
        <v>52</v>
      </c>
      <c r="F17" s="55"/>
      <c r="G17" s="61"/>
      <c r="H17" s="59" t="s">
        <v>53</v>
      </c>
      <c r="I17" s="61"/>
      <c r="J17" s="63"/>
      <c r="K17" s="64" t="s">
        <v>54</v>
      </c>
    </row>
    <row r="18" spans="1:12" ht="24" x14ac:dyDescent="0.25">
      <c r="A18" s="54"/>
      <c r="B18" s="54"/>
      <c r="C18" s="55" t="s">
        <v>27</v>
      </c>
      <c r="D18" s="56"/>
      <c r="E18" s="57" t="s">
        <v>55</v>
      </c>
      <c r="F18" s="55"/>
      <c r="G18" s="61"/>
      <c r="H18" s="59" t="s">
        <v>56</v>
      </c>
      <c r="I18" s="61"/>
      <c r="J18" s="66"/>
      <c r="K18" s="64" t="s">
        <v>57</v>
      </c>
    </row>
    <row r="19" spans="1:12" ht="24" x14ac:dyDescent="0.75">
      <c r="A19" s="67">
        <v>2</v>
      </c>
      <c r="B19" s="67">
        <v>2013</v>
      </c>
      <c r="C19" s="48" t="s">
        <v>27</v>
      </c>
      <c r="D19" s="68"/>
      <c r="E19" s="69"/>
      <c r="F19" s="48"/>
      <c r="G19" s="70"/>
      <c r="H19" s="69"/>
      <c r="I19" s="71"/>
      <c r="J19" s="70"/>
      <c r="K19" s="72"/>
    </row>
    <row r="20" spans="1:12" ht="24" x14ac:dyDescent="0.25">
      <c r="A20" s="54"/>
      <c r="B20" s="54"/>
      <c r="C20" s="55" t="s">
        <v>27</v>
      </c>
      <c r="D20" s="73" t="s">
        <v>42</v>
      </c>
      <c r="E20" s="74" t="s">
        <v>58</v>
      </c>
      <c r="F20" s="55"/>
      <c r="G20" s="75"/>
      <c r="H20" s="76" t="s">
        <v>59</v>
      </c>
      <c r="I20" s="60"/>
      <c r="J20" s="61"/>
      <c r="K20" s="77"/>
    </row>
    <row r="21" spans="1:12" ht="24" x14ac:dyDescent="0.25">
      <c r="A21" s="54"/>
      <c r="B21" s="54"/>
      <c r="C21" s="55" t="s">
        <v>27</v>
      </c>
      <c r="D21" s="73"/>
      <c r="E21" s="74" t="s">
        <v>60</v>
      </c>
      <c r="F21" s="55"/>
      <c r="G21" s="61"/>
      <c r="H21" s="59" t="s">
        <v>47</v>
      </c>
      <c r="I21" s="61"/>
      <c r="J21" s="78"/>
      <c r="K21" s="64"/>
    </row>
    <row r="22" spans="1:12" ht="24" x14ac:dyDescent="0.25">
      <c r="A22" s="54"/>
      <c r="B22" s="54"/>
      <c r="C22" s="55" t="s">
        <v>27</v>
      </c>
      <c r="D22" s="73" t="s">
        <v>61</v>
      </c>
      <c r="E22" s="79" t="s">
        <v>62</v>
      </c>
      <c r="F22" s="55"/>
      <c r="G22" s="75"/>
      <c r="H22" s="59" t="s">
        <v>63</v>
      </c>
      <c r="I22" s="60"/>
      <c r="J22" s="61"/>
      <c r="K22" s="77" t="s">
        <v>64</v>
      </c>
    </row>
    <row r="23" spans="1:12" ht="24" x14ac:dyDescent="0.25">
      <c r="A23" s="54"/>
      <c r="B23" s="54"/>
      <c r="C23" s="55" t="s">
        <v>27</v>
      </c>
      <c r="D23" s="73"/>
      <c r="E23" s="74" t="s">
        <v>65</v>
      </c>
      <c r="F23" s="55"/>
      <c r="G23" s="61"/>
      <c r="H23" s="59" t="s">
        <v>66</v>
      </c>
      <c r="I23" s="61"/>
      <c r="J23" s="75"/>
      <c r="K23" s="77" t="s">
        <v>67</v>
      </c>
    </row>
    <row r="24" spans="1:12" ht="24" x14ac:dyDescent="0.25">
      <c r="A24" s="54"/>
      <c r="B24" s="54"/>
      <c r="C24" s="55" t="s">
        <v>27</v>
      </c>
      <c r="D24" s="73"/>
      <c r="E24" s="74" t="s">
        <v>68</v>
      </c>
      <c r="F24" s="55"/>
      <c r="G24" s="61"/>
      <c r="H24" s="59" t="s">
        <v>69</v>
      </c>
      <c r="I24" s="61"/>
      <c r="J24" s="75"/>
      <c r="K24" s="77" t="s">
        <v>70</v>
      </c>
    </row>
    <row r="25" spans="1:12" ht="24" x14ac:dyDescent="0.25">
      <c r="A25" s="54"/>
      <c r="B25" s="54"/>
      <c r="C25" s="55" t="s">
        <v>27</v>
      </c>
      <c r="D25" s="73"/>
      <c r="E25" s="74" t="s">
        <v>71</v>
      </c>
      <c r="F25" s="55"/>
      <c r="G25" s="61"/>
      <c r="H25" s="59" t="s">
        <v>72</v>
      </c>
      <c r="I25" s="61"/>
      <c r="J25" s="75"/>
      <c r="K25" s="77" t="s">
        <v>73</v>
      </c>
    </row>
    <row r="26" spans="1:12" ht="24" x14ac:dyDescent="0.25">
      <c r="A26" s="54"/>
      <c r="B26" s="54"/>
      <c r="C26" s="55" t="s">
        <v>27</v>
      </c>
      <c r="D26" s="73"/>
      <c r="E26" s="79" t="s">
        <v>74</v>
      </c>
      <c r="F26" s="55"/>
      <c r="G26" s="61"/>
      <c r="H26" s="59" t="s">
        <v>75</v>
      </c>
      <c r="I26" s="80"/>
      <c r="J26" s="75"/>
      <c r="K26" s="64"/>
    </row>
    <row r="27" spans="1:12" ht="24" x14ac:dyDescent="0.25">
      <c r="A27" s="54"/>
      <c r="B27" s="54"/>
      <c r="C27" s="55" t="s">
        <v>27</v>
      </c>
      <c r="D27" s="73"/>
      <c r="E27" s="79" t="s">
        <v>76</v>
      </c>
      <c r="F27" s="55"/>
      <c r="G27" s="61"/>
      <c r="H27" s="59" t="s">
        <v>77</v>
      </c>
      <c r="I27" s="80"/>
      <c r="J27" s="75"/>
      <c r="K27" s="64"/>
    </row>
    <row r="28" spans="1:12" ht="24" x14ac:dyDescent="0.25">
      <c r="A28" s="54"/>
      <c r="B28" s="54"/>
      <c r="C28" s="55" t="s">
        <v>27</v>
      </c>
      <c r="D28" s="73"/>
      <c r="E28" s="79" t="s">
        <v>78</v>
      </c>
      <c r="F28" s="55"/>
      <c r="G28" s="61"/>
      <c r="H28" s="59" t="s">
        <v>79</v>
      </c>
      <c r="I28" s="80"/>
      <c r="J28" s="75"/>
      <c r="K28" s="64"/>
    </row>
    <row r="29" spans="1:12" ht="24" x14ac:dyDescent="0.25">
      <c r="A29" s="54"/>
      <c r="B29" s="54"/>
      <c r="C29" s="55" t="s">
        <v>27</v>
      </c>
      <c r="D29" s="73" t="s">
        <v>48</v>
      </c>
      <c r="E29" s="79" t="s">
        <v>80</v>
      </c>
      <c r="F29" s="55"/>
      <c r="G29" s="75"/>
      <c r="H29" s="59" t="s">
        <v>81</v>
      </c>
      <c r="I29" s="60"/>
      <c r="J29" s="61"/>
      <c r="K29" s="77" t="s">
        <v>82</v>
      </c>
    </row>
    <row r="30" spans="1:12" ht="99" customHeight="1" x14ac:dyDescent="0.25">
      <c r="A30" s="81"/>
      <c r="B30" s="81"/>
      <c r="C30" s="55" t="s">
        <v>27</v>
      </c>
      <c r="D30" s="56"/>
      <c r="E30" s="74" t="s">
        <v>83</v>
      </c>
      <c r="F30" s="55"/>
      <c r="G30" s="78"/>
      <c r="H30" s="82" t="s">
        <v>84</v>
      </c>
      <c r="I30" s="80"/>
      <c r="J30" s="75"/>
      <c r="K30" s="83" t="s">
        <v>85</v>
      </c>
      <c r="L30" s="33" t="s">
        <v>86</v>
      </c>
    </row>
    <row r="31" spans="1:12" ht="24" x14ac:dyDescent="0.25">
      <c r="A31" s="54"/>
      <c r="B31" s="54"/>
      <c r="C31" s="55" t="s">
        <v>27</v>
      </c>
      <c r="D31" s="73"/>
      <c r="E31" s="79" t="s">
        <v>87</v>
      </c>
      <c r="F31" s="55"/>
      <c r="G31" s="61"/>
      <c r="H31" s="59" t="s">
        <v>88</v>
      </c>
      <c r="I31" s="80"/>
      <c r="J31" s="75"/>
      <c r="K31" s="64"/>
    </row>
    <row r="32" spans="1:12" ht="24" x14ac:dyDescent="0.25">
      <c r="A32" s="54"/>
      <c r="B32" s="54"/>
      <c r="C32" s="55" t="s">
        <v>27</v>
      </c>
      <c r="D32" s="73"/>
      <c r="E32" s="79" t="s">
        <v>89</v>
      </c>
      <c r="F32" s="55"/>
      <c r="G32" s="61"/>
      <c r="H32" s="59" t="s">
        <v>90</v>
      </c>
      <c r="I32" s="84"/>
      <c r="J32" s="75"/>
      <c r="K32" s="77" t="s">
        <v>91</v>
      </c>
    </row>
    <row r="33" spans="1:12" ht="24" x14ac:dyDescent="0.25">
      <c r="A33" s="54"/>
      <c r="B33" s="54"/>
      <c r="C33" s="55" t="s">
        <v>27</v>
      </c>
      <c r="D33" s="73"/>
      <c r="E33" s="74" t="s">
        <v>92</v>
      </c>
      <c r="F33" s="55"/>
      <c r="G33" s="61"/>
      <c r="H33" s="59" t="s">
        <v>93</v>
      </c>
      <c r="I33" s="61"/>
      <c r="J33" s="78"/>
      <c r="K33" s="77" t="s">
        <v>94</v>
      </c>
      <c r="L33" s="33" t="s">
        <v>95</v>
      </c>
    </row>
    <row r="34" spans="1:12" ht="24" x14ac:dyDescent="0.25">
      <c r="A34" s="54"/>
      <c r="B34" s="54"/>
      <c r="C34" s="55" t="s">
        <v>27</v>
      </c>
      <c r="D34" s="73"/>
      <c r="E34" s="74" t="s">
        <v>96</v>
      </c>
      <c r="F34" s="55"/>
      <c r="G34" s="61"/>
      <c r="H34" s="59" t="s">
        <v>97</v>
      </c>
      <c r="I34" s="61"/>
      <c r="J34" s="78"/>
      <c r="K34" s="77" t="s">
        <v>98</v>
      </c>
      <c r="L34" s="33" t="s">
        <v>99</v>
      </c>
    </row>
    <row r="35" spans="1:12" ht="24" x14ac:dyDescent="0.75">
      <c r="A35" s="67">
        <v>3</v>
      </c>
      <c r="B35" s="67">
        <v>2014</v>
      </c>
      <c r="C35" s="48" t="s">
        <v>27</v>
      </c>
      <c r="D35" s="68"/>
      <c r="E35" s="69"/>
      <c r="F35" s="48"/>
      <c r="G35" s="70"/>
      <c r="H35" s="69"/>
      <c r="I35" s="71"/>
      <c r="J35" s="70"/>
      <c r="K35" s="72"/>
    </row>
    <row r="36" spans="1:12" ht="24" x14ac:dyDescent="0.25">
      <c r="A36" s="85"/>
      <c r="B36" s="85"/>
      <c r="C36" s="55" t="s">
        <v>27</v>
      </c>
      <c r="D36" s="73" t="s">
        <v>42</v>
      </c>
      <c r="E36" s="74" t="s">
        <v>100</v>
      </c>
      <c r="F36" s="55"/>
      <c r="G36" s="75"/>
      <c r="H36" s="76" t="s">
        <v>101</v>
      </c>
      <c r="I36" s="60"/>
      <c r="J36" s="86"/>
      <c r="K36" s="83"/>
    </row>
    <row r="37" spans="1:12" ht="24" x14ac:dyDescent="0.25">
      <c r="A37" s="87"/>
      <c r="B37" s="85"/>
      <c r="C37" s="55" t="s">
        <v>27</v>
      </c>
      <c r="D37" s="88"/>
      <c r="E37" s="74" t="s">
        <v>102</v>
      </c>
      <c r="F37" s="55"/>
      <c r="G37" s="61"/>
      <c r="H37" s="59" t="s">
        <v>47</v>
      </c>
      <c r="I37" s="86"/>
      <c r="J37" s="89"/>
      <c r="K37" s="64"/>
    </row>
    <row r="38" spans="1:12" ht="24" x14ac:dyDescent="0.25">
      <c r="A38" s="87"/>
      <c r="B38" s="85"/>
      <c r="C38" s="55" t="s">
        <v>27</v>
      </c>
      <c r="D38" s="88" t="s">
        <v>48</v>
      </c>
      <c r="E38" s="79" t="s">
        <v>103</v>
      </c>
      <c r="F38" s="55"/>
      <c r="G38" s="75"/>
      <c r="H38" s="59" t="s">
        <v>104</v>
      </c>
      <c r="I38" s="60"/>
      <c r="J38" s="86"/>
      <c r="K38" s="83"/>
    </row>
    <row r="39" spans="1:12" ht="24" x14ac:dyDescent="0.25">
      <c r="A39" s="87"/>
      <c r="B39" s="85"/>
      <c r="C39" s="55" t="s">
        <v>27</v>
      </c>
      <c r="D39" s="88"/>
      <c r="E39" s="74" t="s">
        <v>105</v>
      </c>
      <c r="F39" s="55"/>
      <c r="G39" s="61"/>
      <c r="H39" s="59" t="s">
        <v>106</v>
      </c>
      <c r="I39" s="86"/>
      <c r="J39" s="89"/>
      <c r="K39" s="64"/>
    </row>
    <row r="40" spans="1:12" ht="24" x14ac:dyDescent="0.25">
      <c r="A40" s="87"/>
      <c r="B40" s="85"/>
      <c r="C40" s="55" t="s">
        <v>27</v>
      </c>
      <c r="D40" s="88"/>
      <c r="E40" s="74" t="s">
        <v>107</v>
      </c>
      <c r="F40" s="55"/>
      <c r="G40" s="61"/>
      <c r="H40" s="59" t="s">
        <v>108</v>
      </c>
      <c r="I40" s="86"/>
      <c r="J40" s="89"/>
      <c r="K40" s="64"/>
    </row>
    <row r="41" spans="1:12" ht="24" x14ac:dyDescent="0.25">
      <c r="A41" s="87"/>
      <c r="B41" s="85"/>
      <c r="C41" s="55" t="s">
        <v>27</v>
      </c>
      <c r="D41" s="88"/>
      <c r="E41" s="74" t="s">
        <v>109</v>
      </c>
      <c r="F41" s="55"/>
      <c r="G41" s="61"/>
      <c r="H41" s="59" t="s">
        <v>110</v>
      </c>
      <c r="I41" s="86"/>
      <c r="J41" s="89"/>
      <c r="K41" s="64"/>
    </row>
    <row r="42" spans="1:12" ht="24" x14ac:dyDescent="0.25">
      <c r="A42" s="87"/>
      <c r="B42" s="85"/>
      <c r="C42" s="55" t="s">
        <v>27</v>
      </c>
      <c r="D42" s="88"/>
      <c r="E42" s="74" t="s">
        <v>111</v>
      </c>
      <c r="F42" s="55"/>
      <c r="G42" s="61"/>
      <c r="H42" s="59" t="s">
        <v>112</v>
      </c>
      <c r="I42" s="86"/>
      <c r="J42" s="89"/>
      <c r="K42" s="64"/>
    </row>
    <row r="43" spans="1:12" ht="24" x14ac:dyDescent="0.25">
      <c r="A43" s="87"/>
      <c r="B43" s="85"/>
      <c r="C43" s="55" t="s">
        <v>27</v>
      </c>
      <c r="D43" s="88"/>
      <c r="E43" s="74" t="s">
        <v>113</v>
      </c>
      <c r="F43" s="55"/>
      <c r="G43" s="61"/>
      <c r="H43" s="59" t="s">
        <v>114</v>
      </c>
      <c r="I43" s="86"/>
      <c r="J43" s="89"/>
      <c r="K43" s="64"/>
    </row>
    <row r="44" spans="1:12" ht="49.5" customHeight="1" x14ac:dyDescent="0.25">
      <c r="A44" s="87"/>
      <c r="B44" s="85"/>
      <c r="C44" s="55" t="s">
        <v>27</v>
      </c>
      <c r="D44" s="88" t="s">
        <v>115</v>
      </c>
      <c r="E44" s="79" t="s">
        <v>116</v>
      </c>
      <c r="F44" s="55"/>
      <c r="G44" s="75"/>
      <c r="H44" s="59" t="s">
        <v>117</v>
      </c>
      <c r="I44" s="60"/>
      <c r="J44" s="86"/>
      <c r="K44" s="83" t="s">
        <v>118</v>
      </c>
    </row>
    <row r="45" spans="1:12" ht="49.5" customHeight="1" x14ac:dyDescent="0.25">
      <c r="A45" s="90"/>
      <c r="B45" s="54"/>
      <c r="C45" s="55" t="s">
        <v>27</v>
      </c>
      <c r="D45" s="73"/>
      <c r="E45" s="74" t="s">
        <v>119</v>
      </c>
      <c r="F45" s="55"/>
      <c r="G45" s="61"/>
      <c r="H45" s="59" t="s">
        <v>120</v>
      </c>
      <c r="I45" s="91"/>
      <c r="J45" s="89"/>
      <c r="K45" s="83" t="s">
        <v>118</v>
      </c>
      <c r="L45" s="92"/>
    </row>
    <row r="46" spans="1:12" ht="24" x14ac:dyDescent="0.75">
      <c r="A46" s="67">
        <v>4</v>
      </c>
      <c r="B46" s="67">
        <v>2015</v>
      </c>
      <c r="C46" s="48" t="s">
        <v>27</v>
      </c>
      <c r="D46" s="68"/>
      <c r="E46" s="69"/>
      <c r="F46" s="48"/>
      <c r="G46" s="70"/>
      <c r="H46" s="69"/>
      <c r="I46" s="71"/>
      <c r="J46" s="70"/>
      <c r="K46" s="72"/>
      <c r="L46" s="84"/>
    </row>
    <row r="47" spans="1:12" ht="24" x14ac:dyDescent="0.25">
      <c r="A47" s="85"/>
      <c r="B47" s="85"/>
      <c r="C47" s="55" t="s">
        <v>27</v>
      </c>
      <c r="D47" s="73" t="s">
        <v>42</v>
      </c>
      <c r="E47" s="74" t="s">
        <v>121</v>
      </c>
      <c r="F47" s="55"/>
      <c r="G47" s="75"/>
      <c r="H47" s="76" t="s">
        <v>122</v>
      </c>
      <c r="I47" s="60"/>
      <c r="J47" s="86"/>
      <c r="K47" s="83"/>
      <c r="L47" s="93"/>
    </row>
    <row r="48" spans="1:12" ht="24" x14ac:dyDescent="0.25">
      <c r="A48" s="87"/>
      <c r="B48" s="85"/>
      <c r="C48" s="55" t="s">
        <v>27</v>
      </c>
      <c r="D48" s="88"/>
      <c r="E48" s="74" t="s">
        <v>123</v>
      </c>
      <c r="F48" s="55"/>
      <c r="G48" s="61"/>
      <c r="H48" s="59" t="s">
        <v>47</v>
      </c>
      <c r="I48" s="86"/>
      <c r="J48" s="89"/>
      <c r="K48" s="64"/>
    </row>
    <row r="49" spans="1:11" ht="24" x14ac:dyDescent="0.25">
      <c r="A49" s="87"/>
      <c r="B49" s="85"/>
      <c r="C49" s="55"/>
      <c r="D49" s="88"/>
      <c r="E49" s="79"/>
      <c r="F49" s="55"/>
      <c r="G49" s="75"/>
      <c r="H49" s="59"/>
      <c r="I49" s="60"/>
      <c r="J49" s="86"/>
      <c r="K49" s="83"/>
    </row>
    <row r="50" spans="1:11" ht="24" x14ac:dyDescent="0.25">
      <c r="A50" s="87"/>
      <c r="B50" s="85"/>
      <c r="C50" s="55"/>
      <c r="D50" s="88"/>
      <c r="E50" s="74"/>
      <c r="F50" s="55"/>
      <c r="G50" s="61"/>
      <c r="H50" s="59"/>
      <c r="I50" s="60"/>
      <c r="J50" s="86"/>
      <c r="K50" s="64"/>
    </row>
    <row r="51" spans="1:11" ht="24" x14ac:dyDescent="0.25">
      <c r="A51" s="87"/>
      <c r="B51" s="85"/>
      <c r="C51" s="55"/>
      <c r="D51" s="88"/>
      <c r="E51" s="74"/>
      <c r="F51" s="55"/>
      <c r="G51" s="61"/>
      <c r="H51" s="59"/>
      <c r="I51" s="60"/>
      <c r="J51" s="86"/>
      <c r="K51" s="64"/>
    </row>
    <row r="52" spans="1:11" ht="24" x14ac:dyDescent="0.25">
      <c r="A52" s="87"/>
      <c r="B52" s="85"/>
      <c r="C52" s="55"/>
      <c r="D52" s="88"/>
      <c r="E52" s="74"/>
      <c r="F52" s="55"/>
      <c r="G52" s="61"/>
      <c r="H52" s="59"/>
      <c r="I52" s="60"/>
      <c r="J52" s="86"/>
      <c r="K52" s="64"/>
    </row>
    <row r="53" spans="1:11" ht="24" x14ac:dyDescent="0.25">
      <c r="A53" s="87"/>
      <c r="B53" s="85"/>
      <c r="C53" s="55"/>
      <c r="D53" s="88"/>
      <c r="E53" s="74"/>
      <c r="F53" s="55"/>
      <c r="G53" s="61"/>
      <c r="H53" s="59"/>
      <c r="I53" s="60"/>
      <c r="J53" s="86"/>
      <c r="K53" s="64"/>
    </row>
    <row r="54" spans="1:11" ht="24" x14ac:dyDescent="0.25">
      <c r="A54" s="87"/>
      <c r="B54" s="85"/>
      <c r="C54" s="55"/>
      <c r="D54" s="88"/>
      <c r="E54" s="74"/>
      <c r="F54" s="55"/>
      <c r="G54" s="61"/>
      <c r="H54" s="59"/>
      <c r="I54" s="60"/>
      <c r="J54" s="86"/>
      <c r="K54" s="64"/>
    </row>
    <row r="55" spans="1:11" ht="49.5" customHeight="1" x14ac:dyDescent="0.25">
      <c r="A55" s="87"/>
      <c r="B55" s="85"/>
      <c r="C55" s="55" t="s">
        <v>27</v>
      </c>
      <c r="D55" s="88" t="s">
        <v>115</v>
      </c>
      <c r="E55" s="79" t="s">
        <v>124</v>
      </c>
      <c r="F55" s="55"/>
      <c r="G55" s="75"/>
      <c r="H55" s="59" t="s">
        <v>125</v>
      </c>
      <c r="I55" s="60"/>
      <c r="J55" s="86"/>
      <c r="K55" s="83" t="s">
        <v>126</v>
      </c>
    </row>
    <row r="56" spans="1:11" ht="50.25" customHeight="1" thickBot="1" x14ac:dyDescent="0.3">
      <c r="A56" s="94"/>
      <c r="B56" s="95"/>
      <c r="C56" s="96" t="s">
        <v>27</v>
      </c>
      <c r="D56" s="97"/>
      <c r="E56" s="98" t="s">
        <v>127</v>
      </c>
      <c r="F56" s="96"/>
      <c r="G56" s="99"/>
      <c r="H56" s="100" t="s">
        <v>120</v>
      </c>
      <c r="I56" s="101"/>
      <c r="J56" s="102"/>
      <c r="K56" s="103" t="s">
        <v>126</v>
      </c>
    </row>
    <row r="57" spans="1:11" ht="30.75" thickBot="1" x14ac:dyDescent="0.3">
      <c r="A57" s="157" t="s">
        <v>128</v>
      </c>
      <c r="B57" s="158"/>
      <c r="C57" s="158"/>
      <c r="D57" s="158"/>
      <c r="E57" s="158"/>
      <c r="F57" s="158"/>
      <c r="G57" s="158"/>
      <c r="H57" s="158"/>
      <c r="I57" s="158"/>
      <c r="J57" s="158"/>
      <c r="K57" s="159"/>
    </row>
    <row r="58" spans="1:11" x14ac:dyDescent="0.25">
      <c r="A58" s="104">
        <v>1</v>
      </c>
      <c r="B58" s="105">
        <v>2011</v>
      </c>
      <c r="C58" s="106"/>
      <c r="D58" s="49"/>
      <c r="E58" s="107"/>
      <c r="F58" s="106"/>
      <c r="G58" s="108"/>
      <c r="H58" s="107"/>
      <c r="I58" s="106"/>
      <c r="J58" s="108"/>
      <c r="K58" s="109"/>
    </row>
    <row r="59" spans="1:11" ht="24" x14ac:dyDescent="0.25">
      <c r="A59" s="87"/>
      <c r="B59" s="85"/>
      <c r="C59" s="110" t="s">
        <v>23</v>
      </c>
      <c r="D59" s="88" t="s">
        <v>48</v>
      </c>
      <c r="E59" s="74" t="s">
        <v>129</v>
      </c>
      <c r="F59" s="110"/>
      <c r="G59" s="61"/>
      <c r="H59" s="59" t="s">
        <v>130</v>
      </c>
      <c r="I59" s="86"/>
      <c r="J59" s="89"/>
      <c r="K59" s="64" t="s">
        <v>131</v>
      </c>
    </row>
    <row r="60" spans="1:11" ht="24" x14ac:dyDescent="0.25">
      <c r="A60" s="87"/>
      <c r="B60" s="85"/>
      <c r="C60" s="110" t="s">
        <v>23</v>
      </c>
      <c r="D60" s="88"/>
      <c r="E60" s="74" t="s">
        <v>132</v>
      </c>
      <c r="F60" s="110"/>
      <c r="G60" s="61"/>
      <c r="H60" s="59" t="s">
        <v>133</v>
      </c>
      <c r="I60" s="86"/>
      <c r="J60" s="89"/>
      <c r="K60" s="64" t="s">
        <v>131</v>
      </c>
    </row>
    <row r="61" spans="1:11" ht="24" x14ac:dyDescent="0.25">
      <c r="A61" s="87"/>
      <c r="B61" s="85"/>
      <c r="C61" s="110" t="s">
        <v>23</v>
      </c>
      <c r="D61" s="88" t="s">
        <v>61</v>
      </c>
      <c r="E61" s="74" t="s">
        <v>134</v>
      </c>
      <c r="F61" s="110"/>
      <c r="G61" s="61"/>
      <c r="H61" s="59" t="s">
        <v>135</v>
      </c>
      <c r="I61" s="86"/>
      <c r="J61" s="89"/>
      <c r="K61" s="64" t="s">
        <v>136</v>
      </c>
    </row>
    <row r="62" spans="1:11" ht="24" x14ac:dyDescent="0.25">
      <c r="A62" s="87"/>
      <c r="B62" s="85"/>
      <c r="C62" s="110" t="s">
        <v>23</v>
      </c>
      <c r="D62" s="88"/>
      <c r="E62" s="74" t="s">
        <v>137</v>
      </c>
      <c r="F62" s="110"/>
      <c r="G62" s="61"/>
      <c r="H62" s="59" t="s">
        <v>138</v>
      </c>
      <c r="I62" s="86"/>
      <c r="J62" s="89"/>
      <c r="K62" s="64" t="s">
        <v>136</v>
      </c>
    </row>
    <row r="63" spans="1:11" x14ac:dyDescent="0.25">
      <c r="A63" s="111">
        <v>2</v>
      </c>
      <c r="B63" s="112">
        <v>2012</v>
      </c>
      <c r="C63" s="113" t="s">
        <v>23</v>
      </c>
      <c r="D63" s="114"/>
      <c r="E63" s="69"/>
      <c r="F63" s="113"/>
      <c r="G63" s="70"/>
      <c r="H63" s="115"/>
      <c r="I63" s="116"/>
      <c r="J63" s="117"/>
      <c r="K63" s="118"/>
    </row>
    <row r="64" spans="1:11" ht="24" x14ac:dyDescent="0.25">
      <c r="A64" s="87"/>
      <c r="B64" s="85"/>
      <c r="C64" s="110" t="s">
        <v>23</v>
      </c>
      <c r="D64" s="88" t="s">
        <v>48</v>
      </c>
      <c r="E64" s="74" t="s">
        <v>139</v>
      </c>
      <c r="F64" s="110"/>
      <c r="G64" s="61"/>
      <c r="H64" s="59" t="s">
        <v>140</v>
      </c>
      <c r="I64" s="86"/>
      <c r="J64" s="89"/>
      <c r="K64" s="64" t="s">
        <v>141</v>
      </c>
    </row>
    <row r="65" spans="1:11" ht="24" x14ac:dyDescent="0.25">
      <c r="A65" s="87"/>
      <c r="B65" s="85"/>
      <c r="C65" s="110" t="s">
        <v>23</v>
      </c>
      <c r="D65" s="88"/>
      <c r="E65" s="74" t="s">
        <v>142</v>
      </c>
      <c r="F65" s="110"/>
      <c r="G65" s="61"/>
      <c r="H65" s="59" t="s">
        <v>143</v>
      </c>
      <c r="I65" s="86"/>
      <c r="J65" s="89"/>
      <c r="K65" s="64" t="s">
        <v>141</v>
      </c>
    </row>
    <row r="66" spans="1:11" ht="24" x14ac:dyDescent="0.25">
      <c r="A66" s="87"/>
      <c r="B66" s="85"/>
      <c r="C66" s="110" t="s">
        <v>23</v>
      </c>
      <c r="D66" s="88" t="s">
        <v>144</v>
      </c>
      <c r="E66" s="74" t="s">
        <v>145</v>
      </c>
      <c r="F66" s="110"/>
      <c r="G66" s="61"/>
      <c r="H66" s="59" t="s">
        <v>146</v>
      </c>
      <c r="I66" s="86"/>
      <c r="J66" s="89"/>
      <c r="K66" s="64" t="s">
        <v>147</v>
      </c>
    </row>
    <row r="67" spans="1:11" ht="24" x14ac:dyDescent="0.25">
      <c r="A67" s="87"/>
      <c r="B67" s="85"/>
      <c r="C67" s="110" t="s">
        <v>23</v>
      </c>
      <c r="D67" s="88"/>
      <c r="E67" s="74" t="s">
        <v>148</v>
      </c>
      <c r="F67" s="110"/>
      <c r="G67" s="61"/>
      <c r="H67" s="59" t="s">
        <v>149</v>
      </c>
      <c r="I67" s="86"/>
      <c r="J67" s="89"/>
      <c r="K67" s="64" t="s">
        <v>147</v>
      </c>
    </row>
    <row r="68" spans="1:11" ht="24" x14ac:dyDescent="0.25">
      <c r="A68" s="87"/>
      <c r="B68" s="85"/>
      <c r="C68" s="110" t="s">
        <v>23</v>
      </c>
      <c r="D68" s="88" t="s">
        <v>61</v>
      </c>
      <c r="E68" s="74" t="s">
        <v>150</v>
      </c>
      <c r="F68" s="110"/>
      <c r="G68" s="61"/>
      <c r="H68" s="59" t="s">
        <v>151</v>
      </c>
      <c r="I68" s="86"/>
      <c r="J68" s="89"/>
      <c r="K68" s="64" t="s">
        <v>152</v>
      </c>
    </row>
    <row r="69" spans="1:11" ht="24" x14ac:dyDescent="0.25">
      <c r="A69" s="87"/>
      <c r="B69" s="85"/>
      <c r="C69" s="110" t="s">
        <v>23</v>
      </c>
      <c r="D69" s="88"/>
      <c r="E69" s="74" t="s">
        <v>153</v>
      </c>
      <c r="F69" s="110"/>
      <c r="G69" s="61"/>
      <c r="H69" s="59" t="s">
        <v>154</v>
      </c>
      <c r="I69" s="86"/>
      <c r="J69" s="89"/>
      <c r="K69" s="64" t="s">
        <v>152</v>
      </c>
    </row>
    <row r="70" spans="1:11" ht="24" x14ac:dyDescent="0.25">
      <c r="A70" s="87"/>
      <c r="B70" s="85"/>
      <c r="C70" s="110" t="s">
        <v>23</v>
      </c>
      <c r="D70" s="88"/>
      <c r="E70" s="74" t="s">
        <v>155</v>
      </c>
      <c r="F70" s="110"/>
      <c r="G70" s="61"/>
      <c r="H70" s="59" t="s">
        <v>156</v>
      </c>
      <c r="I70" s="86"/>
      <c r="J70" s="89"/>
      <c r="K70" s="64" t="s">
        <v>152</v>
      </c>
    </row>
    <row r="71" spans="1:11" ht="24" x14ac:dyDescent="0.25">
      <c r="A71" s="87"/>
      <c r="B71" s="85"/>
      <c r="C71" s="110" t="s">
        <v>23</v>
      </c>
      <c r="D71" s="88"/>
      <c r="E71" s="74" t="s">
        <v>157</v>
      </c>
      <c r="F71" s="110"/>
      <c r="G71" s="61"/>
      <c r="H71" s="59" t="s">
        <v>158</v>
      </c>
      <c r="I71" s="86"/>
      <c r="J71" s="89"/>
      <c r="K71" s="64" t="s">
        <v>152</v>
      </c>
    </row>
    <row r="72" spans="1:11" x14ac:dyDescent="0.25">
      <c r="A72" s="111">
        <v>3</v>
      </c>
      <c r="B72" s="112">
        <v>2013</v>
      </c>
      <c r="C72" s="113" t="s">
        <v>23</v>
      </c>
      <c r="D72" s="114"/>
      <c r="E72" s="69"/>
      <c r="F72" s="113"/>
      <c r="G72" s="70"/>
      <c r="H72" s="115"/>
      <c r="I72" s="116"/>
      <c r="J72" s="117"/>
      <c r="K72" s="118"/>
    </row>
    <row r="73" spans="1:11" ht="24" x14ac:dyDescent="0.25">
      <c r="A73" s="87"/>
      <c r="B73" s="85"/>
      <c r="C73" s="110" t="s">
        <v>23</v>
      </c>
      <c r="D73" s="88" t="s">
        <v>115</v>
      </c>
      <c r="E73" s="74" t="s">
        <v>159</v>
      </c>
      <c r="F73" s="110"/>
      <c r="G73" s="61"/>
      <c r="H73" s="59" t="s">
        <v>160</v>
      </c>
      <c r="I73" s="86"/>
      <c r="J73" s="89"/>
      <c r="K73" s="64" t="s">
        <v>161</v>
      </c>
    </row>
    <row r="74" spans="1:11" ht="24" x14ac:dyDescent="0.25">
      <c r="A74" s="87"/>
      <c r="B74" s="85"/>
      <c r="C74" s="110" t="s">
        <v>23</v>
      </c>
      <c r="D74" s="88"/>
      <c r="E74" s="74" t="s">
        <v>162</v>
      </c>
      <c r="F74" s="110"/>
      <c r="G74" s="61"/>
      <c r="H74" s="59" t="s">
        <v>163</v>
      </c>
      <c r="I74" s="86"/>
      <c r="J74" s="89"/>
      <c r="K74" s="64" t="s">
        <v>164</v>
      </c>
    </row>
    <row r="75" spans="1:11" ht="24" x14ac:dyDescent="0.25">
      <c r="A75" s="87"/>
      <c r="B75" s="85"/>
      <c r="C75" s="110" t="s">
        <v>23</v>
      </c>
      <c r="D75" s="88"/>
      <c r="E75" s="74" t="s">
        <v>165</v>
      </c>
      <c r="F75" s="110"/>
      <c r="G75" s="61"/>
      <c r="H75" s="59" t="s">
        <v>166</v>
      </c>
      <c r="I75" s="86"/>
      <c r="J75" s="89"/>
      <c r="K75" s="64" t="s">
        <v>164</v>
      </c>
    </row>
    <row r="76" spans="1:11" ht="24" x14ac:dyDescent="0.25">
      <c r="A76" s="87"/>
      <c r="B76" s="85"/>
      <c r="C76" s="110" t="s">
        <v>23</v>
      </c>
      <c r="D76" s="88"/>
      <c r="E76" s="74" t="s">
        <v>167</v>
      </c>
      <c r="F76" s="110"/>
      <c r="G76" s="61"/>
      <c r="H76" s="59" t="s">
        <v>168</v>
      </c>
      <c r="I76" s="86"/>
      <c r="J76" s="89"/>
      <c r="K76" s="64" t="s">
        <v>164</v>
      </c>
    </row>
    <row r="77" spans="1:11" x14ac:dyDescent="0.25">
      <c r="A77" s="111">
        <v>4</v>
      </c>
      <c r="B77" s="112">
        <v>2014</v>
      </c>
      <c r="C77" s="113" t="s">
        <v>23</v>
      </c>
      <c r="D77" s="114"/>
      <c r="E77" s="69"/>
      <c r="F77" s="113"/>
      <c r="G77" s="70"/>
      <c r="H77" s="115"/>
      <c r="I77" s="116"/>
      <c r="J77" s="117"/>
      <c r="K77" s="118"/>
    </row>
    <row r="78" spans="1:11" ht="24" x14ac:dyDescent="0.25">
      <c r="A78" s="87"/>
      <c r="B78" s="85"/>
      <c r="C78" s="110" t="s">
        <v>23</v>
      </c>
      <c r="D78" s="88" t="s">
        <v>48</v>
      </c>
      <c r="E78" s="74" t="s">
        <v>169</v>
      </c>
      <c r="F78" s="110"/>
      <c r="G78" s="61"/>
      <c r="H78" s="59" t="s">
        <v>170</v>
      </c>
      <c r="I78" s="86"/>
      <c r="J78" s="89"/>
      <c r="K78" s="64" t="s">
        <v>171</v>
      </c>
    </row>
    <row r="79" spans="1:11" ht="24" x14ac:dyDescent="0.25">
      <c r="A79" s="87"/>
      <c r="B79" s="85"/>
      <c r="C79" s="110" t="s">
        <v>23</v>
      </c>
      <c r="D79" s="88"/>
      <c r="E79" s="74" t="s">
        <v>172</v>
      </c>
      <c r="F79" s="110"/>
      <c r="G79" s="61"/>
      <c r="H79" s="59" t="s">
        <v>173</v>
      </c>
      <c r="I79" s="86"/>
      <c r="J79" s="89"/>
      <c r="K79" s="64" t="s">
        <v>174</v>
      </c>
    </row>
    <row r="80" spans="1:11" ht="24" x14ac:dyDescent="0.25">
      <c r="A80" s="87"/>
      <c r="B80" s="85"/>
      <c r="C80" s="110" t="s">
        <v>23</v>
      </c>
      <c r="D80" s="88"/>
      <c r="E80" s="74" t="s">
        <v>175</v>
      </c>
      <c r="F80" s="110"/>
      <c r="G80" s="61"/>
      <c r="H80" s="59" t="s">
        <v>176</v>
      </c>
      <c r="I80" s="86"/>
      <c r="J80" s="89"/>
      <c r="K80" s="64" t="s">
        <v>177</v>
      </c>
    </row>
    <row r="81" spans="1:11" ht="24" x14ac:dyDescent="0.25">
      <c r="A81" s="87"/>
      <c r="B81" s="85"/>
      <c r="C81" s="110" t="s">
        <v>23</v>
      </c>
      <c r="D81" s="88" t="s">
        <v>144</v>
      </c>
      <c r="E81" s="74" t="s">
        <v>178</v>
      </c>
      <c r="F81" s="110"/>
      <c r="G81" s="61"/>
      <c r="H81" s="59" t="s">
        <v>179</v>
      </c>
      <c r="I81" s="86"/>
      <c r="J81" s="89"/>
      <c r="K81" s="64" t="s">
        <v>180</v>
      </c>
    </row>
    <row r="82" spans="1:11" ht="24" x14ac:dyDescent="0.25">
      <c r="A82" s="87"/>
      <c r="B82" s="85"/>
      <c r="C82" s="110" t="s">
        <v>23</v>
      </c>
      <c r="D82" s="88"/>
      <c r="E82" s="74" t="s">
        <v>181</v>
      </c>
      <c r="F82" s="110"/>
      <c r="G82" s="61"/>
      <c r="H82" s="59" t="s">
        <v>182</v>
      </c>
      <c r="I82" s="86"/>
      <c r="J82" s="89"/>
      <c r="K82" s="64" t="s">
        <v>183</v>
      </c>
    </row>
    <row r="83" spans="1:11" ht="24" x14ac:dyDescent="0.25">
      <c r="A83" s="87"/>
      <c r="B83" s="85"/>
      <c r="C83" s="110" t="s">
        <v>23</v>
      </c>
      <c r="D83" s="88"/>
      <c r="E83" s="74" t="s">
        <v>184</v>
      </c>
      <c r="F83" s="110"/>
      <c r="G83" s="61"/>
      <c r="H83" s="59" t="s">
        <v>185</v>
      </c>
      <c r="I83" s="86"/>
      <c r="J83" s="89"/>
      <c r="K83" s="64" t="s">
        <v>183</v>
      </c>
    </row>
    <row r="84" spans="1:11" ht="24" x14ac:dyDescent="0.25">
      <c r="A84" s="87"/>
      <c r="B84" s="85"/>
      <c r="C84" s="110" t="s">
        <v>23</v>
      </c>
      <c r="D84" s="88"/>
      <c r="E84" s="74" t="s">
        <v>186</v>
      </c>
      <c r="F84" s="110"/>
      <c r="G84" s="61"/>
      <c r="H84" s="59" t="s">
        <v>187</v>
      </c>
      <c r="I84" s="86"/>
      <c r="J84" s="89"/>
      <c r="K84" s="64" t="s">
        <v>183</v>
      </c>
    </row>
    <row r="85" spans="1:11" ht="24" x14ac:dyDescent="0.25">
      <c r="A85" s="87"/>
      <c r="B85" s="85"/>
      <c r="C85" s="110" t="s">
        <v>23</v>
      </c>
      <c r="D85" s="88" t="s">
        <v>61</v>
      </c>
      <c r="E85" s="74" t="s">
        <v>188</v>
      </c>
      <c r="F85" s="110"/>
      <c r="G85" s="61"/>
      <c r="H85" s="59" t="s">
        <v>189</v>
      </c>
      <c r="I85" s="86"/>
      <c r="J85" s="89"/>
      <c r="K85" s="64" t="s">
        <v>190</v>
      </c>
    </row>
    <row r="86" spans="1:11" ht="24" x14ac:dyDescent="0.25">
      <c r="A86" s="87"/>
      <c r="B86" s="85"/>
      <c r="C86" s="110" t="s">
        <v>23</v>
      </c>
      <c r="D86" s="88"/>
      <c r="E86" s="74" t="s">
        <v>191</v>
      </c>
      <c r="F86" s="110"/>
      <c r="G86" s="61"/>
      <c r="H86" s="59" t="s">
        <v>192</v>
      </c>
      <c r="I86" s="86"/>
      <c r="J86" s="89"/>
      <c r="K86" s="64" t="s">
        <v>193</v>
      </c>
    </row>
    <row r="87" spans="1:11" x14ac:dyDescent="0.25">
      <c r="A87" s="111">
        <v>5</v>
      </c>
      <c r="B87" s="112">
        <v>2015</v>
      </c>
      <c r="C87" s="113" t="s">
        <v>23</v>
      </c>
      <c r="D87" s="114"/>
      <c r="E87" s="69"/>
      <c r="F87" s="113"/>
      <c r="G87" s="70"/>
      <c r="H87" s="115"/>
      <c r="I87" s="116"/>
      <c r="J87" s="117"/>
      <c r="K87" s="118"/>
    </row>
    <row r="88" spans="1:11" ht="24" x14ac:dyDescent="0.25">
      <c r="A88" s="87"/>
      <c r="B88" s="85"/>
      <c r="C88" s="110" t="s">
        <v>23</v>
      </c>
      <c r="D88" s="88" t="s">
        <v>144</v>
      </c>
      <c r="E88" s="74" t="s">
        <v>194</v>
      </c>
      <c r="F88" s="110"/>
      <c r="G88" s="61"/>
      <c r="H88" s="59" t="s">
        <v>179</v>
      </c>
      <c r="I88" s="91"/>
      <c r="J88" s="89"/>
      <c r="K88" s="64"/>
    </row>
    <row r="89" spans="1:11" ht="24" x14ac:dyDescent="0.25">
      <c r="A89" s="87"/>
      <c r="B89" s="85"/>
      <c r="C89" s="110" t="s">
        <v>23</v>
      </c>
      <c r="D89" s="88"/>
      <c r="E89" s="74" t="s">
        <v>195</v>
      </c>
      <c r="F89" s="110"/>
      <c r="G89" s="61"/>
      <c r="H89" s="59" t="s">
        <v>182</v>
      </c>
      <c r="I89" s="91"/>
      <c r="J89" s="89"/>
      <c r="K89" s="64"/>
    </row>
    <row r="90" spans="1:11" ht="24" x14ac:dyDescent="0.25">
      <c r="A90" s="87"/>
      <c r="B90" s="85"/>
      <c r="C90" s="110" t="s">
        <v>23</v>
      </c>
      <c r="D90" s="88"/>
      <c r="E90" s="74" t="s">
        <v>196</v>
      </c>
      <c r="F90" s="110"/>
      <c r="G90" s="61"/>
      <c r="H90" s="59" t="s">
        <v>185</v>
      </c>
      <c r="I90" s="91"/>
      <c r="J90" s="89"/>
      <c r="K90" s="64"/>
    </row>
    <row r="91" spans="1:11" ht="24" x14ac:dyDescent="0.25">
      <c r="A91" s="87"/>
      <c r="B91" s="85"/>
      <c r="C91" s="110" t="s">
        <v>23</v>
      </c>
      <c r="D91" s="88"/>
      <c r="E91" s="74" t="s">
        <v>197</v>
      </c>
      <c r="F91" s="110"/>
      <c r="G91" s="61"/>
      <c r="H91" s="59" t="s">
        <v>187</v>
      </c>
      <c r="I91" s="91"/>
      <c r="J91" s="89"/>
      <c r="K91" s="64"/>
    </row>
    <row r="92" spans="1:11" ht="24" x14ac:dyDescent="0.25">
      <c r="A92" s="87"/>
      <c r="B92" s="85"/>
      <c r="C92" s="110"/>
      <c r="D92" s="88"/>
      <c r="E92" s="74"/>
      <c r="F92" s="110"/>
      <c r="G92" s="61"/>
      <c r="H92" s="59"/>
      <c r="I92" s="91"/>
      <c r="J92" s="89"/>
      <c r="K92" s="64"/>
    </row>
    <row r="93" spans="1:11" ht="24.75" thickBot="1" x14ac:dyDescent="0.3">
      <c r="A93" s="87"/>
      <c r="B93" s="85"/>
      <c r="C93" s="110"/>
      <c r="D93" s="88"/>
      <c r="E93" s="74"/>
      <c r="F93" s="110"/>
      <c r="G93" s="61"/>
      <c r="H93" s="100"/>
      <c r="I93" s="101"/>
      <c r="J93" s="102"/>
      <c r="K93" s="64"/>
    </row>
    <row r="94" spans="1:11" ht="30.75" thickBot="1" x14ac:dyDescent="0.3">
      <c r="A94" s="157" t="s">
        <v>198</v>
      </c>
      <c r="B94" s="158"/>
      <c r="C94" s="158"/>
      <c r="D94" s="158"/>
      <c r="E94" s="158"/>
      <c r="F94" s="158"/>
      <c r="G94" s="158"/>
      <c r="H94" s="158"/>
      <c r="I94" s="158"/>
      <c r="J94" s="158"/>
      <c r="K94" s="159"/>
    </row>
    <row r="95" spans="1:11" x14ac:dyDescent="0.25">
      <c r="A95" s="104">
        <v>1</v>
      </c>
      <c r="B95" s="47">
        <v>2011</v>
      </c>
      <c r="C95" s="119" t="s">
        <v>25</v>
      </c>
      <c r="D95" s="49"/>
      <c r="E95" s="107"/>
      <c r="F95" s="106"/>
      <c r="G95" s="108"/>
      <c r="H95" s="107"/>
      <c r="I95" s="106"/>
      <c r="J95" s="108"/>
      <c r="K95" s="109"/>
    </row>
    <row r="96" spans="1:11" ht="24" x14ac:dyDescent="0.25">
      <c r="A96" s="87"/>
      <c r="B96" s="85"/>
      <c r="C96" s="120" t="s">
        <v>25</v>
      </c>
      <c r="D96" s="88" t="s">
        <v>199</v>
      </c>
      <c r="E96" s="74" t="s">
        <v>200</v>
      </c>
      <c r="F96" s="84"/>
      <c r="G96" s="61"/>
      <c r="H96" s="59" t="s">
        <v>201</v>
      </c>
      <c r="I96" s="86"/>
      <c r="J96" s="89"/>
      <c r="K96" s="64" t="s">
        <v>202</v>
      </c>
    </row>
    <row r="97" spans="1:11" ht="24" x14ac:dyDescent="0.25">
      <c r="A97" s="87"/>
      <c r="B97" s="85"/>
      <c r="C97" s="120" t="s">
        <v>25</v>
      </c>
      <c r="D97" s="88"/>
      <c r="E97" s="74" t="s">
        <v>203</v>
      </c>
      <c r="F97" s="84"/>
      <c r="G97" s="61"/>
      <c r="H97" s="59" t="s">
        <v>204</v>
      </c>
      <c r="I97" s="86"/>
      <c r="J97" s="89"/>
      <c r="K97" s="64"/>
    </row>
    <row r="98" spans="1:11" ht="24" x14ac:dyDescent="0.25">
      <c r="A98" s="87"/>
      <c r="B98" s="85"/>
      <c r="C98" s="120" t="s">
        <v>25</v>
      </c>
      <c r="D98" s="88" t="s">
        <v>48</v>
      </c>
      <c r="E98" s="74" t="s">
        <v>205</v>
      </c>
      <c r="F98" s="84"/>
      <c r="G98" s="61"/>
      <c r="H98" s="59" t="s">
        <v>206</v>
      </c>
      <c r="I98" s="86"/>
      <c r="J98" s="89"/>
      <c r="K98" s="64" t="s">
        <v>207</v>
      </c>
    </row>
    <row r="99" spans="1:11" ht="24" x14ac:dyDescent="0.25">
      <c r="A99" s="87"/>
      <c r="B99" s="85"/>
      <c r="C99" s="120" t="s">
        <v>25</v>
      </c>
      <c r="D99" s="88"/>
      <c r="E99" s="74" t="s">
        <v>208</v>
      </c>
      <c r="F99" s="84"/>
      <c r="G99" s="61"/>
      <c r="H99" s="59" t="s">
        <v>209</v>
      </c>
      <c r="I99" s="86"/>
      <c r="J99" s="89"/>
      <c r="K99" s="64" t="s">
        <v>207</v>
      </c>
    </row>
    <row r="100" spans="1:11" ht="24" x14ac:dyDescent="0.25">
      <c r="A100" s="87"/>
      <c r="B100" s="85"/>
      <c r="C100" s="120" t="s">
        <v>25</v>
      </c>
      <c r="D100" s="88" t="s">
        <v>61</v>
      </c>
      <c r="E100" s="74" t="s">
        <v>210</v>
      </c>
      <c r="F100" s="84"/>
      <c r="G100" s="61"/>
      <c r="H100" s="59" t="s">
        <v>211</v>
      </c>
      <c r="I100" s="86"/>
      <c r="J100" s="89"/>
      <c r="K100" s="64" t="s">
        <v>212</v>
      </c>
    </row>
    <row r="101" spans="1:11" ht="24" x14ac:dyDescent="0.25">
      <c r="A101" s="87"/>
      <c r="B101" s="85"/>
      <c r="C101" s="120" t="s">
        <v>25</v>
      </c>
      <c r="D101" s="88"/>
      <c r="E101" s="74" t="s">
        <v>213</v>
      </c>
      <c r="F101" s="84"/>
      <c r="G101" s="61"/>
      <c r="H101" s="59" t="s">
        <v>214</v>
      </c>
      <c r="I101" s="86"/>
      <c r="J101" s="89"/>
      <c r="K101" s="64" t="s">
        <v>212</v>
      </c>
    </row>
    <row r="102" spans="1:11" x14ac:dyDescent="0.25">
      <c r="A102" s="111">
        <v>2</v>
      </c>
      <c r="B102" s="67">
        <v>2012</v>
      </c>
      <c r="C102" s="121" t="s">
        <v>25</v>
      </c>
      <c r="D102" s="114"/>
      <c r="E102" s="122"/>
      <c r="F102" s="123"/>
      <c r="G102" s="124"/>
      <c r="H102" s="69"/>
      <c r="I102" s="71"/>
      <c r="J102" s="70"/>
      <c r="K102" s="125"/>
    </row>
    <row r="103" spans="1:11" ht="24" x14ac:dyDescent="0.25">
      <c r="A103" s="87"/>
      <c r="B103" s="85"/>
      <c r="C103" s="120" t="s">
        <v>25</v>
      </c>
      <c r="D103" s="88" t="s">
        <v>215</v>
      </c>
      <c r="E103" s="74" t="s">
        <v>216</v>
      </c>
      <c r="F103" s="84"/>
      <c r="G103" s="61"/>
      <c r="H103" s="59" t="s">
        <v>217</v>
      </c>
      <c r="I103" s="86"/>
      <c r="J103" s="89"/>
      <c r="K103" s="64" t="s">
        <v>218</v>
      </c>
    </row>
    <row r="104" spans="1:11" ht="24" x14ac:dyDescent="0.25">
      <c r="A104" s="87"/>
      <c r="B104" s="85"/>
      <c r="C104" s="120" t="s">
        <v>25</v>
      </c>
      <c r="D104" s="88"/>
      <c r="E104" s="74" t="s">
        <v>219</v>
      </c>
      <c r="F104" s="84"/>
      <c r="G104" s="61"/>
      <c r="H104" s="59" t="s">
        <v>204</v>
      </c>
      <c r="I104" s="86"/>
      <c r="J104" s="89"/>
      <c r="K104" s="64" t="s">
        <v>218</v>
      </c>
    </row>
    <row r="105" spans="1:11" ht="24" x14ac:dyDescent="0.25">
      <c r="A105" s="87"/>
      <c r="B105" s="85"/>
      <c r="C105" s="120" t="s">
        <v>25</v>
      </c>
      <c r="D105" s="88"/>
      <c r="E105" s="74" t="s">
        <v>220</v>
      </c>
      <c r="F105" s="84"/>
      <c r="G105" s="61"/>
      <c r="H105" s="59" t="s">
        <v>221</v>
      </c>
      <c r="I105" s="86"/>
      <c r="J105" s="89"/>
      <c r="K105" s="64" t="s">
        <v>218</v>
      </c>
    </row>
    <row r="106" spans="1:11" x14ac:dyDescent="0.25">
      <c r="A106" s="111">
        <v>3</v>
      </c>
      <c r="B106" s="67">
        <v>2013</v>
      </c>
      <c r="C106" s="121" t="s">
        <v>25</v>
      </c>
      <c r="D106" s="114"/>
      <c r="E106" s="122"/>
      <c r="F106" s="123"/>
      <c r="G106" s="124"/>
      <c r="H106" s="69"/>
      <c r="I106" s="71"/>
      <c r="J106" s="70"/>
      <c r="K106" s="125"/>
    </row>
    <row r="107" spans="1:11" ht="24" x14ac:dyDescent="0.25">
      <c r="A107" s="87"/>
      <c r="B107" s="85"/>
      <c r="C107" s="120" t="s">
        <v>25</v>
      </c>
      <c r="D107" s="88" t="s">
        <v>215</v>
      </c>
      <c r="E107" s="74" t="s">
        <v>222</v>
      </c>
      <c r="F107" s="84"/>
      <c r="G107" s="61"/>
      <c r="H107" s="59" t="s">
        <v>217</v>
      </c>
      <c r="I107" s="86"/>
      <c r="J107" s="89"/>
      <c r="K107" s="64" t="s">
        <v>223</v>
      </c>
    </row>
    <row r="108" spans="1:11" ht="24" x14ac:dyDescent="0.25">
      <c r="A108" s="87"/>
      <c r="B108" s="85"/>
      <c r="C108" s="120" t="s">
        <v>25</v>
      </c>
      <c r="D108" s="88"/>
      <c r="E108" s="74" t="s">
        <v>224</v>
      </c>
      <c r="F108" s="84"/>
      <c r="G108" s="61"/>
      <c r="H108" s="59" t="s">
        <v>204</v>
      </c>
      <c r="I108" s="86"/>
      <c r="J108" s="89"/>
      <c r="K108" s="64" t="s">
        <v>225</v>
      </c>
    </row>
    <row r="109" spans="1:11" ht="24" x14ac:dyDescent="0.25">
      <c r="A109" s="87"/>
      <c r="B109" s="85"/>
      <c r="C109" s="120" t="s">
        <v>25</v>
      </c>
      <c r="D109" s="88"/>
      <c r="E109" s="74" t="s">
        <v>226</v>
      </c>
      <c r="F109" s="84"/>
      <c r="G109" s="61"/>
      <c r="H109" s="59" t="s">
        <v>227</v>
      </c>
      <c r="I109" s="86"/>
      <c r="J109" s="89"/>
      <c r="K109" s="64" t="s">
        <v>225</v>
      </c>
    </row>
    <row r="110" spans="1:11" x14ac:dyDescent="0.25">
      <c r="A110" s="111">
        <v>4</v>
      </c>
      <c r="B110" s="67">
        <v>2014</v>
      </c>
      <c r="C110" s="121" t="s">
        <v>25</v>
      </c>
      <c r="D110" s="114"/>
      <c r="E110" s="122"/>
      <c r="F110" s="123"/>
      <c r="G110" s="124"/>
      <c r="H110" s="69"/>
      <c r="I110" s="71"/>
      <c r="J110" s="70"/>
      <c r="K110" s="125"/>
    </row>
    <row r="111" spans="1:11" ht="24" x14ac:dyDescent="0.25">
      <c r="A111" s="87"/>
      <c r="B111" s="85"/>
      <c r="C111" s="120" t="s">
        <v>25</v>
      </c>
      <c r="D111" s="88" t="s">
        <v>215</v>
      </c>
      <c r="E111" s="74" t="s">
        <v>228</v>
      </c>
      <c r="F111" s="84"/>
      <c r="G111" s="61"/>
      <c r="H111" s="59" t="s">
        <v>217</v>
      </c>
      <c r="I111" s="86"/>
      <c r="J111" s="89"/>
      <c r="K111" s="64" t="s">
        <v>229</v>
      </c>
    </row>
    <row r="112" spans="1:11" ht="26.25" x14ac:dyDescent="0.25">
      <c r="A112" s="87"/>
      <c r="B112" s="85"/>
      <c r="C112" s="120" t="s">
        <v>25</v>
      </c>
      <c r="D112" s="88"/>
      <c r="E112" s="74" t="s">
        <v>230</v>
      </c>
      <c r="F112" s="84"/>
      <c r="G112" s="61"/>
      <c r="H112" s="59" t="s">
        <v>231</v>
      </c>
      <c r="I112" s="86"/>
      <c r="J112" s="89"/>
      <c r="K112" s="64" t="s">
        <v>229</v>
      </c>
    </row>
    <row r="113" spans="1:11" ht="26.25" x14ac:dyDescent="0.25">
      <c r="A113" s="87"/>
      <c r="B113" s="85"/>
      <c r="C113" s="120" t="s">
        <v>25</v>
      </c>
      <c r="D113" s="88"/>
      <c r="E113" s="74" t="s">
        <v>232</v>
      </c>
      <c r="F113" s="84"/>
      <c r="G113" s="61"/>
      <c r="H113" s="59" t="s">
        <v>233</v>
      </c>
      <c r="I113" s="86"/>
      <c r="J113" s="89"/>
      <c r="K113" s="64" t="s">
        <v>229</v>
      </c>
    </row>
    <row r="114" spans="1:11" x14ac:dyDescent="0.25">
      <c r="A114" s="111">
        <v>5</v>
      </c>
      <c r="B114" s="67">
        <v>2015</v>
      </c>
      <c r="C114" s="121" t="s">
        <v>25</v>
      </c>
      <c r="D114" s="114"/>
      <c r="E114" s="122"/>
      <c r="F114" s="123"/>
      <c r="G114" s="124"/>
      <c r="H114" s="69"/>
      <c r="I114" s="71"/>
      <c r="J114" s="70"/>
      <c r="K114" s="125"/>
    </row>
    <row r="115" spans="1:11" ht="24" x14ac:dyDescent="0.25">
      <c r="A115" s="87"/>
      <c r="B115" s="85"/>
      <c r="C115" s="120" t="s">
        <v>25</v>
      </c>
      <c r="D115" s="88" t="s">
        <v>215</v>
      </c>
      <c r="E115" s="74" t="s">
        <v>234</v>
      </c>
      <c r="F115" s="84"/>
      <c r="G115" s="61"/>
      <c r="H115" s="59" t="s">
        <v>217</v>
      </c>
      <c r="I115" s="86"/>
      <c r="J115" s="89"/>
      <c r="K115" s="64" t="s">
        <v>235</v>
      </c>
    </row>
    <row r="116" spans="1:11" ht="24" x14ac:dyDescent="0.25">
      <c r="A116" s="87"/>
      <c r="B116" s="85"/>
      <c r="C116" s="120" t="s">
        <v>25</v>
      </c>
      <c r="D116" s="88"/>
      <c r="E116" s="74" t="s">
        <v>236</v>
      </c>
      <c r="F116" s="84"/>
      <c r="G116" s="61"/>
      <c r="H116" s="59" t="s">
        <v>204</v>
      </c>
      <c r="I116" s="86"/>
      <c r="J116" s="89"/>
      <c r="K116" s="64" t="s">
        <v>235</v>
      </c>
    </row>
    <row r="117" spans="1:11" ht="24.75" thickBot="1" x14ac:dyDescent="0.3">
      <c r="A117" s="94"/>
      <c r="B117" s="95"/>
      <c r="C117" s="126" t="s">
        <v>25</v>
      </c>
      <c r="D117" s="97"/>
      <c r="E117" s="98" t="s">
        <v>237</v>
      </c>
      <c r="F117" s="127"/>
      <c r="G117" s="99"/>
      <c r="H117" s="100" t="s">
        <v>227</v>
      </c>
      <c r="I117" s="128"/>
      <c r="J117" s="102"/>
      <c r="K117" s="129" t="s">
        <v>235</v>
      </c>
    </row>
    <row r="118" spans="1:11" ht="30.75" thickBot="1" x14ac:dyDescent="0.3">
      <c r="A118" s="157" t="s">
        <v>238</v>
      </c>
      <c r="B118" s="158"/>
      <c r="C118" s="158"/>
      <c r="D118" s="158"/>
      <c r="E118" s="158"/>
      <c r="F118" s="158"/>
      <c r="G118" s="158"/>
      <c r="H118" s="158"/>
      <c r="I118" s="158"/>
      <c r="J118" s="158"/>
      <c r="K118" s="159"/>
    </row>
    <row r="119" spans="1:11" x14ac:dyDescent="0.25">
      <c r="A119" s="104">
        <v>1</v>
      </c>
      <c r="B119" s="47">
        <v>2015</v>
      </c>
      <c r="C119" s="119" t="s">
        <v>14</v>
      </c>
      <c r="D119" s="49"/>
      <c r="E119" s="107"/>
      <c r="F119" s="106"/>
      <c r="G119" s="108"/>
      <c r="H119" s="107"/>
      <c r="I119" s="106"/>
      <c r="J119" s="108"/>
      <c r="K119" s="109"/>
    </row>
    <row r="120" spans="1:11" ht="24" x14ac:dyDescent="0.25">
      <c r="A120" s="87"/>
      <c r="B120" s="85"/>
      <c r="C120" s="120" t="s">
        <v>14</v>
      </c>
      <c r="D120" s="88"/>
      <c r="E120" s="74"/>
      <c r="F120" s="84"/>
      <c r="G120" s="61"/>
      <c r="H120" s="59"/>
      <c r="I120" s="91"/>
      <c r="J120" s="89"/>
      <c r="K120" s="64"/>
    </row>
    <row r="121" spans="1:11" ht="24" x14ac:dyDescent="0.25">
      <c r="A121" s="87"/>
      <c r="B121" s="85"/>
      <c r="C121" s="120" t="s">
        <v>14</v>
      </c>
      <c r="D121" s="88"/>
      <c r="E121" s="74"/>
      <c r="F121" s="84"/>
      <c r="G121" s="61"/>
      <c r="H121" s="59"/>
      <c r="I121" s="91"/>
      <c r="J121" s="89"/>
      <c r="K121" s="64"/>
    </row>
    <row r="122" spans="1:11" ht="24" x14ac:dyDescent="0.25">
      <c r="A122" s="87"/>
      <c r="B122" s="85"/>
      <c r="C122" s="120" t="s">
        <v>14</v>
      </c>
      <c r="D122" s="88"/>
      <c r="E122" s="74"/>
      <c r="F122" s="84"/>
      <c r="G122" s="61"/>
      <c r="H122" s="59"/>
      <c r="I122" s="91"/>
      <c r="J122" s="89"/>
      <c r="K122" s="64"/>
    </row>
    <row r="123" spans="1:11" ht="24" x14ac:dyDescent="0.25">
      <c r="A123" s="87"/>
      <c r="B123" s="85"/>
      <c r="C123" s="120" t="s">
        <v>14</v>
      </c>
      <c r="D123" s="88"/>
      <c r="E123" s="74"/>
      <c r="F123" s="84"/>
      <c r="G123" s="61"/>
      <c r="H123" s="59"/>
      <c r="I123" s="91"/>
      <c r="J123" s="89"/>
      <c r="K123" s="64"/>
    </row>
    <row r="124" spans="1:11" ht="24" x14ac:dyDescent="0.25">
      <c r="A124" s="87"/>
      <c r="B124" s="85"/>
      <c r="C124" s="120" t="s">
        <v>14</v>
      </c>
      <c r="D124" s="88"/>
      <c r="E124" s="74"/>
      <c r="F124" s="84"/>
      <c r="G124" s="61"/>
      <c r="H124" s="59"/>
      <c r="I124" s="91"/>
      <c r="J124" s="89"/>
      <c r="K124" s="64"/>
    </row>
    <row r="125" spans="1:11" ht="24.75" thickBot="1" x14ac:dyDescent="0.3">
      <c r="A125" s="87"/>
      <c r="B125" s="85"/>
      <c r="C125" s="120" t="s">
        <v>14</v>
      </c>
      <c r="D125" s="88"/>
      <c r="E125" s="74"/>
      <c r="F125" s="84"/>
      <c r="G125" s="61"/>
      <c r="H125" s="100"/>
      <c r="I125" s="101"/>
      <c r="J125" s="102"/>
      <c r="K125" s="64"/>
    </row>
    <row r="126" spans="1:11" ht="30.75" thickBot="1" x14ac:dyDescent="0.3">
      <c r="A126" s="157" t="s">
        <v>239</v>
      </c>
      <c r="B126" s="158"/>
      <c r="C126" s="158"/>
      <c r="D126" s="158"/>
      <c r="E126" s="158"/>
      <c r="F126" s="158"/>
      <c r="G126" s="158"/>
      <c r="H126" s="158"/>
      <c r="I126" s="158"/>
      <c r="J126" s="158"/>
      <c r="K126" s="159"/>
    </row>
    <row r="127" spans="1:11" x14ac:dyDescent="0.25">
      <c r="A127" s="130">
        <v>1</v>
      </c>
      <c r="B127" s="131">
        <v>2015</v>
      </c>
      <c r="C127" s="132" t="s">
        <v>22</v>
      </c>
      <c r="D127" s="133"/>
      <c r="E127" s="107"/>
      <c r="F127" s="106"/>
      <c r="G127" s="108"/>
      <c r="H127" s="107"/>
      <c r="I127" s="106"/>
      <c r="J127" s="108"/>
      <c r="K127" s="134"/>
    </row>
    <row r="128" spans="1:11" ht="24" x14ac:dyDescent="0.25">
      <c r="A128" s="87"/>
      <c r="B128" s="85"/>
      <c r="C128" s="120" t="s">
        <v>22</v>
      </c>
      <c r="D128" s="88"/>
      <c r="E128" s="74"/>
      <c r="F128" s="84"/>
      <c r="G128" s="61"/>
      <c r="H128" s="59"/>
      <c r="I128" s="91"/>
      <c r="J128" s="89"/>
      <c r="K128" s="64"/>
    </row>
    <row r="129" spans="1:11" ht="24" x14ac:dyDescent="0.25">
      <c r="A129" s="87"/>
      <c r="B129" s="85"/>
      <c r="C129" s="120" t="s">
        <v>22</v>
      </c>
      <c r="D129" s="88"/>
      <c r="E129" s="74"/>
      <c r="F129" s="84"/>
      <c r="G129" s="61"/>
      <c r="H129" s="59"/>
      <c r="I129" s="91"/>
      <c r="J129" s="89"/>
      <c r="K129" s="64"/>
    </row>
    <row r="130" spans="1:11" ht="24" x14ac:dyDescent="0.25">
      <c r="A130" s="87"/>
      <c r="B130" s="85"/>
      <c r="C130" s="120" t="s">
        <v>22</v>
      </c>
      <c r="D130" s="88"/>
      <c r="E130" s="74"/>
      <c r="F130" s="84"/>
      <c r="G130" s="61"/>
      <c r="H130" s="59"/>
      <c r="I130" s="91"/>
      <c r="J130" s="89"/>
      <c r="K130" s="64"/>
    </row>
    <row r="131" spans="1:11" ht="24" x14ac:dyDescent="0.25">
      <c r="A131" s="87"/>
      <c r="B131" s="85"/>
      <c r="C131" s="120" t="s">
        <v>22</v>
      </c>
      <c r="D131" s="88"/>
      <c r="E131" s="74"/>
      <c r="F131" s="84"/>
      <c r="G131" s="61"/>
      <c r="H131" s="59"/>
      <c r="I131" s="91"/>
      <c r="J131" s="89"/>
      <c r="K131" s="64"/>
    </row>
    <row r="132" spans="1:11" ht="24" x14ac:dyDescent="0.25">
      <c r="A132" s="87"/>
      <c r="B132" s="85"/>
      <c r="C132" s="120" t="s">
        <v>22</v>
      </c>
      <c r="D132" s="88"/>
      <c r="E132" s="74"/>
      <c r="F132" s="84"/>
      <c r="G132" s="61"/>
      <c r="H132" s="59"/>
      <c r="I132" s="91"/>
      <c r="J132" s="89"/>
      <c r="K132" s="64"/>
    </row>
    <row r="133" spans="1:11" ht="24.75" thickBot="1" x14ac:dyDescent="0.3">
      <c r="A133" s="94"/>
      <c r="B133" s="95"/>
      <c r="C133" s="126" t="s">
        <v>22</v>
      </c>
      <c r="D133" s="97"/>
      <c r="E133" s="98"/>
      <c r="F133" s="127"/>
      <c r="G133" s="99"/>
      <c r="H133" s="100"/>
      <c r="I133" s="101"/>
      <c r="J133" s="102"/>
      <c r="K133" s="129"/>
    </row>
    <row r="134" spans="1:11" ht="30.75" thickBot="1" x14ac:dyDescent="0.3">
      <c r="A134" s="157" t="s">
        <v>240</v>
      </c>
      <c r="B134" s="158"/>
      <c r="C134" s="158"/>
      <c r="D134" s="158"/>
      <c r="E134" s="158"/>
      <c r="F134" s="158"/>
      <c r="G134" s="158"/>
      <c r="H134" s="158"/>
      <c r="I134" s="158"/>
      <c r="J134" s="158"/>
      <c r="K134" s="159"/>
    </row>
    <row r="135" spans="1:11" x14ac:dyDescent="0.25">
      <c r="A135" s="130">
        <v>1</v>
      </c>
      <c r="B135" s="131">
        <v>2015</v>
      </c>
      <c r="C135" s="132" t="s">
        <v>241</v>
      </c>
      <c r="D135" s="133"/>
      <c r="E135" s="107"/>
      <c r="F135" s="106"/>
      <c r="G135" s="108"/>
      <c r="H135" s="107"/>
      <c r="I135" s="106"/>
      <c r="J135" s="108"/>
      <c r="K135" s="134"/>
    </row>
    <row r="136" spans="1:11" ht="24" x14ac:dyDescent="0.25">
      <c r="A136" s="87"/>
      <c r="B136" s="85"/>
      <c r="C136" s="120" t="s">
        <v>241</v>
      </c>
      <c r="D136" s="88"/>
      <c r="E136" s="74"/>
      <c r="F136" s="84"/>
      <c r="G136" s="61"/>
      <c r="H136" s="59"/>
      <c r="I136" s="91"/>
      <c r="J136" s="89"/>
      <c r="K136" s="64"/>
    </row>
    <row r="137" spans="1:11" ht="24" x14ac:dyDescent="0.25">
      <c r="A137" s="87"/>
      <c r="B137" s="85"/>
      <c r="C137" s="120" t="s">
        <v>241</v>
      </c>
      <c r="D137" s="88"/>
      <c r="E137" s="74"/>
      <c r="F137" s="84"/>
      <c r="G137" s="61"/>
      <c r="H137" s="59"/>
      <c r="I137" s="91"/>
      <c r="J137" s="89"/>
      <c r="K137" s="64"/>
    </row>
    <row r="138" spans="1:11" ht="24" x14ac:dyDescent="0.25">
      <c r="A138" s="87"/>
      <c r="B138" s="85"/>
      <c r="C138" s="120" t="s">
        <v>241</v>
      </c>
      <c r="D138" s="88"/>
      <c r="E138" s="74"/>
      <c r="F138" s="84"/>
      <c r="G138" s="61"/>
      <c r="H138" s="59"/>
      <c r="I138" s="91"/>
      <c r="J138" s="89"/>
      <c r="K138" s="64"/>
    </row>
    <row r="139" spans="1:11" ht="24" x14ac:dyDescent="0.25">
      <c r="A139" s="87"/>
      <c r="B139" s="85"/>
      <c r="C139" s="120" t="s">
        <v>241</v>
      </c>
      <c r="D139" s="88"/>
      <c r="E139" s="74"/>
      <c r="F139" s="84"/>
      <c r="G139" s="61"/>
      <c r="H139" s="59"/>
      <c r="I139" s="91"/>
      <c r="J139" s="89"/>
      <c r="K139" s="64"/>
    </row>
    <row r="140" spans="1:11" ht="24" x14ac:dyDescent="0.25">
      <c r="A140" s="87"/>
      <c r="B140" s="85"/>
      <c r="C140" s="120" t="s">
        <v>241</v>
      </c>
      <c r="D140" s="88"/>
      <c r="E140" s="74"/>
      <c r="F140" s="84"/>
      <c r="G140" s="61"/>
      <c r="H140" s="59"/>
      <c r="I140" s="91"/>
      <c r="J140" s="89"/>
      <c r="K140" s="64"/>
    </row>
    <row r="141" spans="1:11" ht="24.75" thickBot="1" x14ac:dyDescent="0.3">
      <c r="A141" s="94"/>
      <c r="B141" s="95"/>
      <c r="C141" s="126" t="s">
        <v>241</v>
      </c>
      <c r="D141" s="97"/>
      <c r="E141" s="98"/>
      <c r="F141" s="127"/>
      <c r="G141" s="99"/>
      <c r="H141" s="100"/>
      <c r="I141" s="101"/>
      <c r="J141" s="102"/>
      <c r="K141" s="129"/>
    </row>
  </sheetData>
  <mergeCells count="10">
    <mergeCell ref="A57:K57"/>
    <mergeCell ref="A94:K94"/>
    <mergeCell ref="A118:K118"/>
    <mergeCell ref="A126:K126"/>
    <mergeCell ref="A134:K134"/>
    <mergeCell ref="A1:B8"/>
    <mergeCell ref="A9:K10"/>
    <mergeCell ref="E11:G11"/>
    <mergeCell ref="H11:J11"/>
    <mergeCell ref="A12:K12"/>
  </mergeCells>
  <pageMargins left="0.7" right="0.7" top="0.75" bottom="0.75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56"/>
  <sheetViews>
    <sheetView tabSelected="1" view="pageBreakPreview" topLeftCell="A28" zoomScaleNormal="120" zoomScaleSheetLayoutView="100" workbookViewId="0">
      <selection activeCell="E34" sqref="E34"/>
    </sheetView>
  </sheetViews>
  <sheetFormatPr defaultColWidth="9.140625" defaultRowHeight="26.25" x14ac:dyDescent="0.8"/>
  <cols>
    <col min="1" max="1" width="3.7109375" style="4" customWidth="1"/>
    <col min="2" max="2" width="5.85546875" style="34" customWidth="1"/>
    <col min="3" max="3" width="9.7109375" style="34" bestFit="1" customWidth="1"/>
    <col min="4" max="4" width="14.28515625" style="4" customWidth="1"/>
    <col min="5" max="5" width="29.5703125" style="4" customWidth="1"/>
    <col min="6" max="6" width="17" style="34" customWidth="1"/>
    <col min="7" max="7" width="17.7109375" style="34" customWidth="1"/>
    <col min="8" max="8" width="12.85546875" style="4" customWidth="1"/>
    <col min="9" max="9" width="14.85546875" style="4" customWidth="1"/>
    <col min="10" max="10" width="3.140625" style="4" customWidth="1"/>
    <col min="11" max="11" width="11.28515625" style="4" bestFit="1" customWidth="1"/>
    <col min="12" max="12" width="9.140625" style="147"/>
    <col min="13" max="13" width="9.140625" style="4"/>
    <col min="14" max="14" width="10.85546875" style="4" bestFit="1" customWidth="1"/>
    <col min="15" max="16384" width="9.140625" style="4"/>
  </cols>
  <sheetData>
    <row r="1" spans="1:14" ht="10.5" customHeight="1" thickTop="1" x14ac:dyDescent="0.8">
      <c r="A1" s="1"/>
      <c r="B1" s="2"/>
      <c r="C1" s="2"/>
      <c r="D1" s="2"/>
      <c r="E1" s="2"/>
      <c r="F1" s="2"/>
      <c r="G1" s="2"/>
      <c r="H1" s="2"/>
      <c r="I1" s="2"/>
      <c r="J1" s="3"/>
    </row>
    <row r="2" spans="1:14" ht="21.75" customHeight="1" x14ac:dyDescent="0.8">
      <c r="A2" s="5"/>
      <c r="B2" s="6"/>
      <c r="C2" s="6"/>
      <c r="D2" s="137"/>
      <c r="E2" s="6"/>
      <c r="F2" s="6"/>
      <c r="G2" s="6"/>
      <c r="H2" s="6"/>
      <c r="I2" s="6"/>
      <c r="J2" s="7"/>
    </row>
    <row r="3" spans="1:14" ht="30" customHeight="1" x14ac:dyDescent="0.8">
      <c r="A3" s="5"/>
      <c r="B3" s="6"/>
      <c r="C3" s="6"/>
      <c r="D3" s="160" t="s">
        <v>242</v>
      </c>
      <c r="E3" s="160"/>
      <c r="F3" s="160"/>
      <c r="G3" s="160"/>
      <c r="H3" s="160"/>
      <c r="I3" s="160"/>
      <c r="J3" s="7"/>
    </row>
    <row r="4" spans="1:14" s="11" customFormat="1" ht="24" x14ac:dyDescent="0.75">
      <c r="A4" s="8"/>
      <c r="B4" s="9"/>
      <c r="C4" s="9"/>
      <c r="D4" s="164"/>
      <c r="E4" s="164"/>
      <c r="F4" s="164"/>
      <c r="G4" s="164"/>
      <c r="H4" s="164"/>
      <c r="I4" s="164"/>
      <c r="J4" s="10"/>
      <c r="L4" s="148"/>
    </row>
    <row r="5" spans="1:14" s="11" customFormat="1" ht="25.5" x14ac:dyDescent="0.8">
      <c r="A5" s="8"/>
      <c r="B5" s="9"/>
      <c r="C5" s="9"/>
      <c r="D5" s="38" t="s">
        <v>0</v>
      </c>
      <c r="E5" s="42"/>
      <c r="F5" s="165"/>
      <c r="G5" s="165"/>
      <c r="H5" s="12" t="s">
        <v>1</v>
      </c>
      <c r="I5" s="13" t="s">
        <v>278</v>
      </c>
      <c r="J5" s="10"/>
      <c r="L5" s="148"/>
    </row>
    <row r="6" spans="1:14" s="11" customFormat="1" ht="25.5" x14ac:dyDescent="0.8">
      <c r="A6" s="8"/>
      <c r="B6" s="9"/>
      <c r="C6" s="9"/>
      <c r="D6" s="39" t="s">
        <v>2</v>
      </c>
      <c r="E6" s="43"/>
      <c r="F6" s="165"/>
      <c r="G6" s="165"/>
      <c r="H6" s="12" t="s">
        <v>16</v>
      </c>
      <c r="I6" s="13" t="s">
        <v>277</v>
      </c>
      <c r="J6" s="10"/>
      <c r="L6" s="148"/>
    </row>
    <row r="7" spans="1:14" s="11" customFormat="1" ht="25.5" x14ac:dyDescent="0.8">
      <c r="A7" s="8"/>
      <c r="B7" s="9"/>
      <c r="C7" s="9"/>
      <c r="D7" s="40" t="s">
        <v>3</v>
      </c>
      <c r="E7" s="41"/>
      <c r="F7" s="166"/>
      <c r="G7" s="166"/>
      <c r="H7" s="12" t="s">
        <v>4</v>
      </c>
      <c r="I7" s="14">
        <v>44431</v>
      </c>
      <c r="J7" s="10"/>
      <c r="L7" s="148"/>
    </row>
    <row r="8" spans="1:14" s="11" customFormat="1" ht="24.75" thickBot="1" x14ac:dyDescent="0.8">
      <c r="A8" s="8"/>
      <c r="B8" s="9"/>
      <c r="C8" s="9"/>
      <c r="D8" s="9"/>
      <c r="E8" s="9"/>
      <c r="F8" s="9"/>
      <c r="G8" s="9"/>
      <c r="H8" s="35" t="s">
        <v>17</v>
      </c>
      <c r="I8" s="150"/>
      <c r="J8" s="10"/>
      <c r="L8" s="148"/>
    </row>
    <row r="9" spans="1:14" s="11" customFormat="1" ht="25.5" thickBot="1" x14ac:dyDescent="0.8">
      <c r="A9" s="8"/>
      <c r="B9" s="9"/>
      <c r="C9" s="9"/>
      <c r="D9" s="15" t="s">
        <v>5</v>
      </c>
      <c r="E9" s="161" t="s">
        <v>279</v>
      </c>
      <c r="F9" s="162"/>
      <c r="G9" s="162"/>
      <c r="H9" s="162"/>
      <c r="I9" s="163"/>
      <c r="J9" s="10"/>
      <c r="L9" s="148"/>
    </row>
    <row r="10" spans="1:14" s="11" customFormat="1" ht="12.75" customHeight="1" thickBot="1" x14ac:dyDescent="0.8">
      <c r="A10" s="8"/>
      <c r="B10" s="9"/>
      <c r="C10" s="9"/>
      <c r="D10" s="9"/>
      <c r="E10" s="9" t="s">
        <v>18</v>
      </c>
      <c r="F10" s="9"/>
      <c r="G10" s="9"/>
      <c r="H10" s="9"/>
      <c r="I10" s="9"/>
      <c r="J10" s="10"/>
      <c r="L10" s="148"/>
    </row>
    <row r="11" spans="1:14" s="11" customFormat="1" ht="21" customHeight="1" thickBot="1" x14ac:dyDescent="0.8">
      <c r="A11" s="8"/>
      <c r="B11" s="37" t="s">
        <v>254</v>
      </c>
      <c r="C11" s="37" t="s">
        <v>255</v>
      </c>
      <c r="D11" s="37" t="s">
        <v>6</v>
      </c>
      <c r="E11" s="37" t="s">
        <v>7</v>
      </c>
      <c r="F11" s="37" t="s">
        <v>256</v>
      </c>
      <c r="G11" s="37" t="s">
        <v>257</v>
      </c>
      <c r="H11" s="37" t="s">
        <v>258</v>
      </c>
      <c r="I11" s="37" t="s">
        <v>8</v>
      </c>
      <c r="J11" s="10"/>
      <c r="L11" s="148"/>
    </row>
    <row r="12" spans="1:14" s="18" customFormat="1" ht="17.25" customHeight="1" x14ac:dyDescent="0.25">
      <c r="A12" s="16"/>
      <c r="B12" s="174"/>
      <c r="C12" s="167"/>
      <c r="D12" s="168"/>
      <c r="E12" s="169" t="s">
        <v>270</v>
      </c>
      <c r="F12" s="169"/>
      <c r="G12" s="170"/>
      <c r="H12" s="170"/>
      <c r="I12" s="170"/>
      <c r="J12" s="17"/>
      <c r="L12" s="149"/>
    </row>
    <row r="13" spans="1:14" s="18" customFormat="1" ht="17.25" customHeight="1" x14ac:dyDescent="0.25">
      <c r="A13" s="16"/>
      <c r="B13" s="175">
        <v>1</v>
      </c>
      <c r="C13" s="171">
        <v>20</v>
      </c>
      <c r="D13" s="140">
        <v>44358</v>
      </c>
      <c r="E13" s="143" t="s">
        <v>264</v>
      </c>
      <c r="F13" s="172">
        <v>2</v>
      </c>
      <c r="G13" s="173">
        <v>50</v>
      </c>
      <c r="H13" s="139">
        <f>F13*G13</f>
        <v>100</v>
      </c>
      <c r="I13" s="139">
        <f>I12+H13</f>
        <v>100</v>
      </c>
      <c r="J13" s="17"/>
      <c r="L13" s="149"/>
      <c r="N13" s="151"/>
    </row>
    <row r="14" spans="1:14" s="18" customFormat="1" ht="17.25" customHeight="1" x14ac:dyDescent="0.25">
      <c r="A14" s="16"/>
      <c r="B14" s="175">
        <v>2</v>
      </c>
      <c r="C14" s="171">
        <v>20</v>
      </c>
      <c r="D14" s="140">
        <v>44358</v>
      </c>
      <c r="E14" s="143" t="s">
        <v>259</v>
      </c>
      <c r="F14" s="172">
        <v>10</v>
      </c>
      <c r="G14" s="173">
        <v>125</v>
      </c>
      <c r="H14" s="139">
        <f t="shared" ref="H14:H21" si="0">F14*G14</f>
        <v>1250</v>
      </c>
      <c r="I14" s="139">
        <f t="shared" ref="I14:I30" si="1">I13+H14</f>
        <v>1350</v>
      </c>
      <c r="J14" s="17"/>
      <c r="K14" s="138"/>
      <c r="L14" s="149"/>
      <c r="N14" s="151"/>
    </row>
    <row r="15" spans="1:14" s="18" customFormat="1" ht="17.25" customHeight="1" x14ac:dyDescent="0.25">
      <c r="A15" s="16"/>
      <c r="B15" s="175">
        <v>3</v>
      </c>
      <c r="C15" s="171">
        <v>20</v>
      </c>
      <c r="D15" s="140">
        <v>44358</v>
      </c>
      <c r="E15" s="143" t="s">
        <v>260</v>
      </c>
      <c r="F15" s="172">
        <v>7</v>
      </c>
      <c r="G15" s="173">
        <v>87</v>
      </c>
      <c r="H15" s="139">
        <f t="shared" si="0"/>
        <v>609</v>
      </c>
      <c r="I15" s="139">
        <f t="shared" si="1"/>
        <v>1959</v>
      </c>
      <c r="J15" s="17"/>
      <c r="K15" s="138"/>
      <c r="L15" s="149"/>
      <c r="N15" s="151"/>
    </row>
    <row r="16" spans="1:14" s="18" customFormat="1" ht="17.25" customHeight="1" x14ac:dyDescent="0.25">
      <c r="A16" s="16"/>
      <c r="B16" s="175">
        <v>4</v>
      </c>
      <c r="C16" s="171">
        <v>20</v>
      </c>
      <c r="D16" s="140">
        <v>44358</v>
      </c>
      <c r="E16" s="143" t="s">
        <v>261</v>
      </c>
      <c r="F16" s="172">
        <v>5</v>
      </c>
      <c r="G16" s="173">
        <v>97</v>
      </c>
      <c r="H16" s="139">
        <f t="shared" si="0"/>
        <v>485</v>
      </c>
      <c r="I16" s="139">
        <f t="shared" si="1"/>
        <v>2444</v>
      </c>
      <c r="J16" s="17"/>
      <c r="K16" s="138"/>
      <c r="L16" s="149"/>
      <c r="N16" s="151"/>
    </row>
    <row r="17" spans="1:14" s="18" customFormat="1" ht="17.25" customHeight="1" x14ac:dyDescent="0.25">
      <c r="A17" s="16"/>
      <c r="B17" s="175">
        <v>5</v>
      </c>
      <c r="C17" s="171">
        <v>20</v>
      </c>
      <c r="D17" s="140">
        <v>44358</v>
      </c>
      <c r="E17" s="143" t="s">
        <v>265</v>
      </c>
      <c r="F17" s="172">
        <v>10</v>
      </c>
      <c r="G17" s="173">
        <v>185</v>
      </c>
      <c r="H17" s="139">
        <f t="shared" si="0"/>
        <v>1850</v>
      </c>
      <c r="I17" s="139">
        <f t="shared" si="1"/>
        <v>4294</v>
      </c>
      <c r="J17" s="17"/>
      <c r="K17" s="138"/>
      <c r="L17" s="149"/>
      <c r="N17" s="151"/>
    </row>
    <row r="18" spans="1:14" s="18" customFormat="1" ht="17.25" customHeight="1" x14ac:dyDescent="0.25">
      <c r="A18" s="16"/>
      <c r="B18" s="175">
        <v>6</v>
      </c>
      <c r="C18" s="171">
        <v>20</v>
      </c>
      <c r="D18" s="140">
        <v>44358</v>
      </c>
      <c r="E18" s="143" t="s">
        <v>262</v>
      </c>
      <c r="F18" s="172">
        <v>25</v>
      </c>
      <c r="G18" s="173">
        <v>97</v>
      </c>
      <c r="H18" s="139">
        <f t="shared" si="0"/>
        <v>2425</v>
      </c>
      <c r="I18" s="139">
        <f t="shared" si="1"/>
        <v>6719</v>
      </c>
      <c r="J18" s="17"/>
      <c r="K18" s="138"/>
      <c r="L18" s="149"/>
      <c r="N18" s="151"/>
    </row>
    <row r="19" spans="1:14" s="18" customFormat="1" ht="17.25" customHeight="1" x14ac:dyDescent="0.25">
      <c r="A19" s="16"/>
      <c r="B19" s="175">
        <v>7</v>
      </c>
      <c r="C19" s="171">
        <v>20</v>
      </c>
      <c r="D19" s="140">
        <v>44358</v>
      </c>
      <c r="E19" s="143" t="s">
        <v>263</v>
      </c>
      <c r="F19" s="172">
        <v>1</v>
      </c>
      <c r="G19" s="173">
        <v>780</v>
      </c>
      <c r="H19" s="139">
        <f t="shared" si="0"/>
        <v>780</v>
      </c>
      <c r="I19" s="139">
        <f t="shared" si="1"/>
        <v>7499</v>
      </c>
      <c r="J19" s="17"/>
      <c r="K19" s="138"/>
      <c r="L19" s="149"/>
      <c r="N19" s="151"/>
    </row>
    <row r="20" spans="1:14" s="18" customFormat="1" ht="17.25" customHeight="1" x14ac:dyDescent="0.25">
      <c r="A20" s="16"/>
      <c r="B20" s="175">
        <v>8</v>
      </c>
      <c r="C20" s="171">
        <v>20</v>
      </c>
      <c r="D20" s="140">
        <v>44358</v>
      </c>
      <c r="E20" s="143" t="s">
        <v>266</v>
      </c>
      <c r="F20" s="172">
        <v>1</v>
      </c>
      <c r="G20" s="173">
        <v>639</v>
      </c>
      <c r="H20" s="139">
        <f t="shared" si="0"/>
        <v>639</v>
      </c>
      <c r="I20" s="139">
        <f t="shared" si="1"/>
        <v>8138</v>
      </c>
      <c r="J20" s="17"/>
      <c r="K20" s="138"/>
      <c r="L20" s="149"/>
      <c r="N20" s="151"/>
    </row>
    <row r="21" spans="1:14" s="18" customFormat="1" ht="17.25" customHeight="1" x14ac:dyDescent="0.25">
      <c r="A21" s="16"/>
      <c r="B21" s="175">
        <v>9</v>
      </c>
      <c r="C21" s="171">
        <v>21</v>
      </c>
      <c r="D21" s="140">
        <v>44358</v>
      </c>
      <c r="E21" s="143" t="s">
        <v>267</v>
      </c>
      <c r="F21" s="172">
        <v>1</v>
      </c>
      <c r="G21" s="173">
        <v>60</v>
      </c>
      <c r="H21" s="139">
        <f t="shared" si="0"/>
        <v>60</v>
      </c>
      <c r="I21" s="139">
        <f t="shared" si="1"/>
        <v>8198</v>
      </c>
      <c r="J21" s="17"/>
      <c r="K21" s="138"/>
      <c r="L21" s="149"/>
      <c r="N21" s="151"/>
    </row>
    <row r="22" spans="1:14" s="18" customFormat="1" ht="17.25" customHeight="1" x14ac:dyDescent="0.25">
      <c r="A22" s="16"/>
      <c r="B22" s="175">
        <v>10</v>
      </c>
      <c r="C22" s="171">
        <v>21</v>
      </c>
      <c r="D22" s="140">
        <v>44358</v>
      </c>
      <c r="E22" s="143" t="s">
        <v>268</v>
      </c>
      <c r="F22" s="172">
        <v>2</v>
      </c>
      <c r="G22" s="173">
        <v>49</v>
      </c>
      <c r="H22" s="139">
        <f t="shared" ref="H22:H30" si="2">F22*G22</f>
        <v>98</v>
      </c>
      <c r="I22" s="139">
        <f t="shared" si="1"/>
        <v>8296</v>
      </c>
      <c r="J22" s="17"/>
      <c r="K22" s="138"/>
      <c r="L22" s="149"/>
      <c r="N22" s="151"/>
    </row>
    <row r="23" spans="1:14" s="18" customFormat="1" ht="17.25" customHeight="1" x14ac:dyDescent="0.25">
      <c r="A23" s="16"/>
      <c r="B23" s="175">
        <v>11</v>
      </c>
      <c r="C23" s="171">
        <v>21</v>
      </c>
      <c r="D23" s="140">
        <v>44358</v>
      </c>
      <c r="E23" s="143" t="s">
        <v>269</v>
      </c>
      <c r="F23" s="172">
        <v>2</v>
      </c>
      <c r="G23" s="173">
        <v>37</v>
      </c>
      <c r="H23" s="139">
        <f t="shared" si="2"/>
        <v>74</v>
      </c>
      <c r="I23" s="139">
        <f t="shared" si="1"/>
        <v>8370</v>
      </c>
      <c r="J23" s="17"/>
      <c r="K23" s="138"/>
      <c r="L23" s="149"/>
      <c r="N23" s="151"/>
    </row>
    <row r="24" spans="1:14" s="18" customFormat="1" ht="17.25" customHeight="1" x14ac:dyDescent="0.25">
      <c r="A24" s="16"/>
      <c r="B24" s="175">
        <v>12</v>
      </c>
      <c r="C24" s="171">
        <v>153</v>
      </c>
      <c r="D24" s="140">
        <v>44281</v>
      </c>
      <c r="E24" s="143" t="s">
        <v>271</v>
      </c>
      <c r="F24" s="172">
        <v>2</v>
      </c>
      <c r="G24" s="173">
        <v>290</v>
      </c>
      <c r="H24" s="139">
        <f t="shared" si="2"/>
        <v>580</v>
      </c>
      <c r="I24" s="139">
        <f t="shared" si="1"/>
        <v>8950</v>
      </c>
      <c r="J24" s="17"/>
      <c r="K24" s="138"/>
      <c r="L24" s="149"/>
      <c r="N24" s="151"/>
    </row>
    <row r="25" spans="1:14" s="18" customFormat="1" ht="17.25" customHeight="1" x14ac:dyDescent="0.25">
      <c r="A25" s="16"/>
      <c r="B25" s="175">
        <v>13</v>
      </c>
      <c r="C25" s="171">
        <v>153</v>
      </c>
      <c r="D25" s="140">
        <v>44281</v>
      </c>
      <c r="E25" s="143" t="s">
        <v>272</v>
      </c>
      <c r="F25" s="172">
        <v>3</v>
      </c>
      <c r="G25" s="173">
        <v>390</v>
      </c>
      <c r="H25" s="139">
        <f t="shared" si="2"/>
        <v>1170</v>
      </c>
      <c r="I25" s="139">
        <f t="shared" si="1"/>
        <v>10120</v>
      </c>
      <c r="J25" s="17"/>
      <c r="K25" s="138"/>
      <c r="L25" s="149"/>
      <c r="N25" s="151"/>
    </row>
    <row r="26" spans="1:14" s="18" customFormat="1" ht="17.25" customHeight="1" x14ac:dyDescent="0.25">
      <c r="A26" s="16"/>
      <c r="B26" s="175">
        <v>14</v>
      </c>
      <c r="C26" s="171">
        <v>153</v>
      </c>
      <c r="D26" s="140">
        <v>44281</v>
      </c>
      <c r="E26" s="143" t="s">
        <v>273</v>
      </c>
      <c r="F26" s="172">
        <v>3</v>
      </c>
      <c r="G26" s="173">
        <v>520</v>
      </c>
      <c r="H26" s="139">
        <f t="shared" si="2"/>
        <v>1560</v>
      </c>
      <c r="I26" s="139">
        <f t="shared" si="1"/>
        <v>11680</v>
      </c>
      <c r="J26" s="17"/>
      <c r="K26" s="138"/>
      <c r="L26" s="149"/>
      <c r="N26" s="151"/>
    </row>
    <row r="27" spans="1:14" s="18" customFormat="1" ht="39" customHeight="1" x14ac:dyDescent="0.25">
      <c r="A27" s="16"/>
      <c r="B27" s="175">
        <v>15</v>
      </c>
      <c r="C27" s="171">
        <v>159</v>
      </c>
      <c r="D27" s="140">
        <v>44330</v>
      </c>
      <c r="E27" s="176" t="s">
        <v>274</v>
      </c>
      <c r="F27" s="172">
        <v>12</v>
      </c>
      <c r="G27" s="173">
        <f>696/12</f>
        <v>58</v>
      </c>
      <c r="H27" s="139">
        <f t="shared" si="2"/>
        <v>696</v>
      </c>
      <c r="I27" s="139">
        <f t="shared" si="1"/>
        <v>12376</v>
      </c>
      <c r="J27" s="17"/>
      <c r="K27" s="138"/>
      <c r="L27" s="149"/>
      <c r="N27" s="151"/>
    </row>
    <row r="28" spans="1:14" s="18" customFormat="1" ht="17.25" customHeight="1" x14ac:dyDescent="0.25">
      <c r="A28" s="16"/>
      <c r="B28" s="175">
        <v>16</v>
      </c>
      <c r="C28" s="171">
        <v>162</v>
      </c>
      <c r="D28" s="140">
        <v>44336</v>
      </c>
      <c r="E28" s="176" t="s">
        <v>275</v>
      </c>
      <c r="F28" s="172">
        <v>1</v>
      </c>
      <c r="G28" s="173">
        <v>108</v>
      </c>
      <c r="H28" s="139">
        <f t="shared" si="2"/>
        <v>108</v>
      </c>
      <c r="I28" s="139">
        <f t="shared" si="1"/>
        <v>12484</v>
      </c>
      <c r="J28" s="17"/>
      <c r="K28" s="138"/>
      <c r="L28" s="149"/>
      <c r="N28" s="151"/>
    </row>
    <row r="29" spans="1:14" s="18" customFormat="1" ht="41.25" customHeight="1" x14ac:dyDescent="0.25">
      <c r="A29" s="16"/>
      <c r="B29" s="175">
        <v>17</v>
      </c>
      <c r="C29" s="171">
        <v>165</v>
      </c>
      <c r="D29" s="140">
        <v>44341</v>
      </c>
      <c r="E29" s="176" t="s">
        <v>276</v>
      </c>
      <c r="F29" s="172">
        <v>3</v>
      </c>
      <c r="G29" s="173">
        <f>1015.5/3</f>
        <v>338.5</v>
      </c>
      <c r="H29" s="139">
        <f t="shared" si="2"/>
        <v>1015.5</v>
      </c>
      <c r="I29" s="139">
        <f t="shared" si="1"/>
        <v>13499.5</v>
      </c>
      <c r="J29" s="17"/>
      <c r="K29" s="138"/>
      <c r="L29" s="149"/>
      <c r="N29" s="151"/>
    </row>
    <row r="30" spans="1:14" s="18" customFormat="1" ht="39" customHeight="1" x14ac:dyDescent="0.25">
      <c r="A30" s="16"/>
      <c r="B30" s="175">
        <v>18</v>
      </c>
      <c r="C30" s="171">
        <v>169</v>
      </c>
      <c r="D30" s="140">
        <v>44387</v>
      </c>
      <c r="E30" s="176" t="s">
        <v>276</v>
      </c>
      <c r="F30" s="172">
        <v>1</v>
      </c>
      <c r="G30" s="173">
        <v>375.5</v>
      </c>
      <c r="H30" s="139">
        <f t="shared" si="2"/>
        <v>375.5</v>
      </c>
      <c r="I30" s="139">
        <f t="shared" si="1"/>
        <v>13875</v>
      </c>
      <c r="J30" s="17"/>
      <c r="K30" s="138"/>
      <c r="L30" s="149"/>
      <c r="N30" s="151"/>
    </row>
    <row r="31" spans="1:14" s="18" customFormat="1" ht="39" customHeight="1" x14ac:dyDescent="0.25">
      <c r="A31" s="16"/>
      <c r="B31" s="177"/>
      <c r="C31" s="178"/>
      <c r="D31" s="141"/>
      <c r="E31" s="179"/>
      <c r="F31" s="180"/>
      <c r="G31" s="181"/>
      <c r="H31" s="142"/>
      <c r="I31" s="139"/>
      <c r="J31" s="17"/>
      <c r="K31" s="138"/>
      <c r="L31" s="149"/>
      <c r="N31" s="151"/>
    </row>
    <row r="32" spans="1:14" s="18" customFormat="1" ht="39" customHeight="1" x14ac:dyDescent="0.25">
      <c r="A32" s="16"/>
      <c r="B32" s="177"/>
      <c r="C32" s="178"/>
      <c r="D32" s="141"/>
      <c r="E32" s="179"/>
      <c r="F32" s="180"/>
      <c r="G32" s="181"/>
      <c r="H32" s="142"/>
      <c r="I32" s="139"/>
      <c r="J32" s="17"/>
      <c r="K32" s="138"/>
      <c r="L32" s="149"/>
      <c r="N32" s="151"/>
    </row>
    <row r="33" spans="1:14" s="18" customFormat="1" ht="39" customHeight="1" x14ac:dyDescent="0.25">
      <c r="A33" s="16"/>
      <c r="B33" s="177"/>
      <c r="C33" s="178"/>
      <c r="D33" s="141"/>
      <c r="E33" s="179"/>
      <c r="F33" s="180"/>
      <c r="G33" s="181"/>
      <c r="H33" s="142"/>
      <c r="I33" s="139"/>
      <c r="J33" s="17"/>
      <c r="K33" s="138"/>
      <c r="L33" s="149"/>
      <c r="N33" s="151"/>
    </row>
    <row r="34" spans="1:14" s="18" customFormat="1" ht="39" customHeight="1" x14ac:dyDescent="0.25">
      <c r="A34" s="16"/>
      <c r="B34" s="177"/>
      <c r="C34" s="178"/>
      <c r="D34" s="141"/>
      <c r="E34" s="179"/>
      <c r="F34" s="180"/>
      <c r="G34" s="181"/>
      <c r="H34" s="142"/>
      <c r="I34" s="139"/>
      <c r="J34" s="17"/>
      <c r="K34" s="138"/>
      <c r="L34" s="149"/>
      <c r="N34" s="151"/>
    </row>
    <row r="35" spans="1:14" s="18" customFormat="1" ht="16.5" customHeight="1" thickBot="1" x14ac:dyDescent="0.3">
      <c r="A35" s="16"/>
      <c r="B35" s="144"/>
      <c r="C35" s="144"/>
      <c r="D35" s="144"/>
      <c r="E35" s="145"/>
      <c r="F35" s="145"/>
      <c r="G35" s="145"/>
      <c r="H35" s="146"/>
      <c r="I35" s="139"/>
      <c r="J35" s="17"/>
      <c r="L35" s="149"/>
    </row>
    <row r="36" spans="1:14" s="11" customFormat="1" ht="24" customHeight="1" thickBot="1" x14ac:dyDescent="0.8">
      <c r="A36" s="8"/>
      <c r="B36" s="9"/>
      <c r="C36" s="9"/>
      <c r="D36" s="19"/>
      <c r="E36" s="20" t="s">
        <v>9</v>
      </c>
      <c r="F36" s="20"/>
      <c r="G36" s="20"/>
      <c r="H36" s="21">
        <f>SUM(H12:H35)</f>
        <v>13875</v>
      </c>
      <c r="I36" s="136">
        <f>I30</f>
        <v>13875</v>
      </c>
      <c r="J36" s="10"/>
      <c r="K36" s="18"/>
      <c r="L36" s="148"/>
    </row>
    <row r="37" spans="1:14" s="11" customFormat="1" ht="24" customHeight="1" thickBot="1" x14ac:dyDescent="0.8">
      <c r="A37" s="8"/>
      <c r="B37" s="9"/>
      <c r="C37" s="9"/>
      <c r="D37" s="19"/>
      <c r="E37" s="9"/>
      <c r="F37" s="9"/>
      <c r="G37" s="9"/>
      <c r="H37" s="135"/>
      <c r="I37" s="22">
        <f>I36</f>
        <v>13875</v>
      </c>
      <c r="J37" s="10"/>
      <c r="L37" s="148"/>
    </row>
    <row r="38" spans="1:14" s="11" customFormat="1" ht="16.5" customHeight="1" x14ac:dyDescent="0.75">
      <c r="A38" s="8"/>
      <c r="B38" s="9"/>
      <c r="C38" s="9"/>
      <c r="D38" s="19"/>
      <c r="E38" s="9"/>
      <c r="F38" s="9"/>
      <c r="G38" s="9"/>
      <c r="H38" s="23"/>
      <c r="I38" s="23"/>
      <c r="J38" s="10"/>
      <c r="L38" s="148"/>
    </row>
    <row r="39" spans="1:14" s="11" customFormat="1" ht="18" customHeight="1" x14ac:dyDescent="0.75">
      <c r="A39" s="8"/>
      <c r="B39" s="9"/>
      <c r="C39" s="9"/>
      <c r="D39" s="24" t="s">
        <v>33</v>
      </c>
      <c r="E39" s="9"/>
      <c r="F39" s="9"/>
      <c r="G39" s="9"/>
      <c r="H39" s="24" t="s">
        <v>10</v>
      </c>
      <c r="I39" s="23"/>
      <c r="J39" s="10"/>
      <c r="L39" s="148"/>
    </row>
    <row r="40" spans="1:14" s="11" customFormat="1" ht="18" customHeight="1" x14ac:dyDescent="0.75">
      <c r="A40" s="8"/>
      <c r="B40" s="9"/>
      <c r="C40" s="9"/>
      <c r="D40" s="19"/>
      <c r="E40" s="9"/>
      <c r="F40" s="9"/>
      <c r="G40" s="9"/>
      <c r="H40" s="23"/>
      <c r="I40" s="23"/>
      <c r="J40" s="10"/>
      <c r="L40" s="148"/>
    </row>
    <row r="41" spans="1:14" s="11" customFormat="1" ht="18" customHeight="1" x14ac:dyDescent="0.75">
      <c r="A41" s="8"/>
      <c r="B41" s="9"/>
      <c r="C41" s="9"/>
      <c r="D41" s="25"/>
      <c r="E41" s="9"/>
      <c r="F41" s="9"/>
      <c r="G41" s="9"/>
      <c r="H41" s="26"/>
      <c r="I41" s="23"/>
      <c r="J41" s="10"/>
      <c r="L41" s="148"/>
    </row>
    <row r="42" spans="1:14" s="11" customFormat="1" ht="18" customHeight="1" x14ac:dyDescent="0.75">
      <c r="A42" s="8"/>
      <c r="B42" s="9"/>
      <c r="C42" s="9"/>
      <c r="D42" s="19"/>
      <c r="E42" s="9"/>
      <c r="F42" s="9"/>
      <c r="G42" s="9"/>
      <c r="H42" s="23"/>
      <c r="I42" s="23"/>
      <c r="J42" s="10"/>
      <c r="L42" s="148"/>
    </row>
    <row r="43" spans="1:14" s="11" customFormat="1" ht="18" customHeight="1" x14ac:dyDescent="0.75">
      <c r="A43" s="8"/>
      <c r="B43" s="9"/>
      <c r="C43" s="9"/>
      <c r="D43" s="24" t="s">
        <v>11</v>
      </c>
      <c r="E43" s="9"/>
      <c r="F43" s="9"/>
      <c r="G43" s="9"/>
      <c r="H43" s="24" t="s">
        <v>12</v>
      </c>
      <c r="I43" s="23"/>
      <c r="J43" s="10"/>
      <c r="L43" s="148"/>
    </row>
    <row r="44" spans="1:14" s="11" customFormat="1" ht="18" customHeight="1" x14ac:dyDescent="0.75">
      <c r="A44" s="8"/>
      <c r="B44" s="9"/>
      <c r="C44" s="9"/>
      <c r="D44" s="19"/>
      <c r="E44" s="9"/>
      <c r="F44" s="9"/>
      <c r="G44" s="9"/>
      <c r="H44" s="23"/>
      <c r="I44" s="23"/>
      <c r="J44" s="10"/>
      <c r="L44" s="148"/>
    </row>
    <row r="45" spans="1:14" s="11" customFormat="1" ht="18" customHeight="1" x14ac:dyDescent="0.75">
      <c r="A45" s="8"/>
      <c r="B45" s="9"/>
      <c r="C45" s="9"/>
      <c r="D45" s="25"/>
      <c r="E45" s="9"/>
      <c r="F45" s="9"/>
      <c r="G45" s="9"/>
      <c r="H45" s="26"/>
      <c r="I45" s="23"/>
      <c r="J45" s="10"/>
      <c r="L45" s="148"/>
    </row>
    <row r="46" spans="1:14" s="11" customFormat="1" ht="18" customHeight="1" x14ac:dyDescent="0.75">
      <c r="A46" s="8"/>
      <c r="B46" s="9"/>
      <c r="C46" s="9"/>
      <c r="D46" s="19"/>
      <c r="E46" s="9"/>
      <c r="F46" s="9"/>
      <c r="G46" s="9"/>
      <c r="H46" s="23"/>
      <c r="I46" s="23"/>
      <c r="J46" s="10"/>
      <c r="L46" s="148"/>
    </row>
    <row r="47" spans="1:14" s="11" customFormat="1" ht="18" customHeight="1" x14ac:dyDescent="0.75">
      <c r="A47" s="8"/>
      <c r="B47" s="9"/>
      <c r="C47" s="9"/>
      <c r="D47" s="24" t="s">
        <v>13</v>
      </c>
      <c r="E47" s="9"/>
      <c r="F47" s="9"/>
      <c r="G47" s="9"/>
      <c r="H47" s="23"/>
      <c r="I47" s="23"/>
      <c r="J47" s="10"/>
      <c r="L47" s="148"/>
    </row>
    <row r="48" spans="1:14" s="11" customFormat="1" ht="18" customHeight="1" x14ac:dyDescent="0.75">
      <c r="A48" s="8"/>
      <c r="B48" s="9"/>
      <c r="C48" s="9"/>
      <c r="D48" s="9"/>
      <c r="E48" s="9"/>
      <c r="F48" s="9"/>
      <c r="G48" s="9"/>
      <c r="H48" s="23"/>
      <c r="I48" s="23"/>
      <c r="J48" s="10"/>
      <c r="L48" s="148"/>
    </row>
    <row r="49" spans="1:12" s="11" customFormat="1" ht="18" customHeight="1" x14ac:dyDescent="0.75">
      <c r="A49" s="8"/>
      <c r="B49" s="9"/>
      <c r="C49" s="9"/>
      <c r="D49" s="27"/>
      <c r="E49" s="9"/>
      <c r="F49" s="9"/>
      <c r="G49" s="9"/>
      <c r="H49" s="23"/>
      <c r="I49" s="23"/>
      <c r="J49" s="10"/>
      <c r="L49" s="148"/>
    </row>
    <row r="50" spans="1:12" s="11" customFormat="1" ht="18" customHeight="1" thickBot="1" x14ac:dyDescent="0.8">
      <c r="A50" s="28"/>
      <c r="B50" s="29"/>
      <c r="C50" s="29"/>
      <c r="D50" s="29"/>
      <c r="E50" s="29"/>
      <c r="F50" s="29"/>
      <c r="G50" s="29"/>
      <c r="H50" s="30"/>
      <c r="I50" s="30"/>
      <c r="J50" s="31"/>
      <c r="L50" s="148"/>
    </row>
    <row r="51" spans="1:12" ht="27" thickTop="1" x14ac:dyDescent="0.8">
      <c r="H51" s="32"/>
      <c r="I51" s="32"/>
    </row>
    <row r="52" spans="1:12" x14ac:dyDescent="0.8">
      <c r="H52" s="32"/>
      <c r="I52" s="32"/>
    </row>
    <row r="53" spans="1:12" x14ac:dyDescent="0.8">
      <c r="H53" s="32"/>
      <c r="I53" s="32"/>
    </row>
    <row r="54" spans="1:12" x14ac:dyDescent="0.8">
      <c r="H54" s="32"/>
      <c r="I54" s="32"/>
    </row>
    <row r="55" spans="1:12" x14ac:dyDescent="0.8">
      <c r="H55" s="32"/>
      <c r="I55" s="32"/>
    </row>
    <row r="56" spans="1:12" x14ac:dyDescent="0.8">
      <c r="H56" s="32"/>
      <c r="I56" s="32"/>
    </row>
    <row r="57" spans="1:12" x14ac:dyDescent="0.8">
      <c r="H57" s="32"/>
      <c r="I57" s="32"/>
    </row>
    <row r="58" spans="1:12" x14ac:dyDescent="0.8">
      <c r="H58" s="32"/>
      <c r="I58" s="32"/>
    </row>
    <row r="59" spans="1:12" x14ac:dyDescent="0.8">
      <c r="H59" s="32"/>
      <c r="I59" s="32"/>
    </row>
    <row r="60" spans="1:12" x14ac:dyDescent="0.8">
      <c r="H60" s="32"/>
      <c r="I60" s="32"/>
    </row>
    <row r="61" spans="1:12" x14ac:dyDescent="0.8">
      <c r="H61" s="32"/>
      <c r="I61" s="32"/>
    </row>
    <row r="62" spans="1:12" x14ac:dyDescent="0.8">
      <c r="H62" s="32"/>
      <c r="I62" s="32"/>
    </row>
    <row r="63" spans="1:12" x14ac:dyDescent="0.8">
      <c r="H63" s="32"/>
      <c r="I63" s="32"/>
    </row>
    <row r="64" spans="1:12" x14ac:dyDescent="0.8">
      <c r="H64" s="32"/>
      <c r="I64" s="32"/>
    </row>
    <row r="65" spans="8:9" x14ac:dyDescent="0.8">
      <c r="H65" s="32"/>
      <c r="I65" s="32"/>
    </row>
    <row r="66" spans="8:9" x14ac:dyDescent="0.8">
      <c r="H66" s="32"/>
      <c r="I66" s="32"/>
    </row>
    <row r="67" spans="8:9" x14ac:dyDescent="0.8">
      <c r="H67" s="32"/>
      <c r="I67" s="32"/>
    </row>
    <row r="68" spans="8:9" x14ac:dyDescent="0.8">
      <c r="H68" s="32"/>
      <c r="I68" s="32"/>
    </row>
    <row r="69" spans="8:9" x14ac:dyDescent="0.8">
      <c r="H69" s="32"/>
      <c r="I69" s="32"/>
    </row>
    <row r="70" spans="8:9" x14ac:dyDescent="0.8">
      <c r="H70" s="32"/>
      <c r="I70" s="32"/>
    </row>
    <row r="71" spans="8:9" x14ac:dyDescent="0.8">
      <c r="H71" s="32"/>
      <c r="I71" s="32"/>
    </row>
    <row r="72" spans="8:9" x14ac:dyDescent="0.8">
      <c r="H72" s="32"/>
      <c r="I72" s="32"/>
    </row>
    <row r="73" spans="8:9" x14ac:dyDescent="0.8">
      <c r="H73" s="32"/>
      <c r="I73" s="32"/>
    </row>
    <row r="74" spans="8:9" x14ac:dyDescent="0.8">
      <c r="H74" s="32"/>
      <c r="I74" s="32"/>
    </row>
    <row r="75" spans="8:9" x14ac:dyDescent="0.8">
      <c r="H75" s="32"/>
      <c r="I75" s="32"/>
    </row>
    <row r="76" spans="8:9" x14ac:dyDescent="0.8">
      <c r="H76" s="32"/>
      <c r="I76" s="32"/>
    </row>
    <row r="77" spans="8:9" x14ac:dyDescent="0.8">
      <c r="H77" s="32"/>
      <c r="I77" s="32"/>
    </row>
    <row r="78" spans="8:9" x14ac:dyDescent="0.8">
      <c r="H78" s="32"/>
      <c r="I78" s="32"/>
    </row>
    <row r="79" spans="8:9" x14ac:dyDescent="0.8">
      <c r="H79" s="32"/>
      <c r="I79" s="32"/>
    </row>
    <row r="80" spans="8:9" x14ac:dyDescent="0.8">
      <c r="H80" s="32"/>
      <c r="I80" s="32"/>
    </row>
    <row r="81" spans="8:9" x14ac:dyDescent="0.8">
      <c r="H81" s="32"/>
      <c r="I81" s="32"/>
    </row>
    <row r="82" spans="8:9" x14ac:dyDescent="0.8">
      <c r="H82" s="32"/>
      <c r="I82" s="32"/>
    </row>
    <row r="83" spans="8:9" x14ac:dyDescent="0.8">
      <c r="H83" s="32"/>
      <c r="I83" s="32"/>
    </row>
    <row r="84" spans="8:9" x14ac:dyDescent="0.8">
      <c r="H84" s="32"/>
      <c r="I84" s="32"/>
    </row>
    <row r="85" spans="8:9" x14ac:dyDescent="0.8">
      <c r="H85" s="32"/>
      <c r="I85" s="32"/>
    </row>
    <row r="86" spans="8:9" x14ac:dyDescent="0.8">
      <c r="H86" s="32"/>
      <c r="I86" s="32"/>
    </row>
    <row r="87" spans="8:9" x14ac:dyDescent="0.8">
      <c r="H87" s="32"/>
      <c r="I87" s="32"/>
    </row>
    <row r="88" spans="8:9" x14ac:dyDescent="0.8">
      <c r="H88" s="32"/>
      <c r="I88" s="32"/>
    </row>
    <row r="89" spans="8:9" x14ac:dyDescent="0.8">
      <c r="H89" s="32"/>
      <c r="I89" s="32"/>
    </row>
    <row r="90" spans="8:9" x14ac:dyDescent="0.8">
      <c r="H90" s="32"/>
      <c r="I90" s="32"/>
    </row>
    <row r="91" spans="8:9" x14ac:dyDescent="0.8">
      <c r="H91" s="32"/>
      <c r="I91" s="32"/>
    </row>
    <row r="92" spans="8:9" x14ac:dyDescent="0.8">
      <c r="H92" s="32"/>
      <c r="I92" s="32"/>
    </row>
    <row r="93" spans="8:9" x14ac:dyDescent="0.8">
      <c r="H93" s="32"/>
      <c r="I93" s="32"/>
    </row>
    <row r="94" spans="8:9" x14ac:dyDescent="0.8">
      <c r="H94" s="32"/>
      <c r="I94" s="32"/>
    </row>
    <row r="95" spans="8:9" x14ac:dyDescent="0.8">
      <c r="H95" s="32"/>
      <c r="I95" s="32"/>
    </row>
    <row r="96" spans="8:9" x14ac:dyDescent="0.8">
      <c r="H96" s="32"/>
      <c r="I96" s="32"/>
    </row>
    <row r="97" spans="8:9" x14ac:dyDescent="0.8">
      <c r="H97" s="32"/>
      <c r="I97" s="32"/>
    </row>
    <row r="98" spans="8:9" x14ac:dyDescent="0.8">
      <c r="H98" s="32"/>
      <c r="I98" s="32"/>
    </row>
    <row r="99" spans="8:9" x14ac:dyDescent="0.8">
      <c r="H99" s="32"/>
      <c r="I99" s="32"/>
    </row>
    <row r="100" spans="8:9" x14ac:dyDescent="0.8">
      <c r="H100" s="32"/>
      <c r="I100" s="32"/>
    </row>
    <row r="101" spans="8:9" x14ac:dyDescent="0.8">
      <c r="H101" s="32"/>
      <c r="I101" s="32"/>
    </row>
    <row r="102" spans="8:9" x14ac:dyDescent="0.8">
      <c r="H102" s="32"/>
      <c r="I102" s="32"/>
    </row>
    <row r="103" spans="8:9" x14ac:dyDescent="0.8">
      <c r="H103" s="32"/>
      <c r="I103" s="32"/>
    </row>
    <row r="104" spans="8:9" x14ac:dyDescent="0.8">
      <c r="H104" s="32"/>
      <c r="I104" s="32"/>
    </row>
    <row r="105" spans="8:9" x14ac:dyDescent="0.8">
      <c r="H105" s="32"/>
      <c r="I105" s="32"/>
    </row>
    <row r="106" spans="8:9" x14ac:dyDescent="0.8">
      <c r="H106" s="32"/>
      <c r="I106" s="32"/>
    </row>
    <row r="107" spans="8:9" x14ac:dyDescent="0.8">
      <c r="H107" s="32"/>
      <c r="I107" s="32"/>
    </row>
    <row r="108" spans="8:9" x14ac:dyDescent="0.8">
      <c r="H108" s="32"/>
      <c r="I108" s="32"/>
    </row>
    <row r="109" spans="8:9" x14ac:dyDescent="0.8">
      <c r="H109" s="32"/>
      <c r="I109" s="32"/>
    </row>
    <row r="110" spans="8:9" x14ac:dyDescent="0.8">
      <c r="H110" s="32"/>
      <c r="I110" s="32"/>
    </row>
    <row r="111" spans="8:9" x14ac:dyDescent="0.8">
      <c r="H111" s="32"/>
      <c r="I111" s="32"/>
    </row>
    <row r="112" spans="8:9" x14ac:dyDescent="0.8">
      <c r="H112" s="32"/>
      <c r="I112" s="32"/>
    </row>
    <row r="113" spans="8:9" x14ac:dyDescent="0.8">
      <c r="H113" s="32"/>
      <c r="I113" s="32"/>
    </row>
    <row r="114" spans="8:9" x14ac:dyDescent="0.8">
      <c r="H114" s="32"/>
      <c r="I114" s="32"/>
    </row>
    <row r="115" spans="8:9" x14ac:dyDescent="0.8">
      <c r="H115" s="32"/>
      <c r="I115" s="32"/>
    </row>
    <row r="116" spans="8:9" x14ac:dyDescent="0.8">
      <c r="H116" s="32"/>
      <c r="I116" s="32"/>
    </row>
    <row r="117" spans="8:9" x14ac:dyDescent="0.8">
      <c r="H117" s="32"/>
      <c r="I117" s="32"/>
    </row>
    <row r="118" spans="8:9" x14ac:dyDescent="0.8">
      <c r="H118" s="32"/>
      <c r="I118" s="32"/>
    </row>
    <row r="119" spans="8:9" x14ac:dyDescent="0.8">
      <c r="H119" s="32"/>
      <c r="I119" s="32"/>
    </row>
    <row r="120" spans="8:9" x14ac:dyDescent="0.8">
      <c r="H120" s="32"/>
      <c r="I120" s="32"/>
    </row>
    <row r="121" spans="8:9" x14ac:dyDescent="0.8">
      <c r="H121" s="32"/>
      <c r="I121" s="32"/>
    </row>
    <row r="122" spans="8:9" x14ac:dyDescent="0.8">
      <c r="H122" s="32"/>
      <c r="I122" s="32"/>
    </row>
    <row r="123" spans="8:9" x14ac:dyDescent="0.8">
      <c r="H123" s="32"/>
      <c r="I123" s="32"/>
    </row>
    <row r="124" spans="8:9" x14ac:dyDescent="0.8">
      <c r="H124" s="32"/>
      <c r="I124" s="32"/>
    </row>
    <row r="125" spans="8:9" x14ac:dyDescent="0.8">
      <c r="H125" s="32"/>
      <c r="I125" s="32"/>
    </row>
    <row r="126" spans="8:9" x14ac:dyDescent="0.8">
      <c r="H126" s="32"/>
      <c r="I126" s="32"/>
    </row>
    <row r="127" spans="8:9" x14ac:dyDescent="0.8">
      <c r="H127" s="32"/>
      <c r="I127" s="32"/>
    </row>
    <row r="128" spans="8:9" x14ac:dyDescent="0.8">
      <c r="H128" s="32"/>
      <c r="I128" s="32"/>
    </row>
    <row r="129" spans="8:9" x14ac:dyDescent="0.8">
      <c r="H129" s="32"/>
      <c r="I129" s="32"/>
    </row>
    <row r="130" spans="8:9" x14ac:dyDescent="0.8">
      <c r="H130" s="32"/>
      <c r="I130" s="32"/>
    </row>
    <row r="131" spans="8:9" x14ac:dyDescent="0.8">
      <c r="H131" s="32"/>
      <c r="I131" s="32"/>
    </row>
    <row r="132" spans="8:9" x14ac:dyDescent="0.8">
      <c r="H132" s="32"/>
      <c r="I132" s="32"/>
    </row>
    <row r="133" spans="8:9" x14ac:dyDescent="0.8">
      <c r="H133" s="32"/>
      <c r="I133" s="32"/>
    </row>
    <row r="134" spans="8:9" x14ac:dyDescent="0.8">
      <c r="H134" s="32"/>
      <c r="I134" s="32"/>
    </row>
    <row r="135" spans="8:9" x14ac:dyDescent="0.8">
      <c r="H135" s="32"/>
      <c r="I135" s="32"/>
    </row>
    <row r="136" spans="8:9" x14ac:dyDescent="0.8">
      <c r="H136" s="32"/>
      <c r="I136" s="32"/>
    </row>
    <row r="137" spans="8:9" x14ac:dyDescent="0.8">
      <c r="H137" s="32"/>
      <c r="I137" s="32"/>
    </row>
    <row r="138" spans="8:9" x14ac:dyDescent="0.8">
      <c r="H138" s="32"/>
      <c r="I138" s="32"/>
    </row>
    <row r="139" spans="8:9" x14ac:dyDescent="0.8">
      <c r="H139" s="32"/>
      <c r="I139" s="32"/>
    </row>
    <row r="140" spans="8:9" x14ac:dyDescent="0.8">
      <c r="H140" s="32"/>
      <c r="I140" s="32"/>
    </row>
    <row r="141" spans="8:9" x14ac:dyDescent="0.8">
      <c r="H141" s="32"/>
      <c r="I141" s="32"/>
    </row>
    <row r="142" spans="8:9" x14ac:dyDescent="0.8">
      <c r="H142" s="32"/>
      <c r="I142" s="32"/>
    </row>
    <row r="143" spans="8:9" x14ac:dyDescent="0.8">
      <c r="H143" s="32"/>
      <c r="I143" s="32"/>
    </row>
    <row r="144" spans="8:9" x14ac:dyDescent="0.8">
      <c r="H144" s="32"/>
      <c r="I144" s="32"/>
    </row>
    <row r="145" spans="8:9" x14ac:dyDescent="0.8">
      <c r="H145" s="32"/>
      <c r="I145" s="32"/>
    </row>
    <row r="146" spans="8:9" x14ac:dyDescent="0.8">
      <c r="H146" s="32"/>
      <c r="I146" s="32"/>
    </row>
    <row r="147" spans="8:9" x14ac:dyDescent="0.8">
      <c r="H147" s="32"/>
      <c r="I147" s="32"/>
    </row>
    <row r="148" spans="8:9" x14ac:dyDescent="0.8">
      <c r="H148" s="32"/>
      <c r="I148" s="32"/>
    </row>
    <row r="149" spans="8:9" x14ac:dyDescent="0.8">
      <c r="H149" s="32"/>
      <c r="I149" s="32"/>
    </row>
    <row r="150" spans="8:9" x14ac:dyDescent="0.8">
      <c r="H150" s="32"/>
      <c r="I150" s="32"/>
    </row>
    <row r="151" spans="8:9" x14ac:dyDescent="0.8">
      <c r="H151" s="32"/>
      <c r="I151" s="32"/>
    </row>
    <row r="152" spans="8:9" x14ac:dyDescent="0.8">
      <c r="H152" s="32"/>
      <c r="I152" s="32"/>
    </row>
    <row r="153" spans="8:9" x14ac:dyDescent="0.8">
      <c r="H153" s="32"/>
      <c r="I153" s="32"/>
    </row>
    <row r="154" spans="8:9" x14ac:dyDescent="0.8">
      <c r="H154" s="32"/>
      <c r="I154" s="32"/>
    </row>
    <row r="155" spans="8:9" x14ac:dyDescent="0.8">
      <c r="H155" s="32"/>
      <c r="I155" s="32"/>
    </row>
    <row r="156" spans="8:9" x14ac:dyDescent="0.8">
      <c r="H156" s="32"/>
      <c r="I156" s="32"/>
    </row>
  </sheetData>
  <mergeCells count="3">
    <mergeCell ref="D3:I3"/>
    <mergeCell ref="E9:I9"/>
    <mergeCell ref="D4:I4"/>
  </mergeCells>
  <printOptions horizontalCentered="1"/>
  <pageMargins left="0.25" right="0.25" top="0.2" bottom="0.16" header="0.3" footer="0.3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8"/>
  <sheetViews>
    <sheetView workbookViewId="0">
      <selection activeCell="B8" sqref="B8"/>
    </sheetView>
  </sheetViews>
  <sheetFormatPr defaultRowHeight="15" x14ac:dyDescent="0.25"/>
  <cols>
    <col min="3" max="3" width="14.85546875" customWidth="1"/>
    <col min="4" max="4" width="20.5703125" customWidth="1"/>
  </cols>
  <sheetData>
    <row r="5" spans="2:4" x14ac:dyDescent="0.25">
      <c r="B5" t="s">
        <v>246</v>
      </c>
      <c r="C5" t="s">
        <v>252</v>
      </c>
      <c r="D5" t="s">
        <v>251</v>
      </c>
    </row>
    <row r="6" spans="2:4" x14ac:dyDescent="0.25">
      <c r="B6" t="s">
        <v>247</v>
      </c>
      <c r="C6" t="s">
        <v>253</v>
      </c>
      <c r="D6" t="s">
        <v>250</v>
      </c>
    </row>
    <row r="7" spans="2:4" x14ac:dyDescent="0.25">
      <c r="B7" t="s">
        <v>27</v>
      </c>
      <c r="C7" t="s">
        <v>243</v>
      </c>
      <c r="D7" t="s">
        <v>244</v>
      </c>
    </row>
    <row r="8" spans="2:4" x14ac:dyDescent="0.25">
      <c r="B8" t="s">
        <v>245</v>
      </c>
      <c r="C8" t="s">
        <v>248</v>
      </c>
      <c r="D8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Activity Code</vt:lpstr>
      <vt:lpstr>Expense Record</vt:lpstr>
      <vt:lpstr>Sheet1</vt:lpstr>
      <vt:lpstr>'Expense Record'!Print_Area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Khmerlover</dc:creator>
  <cp:lastModifiedBy>វណ្ណឌី ល្មុត</cp:lastModifiedBy>
  <cp:lastPrinted>2021-08-23T05:11:59Z</cp:lastPrinted>
  <dcterms:created xsi:type="dcterms:W3CDTF">2013-09-10T07:56:47Z</dcterms:created>
  <dcterms:modified xsi:type="dcterms:W3CDTF">2021-08-23T05:12:23Z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9bfaa559-4308-464f-a545-44b3ce01ee08</vt:lpwstr>
  </property>
</Properties>
</file>