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5dc250dcad83a/Desktop/SEM8 PRACTICALS/CL-4/BI PRACT2 - EXCELSHEET/"/>
    </mc:Choice>
  </mc:AlternateContent>
  <xr:revisionPtr revIDLastSave="1" documentId="8_{35A158E5-A3FD-4736-9DF7-FFD64C66A783}" xr6:coauthVersionLast="47" xr6:coauthVersionMax="47" xr10:uidLastSave="{FE0FD71B-F2B3-4749-B658-C3B81B307B59}"/>
  <bookViews>
    <workbookView xWindow="-110" yWindow="-110" windowWidth="19420" windowHeight="11500" xr2:uid="{00000000-000D-0000-FFFF-FFFF00000000}"/>
  </bookViews>
  <sheets>
    <sheet name="Sheet5" sheetId="5" r:id="rId1"/>
    <sheet name="Sheet1" sheetId="1" r:id="rId2"/>
    <sheet name="Sheet3" sheetId="3" r:id="rId3"/>
    <sheet name="Sheet4" sheetId="4" r:id="rId4"/>
    <sheet name="Sheet2" sheetId="2" r:id="rId5"/>
  </sheets>
  <calcPr calcId="191029"/>
  <pivotCaches>
    <pivotCache cacheId="9" r:id="rId6"/>
    <pivotCache cacheId="28" r:id="rId7"/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2" i="1"/>
</calcChain>
</file>

<file path=xl/sharedStrings.xml><?xml version="1.0" encoding="utf-8"?>
<sst xmlns="http://schemas.openxmlformats.org/spreadsheetml/2006/main" count="351" uniqueCount="91">
  <si>
    <t>Student ID</t>
  </si>
  <si>
    <t>Name</t>
  </si>
  <si>
    <t>Gender</t>
  </si>
  <si>
    <t>Age</t>
  </si>
  <si>
    <t>Maths</t>
  </si>
  <si>
    <t>Science</t>
  </si>
  <si>
    <t>English</t>
  </si>
  <si>
    <t>History</t>
  </si>
  <si>
    <t>Computer</t>
  </si>
  <si>
    <t>Total Marks</t>
  </si>
  <si>
    <t>Percentage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</si>
  <si>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</si>
  <si>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</si>
  <si>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</si>
  <si>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</si>
  <si>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</si>
  <si>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</si>
  <si>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</si>
  <si>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</si>
  <si>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</si>
  <si>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</si>
  <si>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</si>
  <si>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</si>
  <si>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</si>
  <si>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</si>
  <si>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</si>
  <si>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</si>
  <si>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</si>
  <si>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</si>
  <si>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</si>
  <si>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</si>
  <si>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</si>
  <si>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</si>
  <si>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</si>
  <si>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</si>
  <si>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</si>
  <si>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</si>
  <si>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</si>
  <si>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</si>
  <si>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</si>
  <si>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</si>
  <si>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</si>
  <si>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</si>
  <si>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</si>
  <si>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</si>
  <si>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</si>
  <si>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</si>
  <si>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</si>
  <si>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</si>
  <si>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</si>
  <si>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</si>
  <si>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</si>
  <si>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</si>
  <si>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</si>
  <si>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</si>
  <si>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</si>
  <si>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</si>
  <si>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</si>
  <si>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</si>
  <si>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</si>
  <si>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</si>
  <si>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</si>
  <si>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Atharv</t>
  </si>
  <si>
    <t>Shaurya</t>
  </si>
  <si>
    <t>Aarohi</t>
  </si>
  <si>
    <t>Aditya</t>
  </si>
  <si>
    <t>Saanvi</t>
  </si>
  <si>
    <t>Diya</t>
  </si>
  <si>
    <t>Ananya</t>
  </si>
  <si>
    <t>Vihaan</t>
  </si>
  <si>
    <t>Aadhya</t>
  </si>
  <si>
    <t>Aarav</t>
  </si>
  <si>
    <t>Myra</t>
  </si>
  <si>
    <t>Sai</t>
  </si>
  <si>
    <t>Krishna</t>
  </si>
  <si>
    <t>Ira</t>
  </si>
  <si>
    <t>Vivaan</t>
  </si>
  <si>
    <t>Meera</t>
  </si>
  <si>
    <t>Arjun</t>
  </si>
  <si>
    <t>Male</t>
  </si>
  <si>
    <t>Female</t>
  </si>
  <si>
    <t>C</t>
  </si>
  <si>
    <t>B</t>
  </si>
  <si>
    <t>D</t>
  </si>
  <si>
    <t>A</t>
  </si>
  <si>
    <t>LABEL</t>
  </si>
  <si>
    <t>Total marks of Female students</t>
  </si>
  <si>
    <t>Average percentage of Male students</t>
  </si>
  <si>
    <t>Count of Gender</t>
  </si>
  <si>
    <t>Sum of Age</t>
  </si>
  <si>
    <t>Count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</si>
</sst>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[Student_Academic_Data.xlsx]Sheet5!PivotTable27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835370525590459E-2"/>
          <c:y val="0.27101451510172225"/>
          <c:w val="0.92863377848169615"/>
          <c:h val="0.66858068665837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F9A-8B55-6D697223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2239"/>
        <c:axId val="55051279"/>
      </c:barChart>
      <c:catAx>
        <c:axId val="550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1279"/>
        <c:crosses val="autoZero"/>
        <c:auto val="1"/>
        <c:lblAlgn val="ctr"/>
        <c:lblOffset val="100"/>
        <c:noMultiLvlLbl val="0"/>
      </c:catAx>
      <c:valAx>
        <c:axId val="550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[Student_Academic_Data.xlsx]Sheet3!PivotTable5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1-449B-9013-8FD72064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754191"/>
        <c:axId val="2013754671"/>
      </c:barChart>
      <c:catAx>
        <c:axId val="20137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4671"/>
        <c:crosses val="autoZero"/>
        <c:auto val="1"/>
        <c:lblAlgn val="ctr"/>
        <c:lblOffset val="100"/>
        <c:noMultiLvlLbl val="0"/>
      </c:catAx>
      <c:valAx>
        <c:axId val="20137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[Student_Academic_Data.xlsx]Sheet4!PivotTable18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Age by Name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Sheet4!$A$5:$A$21</c:f>
              <c:strCache>
                <c:ptCount val="17"/>
                <c:pt idx="0">
                  <c:v>Aadhya</c:v>
                </c:pt>
                <c:pt idx="1">
                  <c:v>Aarav</c:v>
                </c:pt>
                <c:pt idx="2">
                  <c:v>Aarohi</c:v>
                </c:pt>
                <c:pt idx="3">
                  <c:v>Aditya</c:v>
                </c:pt>
                <c:pt idx="4">
                  <c:v>Ananya</c:v>
                </c:pt>
                <c:pt idx="5">
                  <c:v>Arjun</c:v>
                </c:pt>
                <c:pt idx="6">
                  <c:v>Atharv</c:v>
                </c:pt>
                <c:pt idx="7">
                  <c:v>Diya</c:v>
                </c:pt>
                <c:pt idx="8">
                  <c:v>Ira</c:v>
                </c:pt>
                <c:pt idx="9">
                  <c:v>Krishna</c:v>
                </c:pt>
                <c:pt idx="10">
                  <c:v>Meera</c:v>
                </c:pt>
                <c:pt idx="11">
                  <c:v>Myra</c:v>
                </c:pt>
                <c:pt idx="12">
                  <c:v>Saanvi</c:v>
                </c:pt>
                <c:pt idx="13">
                  <c:v>Sai</c:v>
                </c:pt>
                <c:pt idx="14">
                  <c:v>Shaurya</c:v>
                </c:pt>
                <c:pt idx="15">
                  <c:v>Vihaan</c:v>
                </c:pt>
                <c:pt idx="16">
                  <c:v>Vivaan</c:v>
                </c:pt>
              </c:strCache>
            </c:strRef>
          </c:cat>
          <c:val>
            <c:numRef>
              <c:f>Sheet4!$B$5:$B$21</c:f>
              <c:numCache>
                <c:formatCode>General</c:formatCode>
                <c:ptCount val="17"/>
                <c:pt idx="1">
                  <c:v>35</c:v>
                </c:pt>
                <c:pt idx="2">
                  <c:v>15</c:v>
                </c:pt>
                <c:pt idx="4">
                  <c:v>51</c:v>
                </c:pt>
                <c:pt idx="5">
                  <c:v>16</c:v>
                </c:pt>
                <c:pt idx="6">
                  <c:v>49</c:v>
                </c:pt>
                <c:pt idx="7">
                  <c:v>50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33</c:v>
                </c:pt>
                <c:pt idx="13">
                  <c:v>33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F-428D-837F-9DC8E6DD11D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Sheet4!$A$5:$A$21</c:f>
              <c:strCache>
                <c:ptCount val="17"/>
                <c:pt idx="0">
                  <c:v>Aadhya</c:v>
                </c:pt>
                <c:pt idx="1">
                  <c:v>Aarav</c:v>
                </c:pt>
                <c:pt idx="2">
                  <c:v>Aarohi</c:v>
                </c:pt>
                <c:pt idx="3">
                  <c:v>Aditya</c:v>
                </c:pt>
                <c:pt idx="4">
                  <c:v>Ananya</c:v>
                </c:pt>
                <c:pt idx="5">
                  <c:v>Arjun</c:v>
                </c:pt>
                <c:pt idx="6">
                  <c:v>Atharv</c:v>
                </c:pt>
                <c:pt idx="7">
                  <c:v>Diya</c:v>
                </c:pt>
                <c:pt idx="8">
                  <c:v>Ira</c:v>
                </c:pt>
                <c:pt idx="9">
                  <c:v>Krishna</c:v>
                </c:pt>
                <c:pt idx="10">
                  <c:v>Meera</c:v>
                </c:pt>
                <c:pt idx="11">
                  <c:v>Myra</c:v>
                </c:pt>
                <c:pt idx="12">
                  <c:v>Saanvi</c:v>
                </c:pt>
                <c:pt idx="13">
                  <c:v>Sai</c:v>
                </c:pt>
                <c:pt idx="14">
                  <c:v>Shaurya</c:v>
                </c:pt>
                <c:pt idx="15">
                  <c:v>Vihaan</c:v>
                </c:pt>
                <c:pt idx="16">
                  <c:v>Vivaan</c:v>
                </c:pt>
              </c:strCache>
            </c:strRef>
          </c:cat>
          <c:val>
            <c:numRef>
              <c:f>Sheet4!$C$5:$C$21</c:f>
              <c:numCache>
                <c:formatCode>General</c:formatCode>
                <c:ptCount val="17"/>
                <c:pt idx="0">
                  <c:v>36</c:v>
                </c:pt>
                <c:pt idx="1">
                  <c:v>17</c:v>
                </c:pt>
                <c:pt idx="2">
                  <c:v>65</c:v>
                </c:pt>
                <c:pt idx="3">
                  <c:v>48</c:v>
                </c:pt>
                <c:pt idx="4">
                  <c:v>18</c:v>
                </c:pt>
                <c:pt idx="6">
                  <c:v>48</c:v>
                </c:pt>
                <c:pt idx="7">
                  <c:v>51</c:v>
                </c:pt>
                <c:pt idx="8">
                  <c:v>15</c:v>
                </c:pt>
                <c:pt idx="9">
                  <c:v>16</c:v>
                </c:pt>
                <c:pt idx="11">
                  <c:v>16</c:v>
                </c:pt>
                <c:pt idx="12">
                  <c:v>33</c:v>
                </c:pt>
                <c:pt idx="13">
                  <c:v>15</c:v>
                </c:pt>
                <c:pt idx="14">
                  <c:v>31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F-428D-837F-9DC8E6DD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822255"/>
        <c:axId val="1867823215"/>
      </c:barChart>
      <c:catAx>
        <c:axId val="18678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23215"/>
        <c:crosses val="autoZero"/>
        <c:auto val="1"/>
        <c:lblAlgn val="ctr"/>
        <c:lblOffset val="100"/>
        <c:noMultiLvlLbl val="0"/>
      </c:catAx>
      <c:valAx>
        <c:axId val="18678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434475</xdr:colOff>
      <xdr:row>3</xdr:row>
      <xdr:rowOff>95250</xdr:rowOff>
    </xdr:from>
    <xdr:to>
      <xdr:col>12</xdr:col>
      <xdr:colOff>530226</xdr:colOff>
      <xdr:row>23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11E2D-89DA-7A8A-B771-BB46697BA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3</xdr:row>
      <xdr:rowOff>95250</xdr:rowOff>
    </xdr:from>
    <xdr:to>
      <xdr:col>12</xdr:col>
      <xdr:colOff>377825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C71A6-328B-2B68-39C9-265AB38A9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95250</xdr:rowOff>
    </xdr:from>
    <xdr:to>
      <xdr:col>13</xdr:col>
      <xdr:colOff>352425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20876-2DF9-38BA-F6FE-84BDF10D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a Pasari" refreshedDate="45760.541045370373" createdVersion="8" refreshedVersion="8" minRefreshableVersion="3" recordCount="50" xr:uid="{DDE06ED1-7CFC-4FB1-951B-FA4FED5F0506}">
  <cacheSource type="worksheet">
    <worksheetSource ref="A1:D51" sheet="Sheet2"/>
  </cacheSource>
  <cacheFields count="4">
    <cacheField name="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18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a Pasari" refreshedDate="45760.54144375" createdVersion="8" refreshedVersion="8" minRefreshableVersion="3" recordCount="50" xr:uid="{258E0B74-A5AA-40DE-83DC-13097615A180}">
  <cacheSource type="worksheet">
    <worksheetSource ref="A1:D51" sheet="Sheet2"/>
  </cacheSource>
  <cacheFields count="4">
    <cacheField name="Name" numFmtId="0">
      <sharedItems count="17">
        <s v="Atharv"/>
        <s v="Shaurya"/>
        <s v="Aarohi"/>
        <s v="Aditya"/>
        <s v="Saanvi"/>
        <s v="Diya"/>
        <s v="Ananya"/>
        <s v="Vihaan"/>
        <s v="Aadhya"/>
        <s v="Aarav"/>
        <s v="Myra"/>
        <s v="Sai"/>
        <s v="Krishna"/>
        <s v="Ira"/>
        <s v="Vivaan"/>
        <s v="Meera"/>
        <s v="Arjun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18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a Pasari" refreshedDate="45760.542639467596" createdVersion="8" refreshedVersion="8" minRefreshableVersion="3" recordCount="50" xr:uid="{D7460E6F-20BB-4AE9-B963-D8DD01434148}">
  <cacheSource type="worksheet">
    <worksheetSource ref="A1:M51" sheet="Sheet1"/>
  </cacheSource>
  <cacheFields count="13">
    <cacheField name="Name" numFmtId="0">
      <sharedItems/>
    </cacheField>
    <cacheField name="Student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5" maxValue="18"/>
    </cacheField>
    <cacheField name="Maths" numFmtId="0">
      <sharedItems containsSemiMixedTypes="0" containsString="0" containsNumber="1" containsInteger="1" minValue="41" maxValue="100"/>
    </cacheField>
    <cacheField name="Science" numFmtId="0">
      <sharedItems containsSemiMixedTypes="0" containsString="0" containsNumber="1" containsInteger="1" minValue="40" maxValue="98"/>
    </cacheField>
    <cacheField name="English" numFmtId="0">
      <sharedItems containsSemiMixedTypes="0" containsString="0" containsNumber="1" containsInteger="1" minValue="40" maxValue="100"/>
    </cacheField>
    <cacheField name="History" numFmtId="0">
      <sharedItems containsSemiMixedTypes="0" containsString="0" containsNumber="1" containsInteger="1" minValue="40" maxValue="99"/>
    </cacheField>
    <cacheField name="Computer" numFmtId="0">
      <sharedItems containsSemiMixedTypes="0" containsString="0" containsNumber="1" containsInteger="1" minValue="41" maxValue="99"/>
    </cacheField>
    <cacheField name="Total Marks" numFmtId="0">
      <sharedItems containsSemiMixedTypes="0" containsString="0" containsNumber="1" containsInteger="1" minValue="248" maxValue="427"/>
    </cacheField>
    <cacheField name="Percentage" numFmtId="0">
      <sharedItems containsSemiMixedTypes="0" containsString="0" containsNumber="1" minValue="49.6" maxValue="85.4"/>
    </cacheField>
    <cacheField name="Grade" numFmtId="0">
      <sharedItems count="4">
        <s v="C"/>
        <s v="B"/>
        <s v="D"/>
        <s v="A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tharv"/>
    <x v="0"/>
    <n v="15"/>
    <s v="C"/>
  </r>
  <r>
    <s v="Shaurya"/>
    <x v="1"/>
    <n v="16"/>
    <s v="C"/>
  </r>
  <r>
    <s v="Aarohi"/>
    <x v="0"/>
    <n v="16"/>
    <s v="C"/>
  </r>
  <r>
    <s v="Aditya"/>
    <x v="0"/>
    <n v="15"/>
    <s v="B"/>
  </r>
  <r>
    <s v="Saanvi"/>
    <x v="0"/>
    <n v="18"/>
    <s v="C"/>
  </r>
  <r>
    <s v="Diya"/>
    <x v="1"/>
    <n v="15"/>
    <s v="B"/>
  </r>
  <r>
    <s v="Diya"/>
    <x v="1"/>
    <n v="17"/>
    <s v="B"/>
  </r>
  <r>
    <s v="Ananya"/>
    <x v="1"/>
    <n v="18"/>
    <s v="D"/>
  </r>
  <r>
    <s v="Vihaan"/>
    <x v="1"/>
    <n v="17"/>
    <s v="C"/>
  </r>
  <r>
    <s v="Aadhya"/>
    <x v="0"/>
    <n v="18"/>
    <s v="B"/>
  </r>
  <r>
    <s v="Aarohi"/>
    <x v="1"/>
    <n v="15"/>
    <s v="B"/>
  </r>
  <r>
    <s v="Aadhya"/>
    <x v="0"/>
    <n v="18"/>
    <s v="B"/>
  </r>
  <r>
    <s v="Aarohi"/>
    <x v="0"/>
    <n v="18"/>
    <s v="C"/>
  </r>
  <r>
    <s v="Aditya"/>
    <x v="0"/>
    <n v="15"/>
    <s v="A"/>
  </r>
  <r>
    <s v="Aditya"/>
    <x v="0"/>
    <n v="18"/>
    <s v="C"/>
  </r>
  <r>
    <s v="Ananya"/>
    <x v="1"/>
    <n v="18"/>
    <s v="C"/>
  </r>
  <r>
    <s v="Atharv"/>
    <x v="1"/>
    <n v="17"/>
    <s v="C"/>
  </r>
  <r>
    <s v="Diya"/>
    <x v="0"/>
    <n v="16"/>
    <s v="B"/>
  </r>
  <r>
    <s v="Aarav"/>
    <x v="0"/>
    <n v="17"/>
    <s v="D"/>
  </r>
  <r>
    <s v="Myra"/>
    <x v="1"/>
    <n v="15"/>
    <s v="B"/>
  </r>
  <r>
    <s v="Aarav"/>
    <x v="1"/>
    <n v="17"/>
    <s v="D"/>
  </r>
  <r>
    <s v="Sai"/>
    <x v="1"/>
    <n v="15"/>
    <s v="B"/>
  </r>
  <r>
    <s v="Atharv"/>
    <x v="0"/>
    <n v="15"/>
    <s v="B"/>
  </r>
  <r>
    <s v="Krishna"/>
    <x v="0"/>
    <n v="16"/>
    <s v="B"/>
  </r>
  <r>
    <s v="Aarohi"/>
    <x v="0"/>
    <n v="16"/>
    <s v="A"/>
  </r>
  <r>
    <s v="Ira"/>
    <x v="1"/>
    <n v="18"/>
    <s v="D"/>
  </r>
  <r>
    <s v="Aarohi"/>
    <x v="0"/>
    <n v="15"/>
    <s v="C"/>
  </r>
  <r>
    <s v="Aarav"/>
    <x v="1"/>
    <n v="18"/>
    <s v="C"/>
  </r>
  <r>
    <s v="Sai"/>
    <x v="0"/>
    <n v="15"/>
    <s v="B"/>
  </r>
  <r>
    <s v="Ira"/>
    <x v="0"/>
    <n v="15"/>
    <s v="B"/>
  </r>
  <r>
    <s v="Krishna"/>
    <x v="1"/>
    <n v="16"/>
    <s v="A"/>
  </r>
  <r>
    <s v="Vivaan"/>
    <x v="0"/>
    <n v="16"/>
    <s v="B"/>
  </r>
  <r>
    <s v="Myra"/>
    <x v="0"/>
    <n v="16"/>
    <s v="C"/>
  </r>
  <r>
    <s v="Saanvi"/>
    <x v="0"/>
    <n v="15"/>
    <s v="C"/>
  </r>
  <r>
    <s v="Meera"/>
    <x v="1"/>
    <n v="16"/>
    <s v="C"/>
  </r>
  <r>
    <s v="Vihaan"/>
    <x v="0"/>
    <n v="16"/>
    <s v="C"/>
  </r>
  <r>
    <s v="Diya"/>
    <x v="0"/>
    <n v="17"/>
    <s v="B"/>
  </r>
  <r>
    <s v="Vivaan"/>
    <x v="1"/>
    <n v="17"/>
    <s v="B"/>
  </r>
  <r>
    <s v="Shaurya"/>
    <x v="0"/>
    <n v="15"/>
    <s v="C"/>
  </r>
  <r>
    <s v="Myra"/>
    <x v="1"/>
    <n v="18"/>
    <s v="A"/>
  </r>
  <r>
    <s v="Diya"/>
    <x v="0"/>
    <n v="18"/>
    <s v="A"/>
  </r>
  <r>
    <s v="Arjun"/>
    <x v="1"/>
    <n v="16"/>
    <s v="B"/>
  </r>
  <r>
    <s v="Atharv"/>
    <x v="1"/>
    <n v="15"/>
    <s v="C"/>
  </r>
  <r>
    <s v="Atharv"/>
    <x v="0"/>
    <n v="18"/>
    <s v="D"/>
  </r>
  <r>
    <s v="Ananya"/>
    <x v="0"/>
    <n v="18"/>
    <s v="D"/>
  </r>
  <r>
    <s v="Diya"/>
    <x v="1"/>
    <n v="18"/>
    <s v="B"/>
  </r>
  <r>
    <s v="Ananya"/>
    <x v="1"/>
    <n v="15"/>
    <s v="B"/>
  </r>
  <r>
    <s v="Sai"/>
    <x v="1"/>
    <n v="18"/>
    <s v="B"/>
  </r>
  <r>
    <s v="Shaurya"/>
    <x v="0"/>
    <n v="16"/>
    <s v="B"/>
  </r>
  <r>
    <s v="Atharv"/>
    <x v="1"/>
    <n v="17"/>
    <s v="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5"/>
    <s v="C"/>
  </r>
  <r>
    <x v="1"/>
    <x v="1"/>
    <n v="16"/>
    <s v="C"/>
  </r>
  <r>
    <x v="2"/>
    <x v="0"/>
    <n v="16"/>
    <s v="C"/>
  </r>
  <r>
    <x v="3"/>
    <x v="0"/>
    <n v="15"/>
    <s v="B"/>
  </r>
  <r>
    <x v="4"/>
    <x v="0"/>
    <n v="18"/>
    <s v="C"/>
  </r>
  <r>
    <x v="5"/>
    <x v="1"/>
    <n v="15"/>
    <s v="B"/>
  </r>
  <r>
    <x v="5"/>
    <x v="1"/>
    <n v="17"/>
    <s v="B"/>
  </r>
  <r>
    <x v="6"/>
    <x v="1"/>
    <n v="18"/>
    <s v="D"/>
  </r>
  <r>
    <x v="7"/>
    <x v="1"/>
    <n v="17"/>
    <s v="C"/>
  </r>
  <r>
    <x v="8"/>
    <x v="0"/>
    <n v="18"/>
    <s v="B"/>
  </r>
  <r>
    <x v="2"/>
    <x v="1"/>
    <n v="15"/>
    <s v="B"/>
  </r>
  <r>
    <x v="8"/>
    <x v="0"/>
    <n v="18"/>
    <s v="B"/>
  </r>
  <r>
    <x v="2"/>
    <x v="0"/>
    <n v="18"/>
    <s v="C"/>
  </r>
  <r>
    <x v="3"/>
    <x v="0"/>
    <n v="15"/>
    <s v="A"/>
  </r>
  <r>
    <x v="3"/>
    <x v="0"/>
    <n v="18"/>
    <s v="C"/>
  </r>
  <r>
    <x v="6"/>
    <x v="1"/>
    <n v="18"/>
    <s v="C"/>
  </r>
  <r>
    <x v="0"/>
    <x v="1"/>
    <n v="17"/>
    <s v="C"/>
  </r>
  <r>
    <x v="5"/>
    <x v="0"/>
    <n v="16"/>
    <s v="B"/>
  </r>
  <r>
    <x v="9"/>
    <x v="0"/>
    <n v="17"/>
    <s v="D"/>
  </r>
  <r>
    <x v="10"/>
    <x v="1"/>
    <n v="15"/>
    <s v="B"/>
  </r>
  <r>
    <x v="9"/>
    <x v="1"/>
    <n v="17"/>
    <s v="D"/>
  </r>
  <r>
    <x v="11"/>
    <x v="1"/>
    <n v="15"/>
    <s v="B"/>
  </r>
  <r>
    <x v="0"/>
    <x v="0"/>
    <n v="15"/>
    <s v="B"/>
  </r>
  <r>
    <x v="12"/>
    <x v="0"/>
    <n v="16"/>
    <s v="B"/>
  </r>
  <r>
    <x v="2"/>
    <x v="0"/>
    <n v="16"/>
    <s v="A"/>
  </r>
  <r>
    <x v="13"/>
    <x v="1"/>
    <n v="18"/>
    <s v="D"/>
  </r>
  <r>
    <x v="2"/>
    <x v="0"/>
    <n v="15"/>
    <s v="C"/>
  </r>
  <r>
    <x v="9"/>
    <x v="1"/>
    <n v="18"/>
    <s v="C"/>
  </r>
  <r>
    <x v="11"/>
    <x v="0"/>
    <n v="15"/>
    <s v="B"/>
  </r>
  <r>
    <x v="13"/>
    <x v="0"/>
    <n v="15"/>
    <s v="B"/>
  </r>
  <r>
    <x v="12"/>
    <x v="1"/>
    <n v="16"/>
    <s v="A"/>
  </r>
  <r>
    <x v="14"/>
    <x v="0"/>
    <n v="16"/>
    <s v="B"/>
  </r>
  <r>
    <x v="10"/>
    <x v="0"/>
    <n v="16"/>
    <s v="C"/>
  </r>
  <r>
    <x v="4"/>
    <x v="0"/>
    <n v="15"/>
    <s v="C"/>
  </r>
  <r>
    <x v="15"/>
    <x v="1"/>
    <n v="16"/>
    <s v="C"/>
  </r>
  <r>
    <x v="7"/>
    <x v="0"/>
    <n v="16"/>
    <s v="C"/>
  </r>
  <r>
    <x v="5"/>
    <x v="0"/>
    <n v="17"/>
    <s v="B"/>
  </r>
  <r>
    <x v="14"/>
    <x v="1"/>
    <n v="17"/>
    <s v="B"/>
  </r>
  <r>
    <x v="1"/>
    <x v="0"/>
    <n v="15"/>
    <s v="C"/>
  </r>
  <r>
    <x v="10"/>
    <x v="1"/>
    <n v="18"/>
    <s v="A"/>
  </r>
  <r>
    <x v="5"/>
    <x v="0"/>
    <n v="18"/>
    <s v="A"/>
  </r>
  <r>
    <x v="16"/>
    <x v="1"/>
    <n v="16"/>
    <s v="B"/>
  </r>
  <r>
    <x v="0"/>
    <x v="1"/>
    <n v="15"/>
    <s v="C"/>
  </r>
  <r>
    <x v="0"/>
    <x v="0"/>
    <n v="18"/>
    <s v="D"/>
  </r>
  <r>
    <x v="6"/>
    <x v="0"/>
    <n v="18"/>
    <s v="D"/>
  </r>
  <r>
    <x v="5"/>
    <x v="1"/>
    <n v="18"/>
    <s v="B"/>
  </r>
  <r>
    <x v="6"/>
    <x v="1"/>
    <n v="15"/>
    <s v="B"/>
  </r>
  <r>
    <x v="11"/>
    <x v="1"/>
    <n v="18"/>
    <s v="B"/>
  </r>
  <r>
    <x v="1"/>
    <x v="0"/>
    <n v="16"/>
    <s v="B"/>
  </r>
  <r>
    <x v="0"/>
    <x v="1"/>
    <n v="17"/>
    <s v="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tharv"/>
    <s v="S001"/>
    <s v="Male"/>
    <n v="15"/>
    <n v="61"/>
    <n v="62"/>
    <n v="86"/>
    <n v="43"/>
    <n v="77"/>
    <n v="329"/>
    <n v="65.8"/>
    <x v="0"/>
    <s v="Other"/>
  </r>
  <r>
    <s v="Shaurya"/>
    <s v="S002"/>
    <s v="Male"/>
    <n v="16"/>
    <n v="59"/>
    <n v="65"/>
    <n v="43"/>
    <n v="85"/>
    <n v="62"/>
    <n v="314"/>
    <n v="62.8"/>
    <x v="0"/>
    <s v="Other"/>
  </r>
  <r>
    <s v="Aarohi"/>
    <s v="S003"/>
    <s v="Female"/>
    <n v="16"/>
    <n v="54"/>
    <n v="98"/>
    <n v="44"/>
    <n v="53"/>
    <n v="75"/>
    <n v="324"/>
    <n v="64.8"/>
    <x v="0"/>
    <s v="Other"/>
  </r>
  <r>
    <s v="Aditya"/>
    <s v="S004"/>
    <s v="Male"/>
    <n v="15"/>
    <n v="57"/>
    <n v="59"/>
    <n v="86"/>
    <n v="99"/>
    <n v="96"/>
    <n v="397"/>
    <n v="79.400000000000006"/>
    <x v="1"/>
    <s v="Top Male"/>
  </r>
  <r>
    <s v="Saanvi"/>
    <s v="S005"/>
    <s v="Male"/>
    <n v="18"/>
    <n v="80"/>
    <n v="40"/>
    <n v="74"/>
    <n v="74"/>
    <n v="70"/>
    <n v="338"/>
    <n v="67.599999999999994"/>
    <x v="0"/>
    <s v="Other"/>
  </r>
  <r>
    <s v="Diya"/>
    <s v="S006"/>
    <s v="Male"/>
    <n v="15"/>
    <n v="94"/>
    <n v="57"/>
    <n v="72"/>
    <n v="88"/>
    <n v="85"/>
    <n v="396"/>
    <n v="79.2"/>
    <x v="1"/>
    <s v="Top Male"/>
  </r>
  <r>
    <s v="Diya"/>
    <s v="S007"/>
    <s v="Female"/>
    <n v="17"/>
    <n v="77"/>
    <n v="81"/>
    <n v="96"/>
    <n v="86"/>
    <n v="51"/>
    <n v="391"/>
    <n v="78.2"/>
    <x v="1"/>
    <s v="Other"/>
  </r>
  <r>
    <s v="Ananya"/>
    <s v="S008"/>
    <s v="Female"/>
    <n v="18"/>
    <n v="59"/>
    <n v="44"/>
    <n v="54"/>
    <n v="49"/>
    <n v="64"/>
    <n v="270"/>
    <n v="54"/>
    <x v="2"/>
    <s v="Other"/>
  </r>
  <r>
    <s v="Vihaan"/>
    <s v="S009"/>
    <s v="Female"/>
    <n v="17"/>
    <n v="44"/>
    <n v="82"/>
    <n v="52"/>
    <n v="70"/>
    <n v="97"/>
    <n v="345"/>
    <n v="69"/>
    <x v="0"/>
    <s v="Other"/>
  </r>
  <r>
    <s v="Aadhya"/>
    <s v="S010"/>
    <s v="Female"/>
    <n v="18"/>
    <n v="72"/>
    <n v="92"/>
    <n v="61"/>
    <n v="82"/>
    <n v="81"/>
    <n v="388"/>
    <n v="77.599999999999994"/>
    <x v="1"/>
    <s v="Other"/>
  </r>
  <r>
    <s v="Aarohi"/>
    <s v="S011"/>
    <s v="Male"/>
    <n v="15"/>
    <n v="93"/>
    <n v="73"/>
    <n v="67"/>
    <n v="56"/>
    <n v="83"/>
    <n v="372"/>
    <n v="74.400000000000006"/>
    <x v="1"/>
    <s v="Top Male"/>
  </r>
  <r>
    <s v="Aadhya"/>
    <s v="S012"/>
    <s v="Male"/>
    <n v="18"/>
    <n v="99"/>
    <n v="74"/>
    <n v="75"/>
    <n v="49"/>
    <n v="99"/>
    <n v="396"/>
    <n v="79.2"/>
    <x v="1"/>
    <s v="Top Male"/>
  </r>
  <r>
    <s v="Aarohi"/>
    <s v="S013"/>
    <s v="Male"/>
    <n v="18"/>
    <n v="48"/>
    <n v="48"/>
    <n v="82"/>
    <n v="84"/>
    <n v="79"/>
    <n v="341"/>
    <n v="68.2"/>
    <x v="0"/>
    <s v="Other"/>
  </r>
  <r>
    <s v="Aditya"/>
    <s v="S014"/>
    <s v="Male"/>
    <n v="15"/>
    <n v="71"/>
    <n v="85"/>
    <n v="73"/>
    <n v="99"/>
    <n v="88"/>
    <n v="416"/>
    <n v="83.2"/>
    <x v="3"/>
    <s v="Top Male"/>
  </r>
  <r>
    <s v="Aditya"/>
    <s v="S015"/>
    <s v="Male"/>
    <n v="18"/>
    <n v="98"/>
    <n v="47"/>
    <n v="51"/>
    <n v="65"/>
    <n v="56"/>
    <n v="317"/>
    <n v="63.4"/>
    <x v="0"/>
    <s v="Other"/>
  </r>
  <r>
    <s v="Ananya"/>
    <s v="S016"/>
    <s v="Male"/>
    <n v="18"/>
    <n v="76"/>
    <n v="55"/>
    <n v="98"/>
    <n v="53"/>
    <n v="56"/>
    <n v="338"/>
    <n v="67.599999999999994"/>
    <x v="0"/>
    <s v="Other"/>
  </r>
  <r>
    <s v="Atharv"/>
    <s v="S017"/>
    <s v="Female"/>
    <n v="17"/>
    <n v="56"/>
    <n v="93"/>
    <n v="40"/>
    <n v="50"/>
    <n v="68"/>
    <n v="307"/>
    <n v="61.4"/>
    <x v="0"/>
    <s v="Other"/>
  </r>
  <r>
    <s v="Diya"/>
    <s v="S018"/>
    <s v="Male"/>
    <n v="16"/>
    <n v="54"/>
    <n v="65"/>
    <n v="91"/>
    <n v="66"/>
    <n v="78"/>
    <n v="354"/>
    <n v="70.8"/>
    <x v="1"/>
    <s v="Top Male"/>
  </r>
  <r>
    <s v="Aarav"/>
    <s v="S019"/>
    <s v="Female"/>
    <n v="17"/>
    <n v="48"/>
    <n v="61"/>
    <n v="44"/>
    <n v="79"/>
    <n v="60"/>
    <n v="292"/>
    <n v="58.4"/>
    <x v="2"/>
    <s v="Other"/>
  </r>
  <r>
    <s v="Myra"/>
    <s v="S020"/>
    <s v="Male"/>
    <n v="15"/>
    <n v="60"/>
    <n v="54"/>
    <n v="87"/>
    <n v="74"/>
    <n v="90"/>
    <n v="365"/>
    <n v="73"/>
    <x v="1"/>
    <s v="Top Male"/>
  </r>
  <r>
    <s v="Aarav"/>
    <s v="S021"/>
    <s v="Female"/>
    <n v="17"/>
    <n v="48"/>
    <n v="46"/>
    <n v="70"/>
    <n v="43"/>
    <n v="41"/>
    <n v="248"/>
    <n v="49.6"/>
    <x v="2"/>
    <s v="Other"/>
  </r>
  <r>
    <s v="Sai"/>
    <s v="S022"/>
    <s v="Male"/>
    <n v="15"/>
    <n v="44"/>
    <n v="98"/>
    <n v="95"/>
    <n v="57"/>
    <n v="61"/>
    <n v="355"/>
    <n v="71"/>
    <x v="1"/>
    <s v="Top Male"/>
  </r>
  <r>
    <s v="Atharv"/>
    <s v="S023"/>
    <s v="Female"/>
    <n v="15"/>
    <n v="41"/>
    <n v="64"/>
    <n v="76"/>
    <n v="85"/>
    <n v="87"/>
    <n v="353"/>
    <n v="70.599999999999994"/>
    <x v="1"/>
    <s v="Other"/>
  </r>
  <r>
    <s v="Krishna"/>
    <s v="S024"/>
    <s v="Male"/>
    <n v="16"/>
    <n v="89"/>
    <n v="85"/>
    <n v="69"/>
    <n v="52"/>
    <n v="92"/>
    <n v="387"/>
    <n v="77.400000000000006"/>
    <x v="1"/>
    <s v="Top Male"/>
  </r>
  <r>
    <s v="Aarohi"/>
    <s v="S025"/>
    <s v="Male"/>
    <n v="16"/>
    <n v="96"/>
    <n v="64"/>
    <n v="87"/>
    <n v="86"/>
    <n v="94"/>
    <n v="427"/>
    <n v="85.4"/>
    <x v="3"/>
    <s v="Top Male"/>
  </r>
  <r>
    <s v="Ira"/>
    <s v="S026"/>
    <s v="Male"/>
    <n v="18"/>
    <n v="62"/>
    <n v="48"/>
    <n v="42"/>
    <n v="44"/>
    <n v="83"/>
    <n v="279"/>
    <n v="55.8"/>
    <x v="2"/>
    <s v="Other"/>
  </r>
  <r>
    <s v="Aarohi"/>
    <s v="S027"/>
    <s v="Female"/>
    <n v="15"/>
    <n v="71"/>
    <n v="65"/>
    <n v="70"/>
    <n v="75"/>
    <n v="42"/>
    <n v="323"/>
    <n v="64.599999999999994"/>
    <x v="0"/>
    <s v="Other"/>
  </r>
  <r>
    <s v="Aarav"/>
    <s v="S028"/>
    <s v="Male"/>
    <n v="18"/>
    <n v="85"/>
    <n v="71"/>
    <n v="74"/>
    <n v="57"/>
    <n v="51"/>
    <n v="338"/>
    <n v="67.599999999999994"/>
    <x v="0"/>
    <s v="Other"/>
  </r>
  <r>
    <s v="Sai"/>
    <s v="S029"/>
    <s v="Male"/>
    <n v="15"/>
    <n v="53"/>
    <n v="98"/>
    <n v="97"/>
    <n v="42"/>
    <n v="82"/>
    <n v="372"/>
    <n v="74.400000000000006"/>
    <x v="1"/>
    <s v="Top Male"/>
  </r>
  <r>
    <s v="Ira"/>
    <s v="S030"/>
    <s v="Female"/>
    <n v="15"/>
    <n v="79"/>
    <n v="84"/>
    <n v="66"/>
    <n v="80"/>
    <n v="84"/>
    <n v="393"/>
    <n v="78.599999999999994"/>
    <x v="1"/>
    <s v="Other"/>
  </r>
  <r>
    <s v="Krishna"/>
    <s v="S031"/>
    <s v="Female"/>
    <n v="16"/>
    <n v="88"/>
    <n v="76"/>
    <n v="88"/>
    <n v="80"/>
    <n v="74"/>
    <n v="406"/>
    <n v="81.2"/>
    <x v="3"/>
    <s v="Other"/>
  </r>
  <r>
    <s v="Vivaan"/>
    <s v="S032"/>
    <s v="Male"/>
    <n v="16"/>
    <n v="94"/>
    <n v="79"/>
    <n v="74"/>
    <n v="99"/>
    <n v="42"/>
    <n v="388"/>
    <n v="77.599999999999994"/>
    <x v="1"/>
    <s v="Top Male"/>
  </r>
  <r>
    <s v="Myra"/>
    <s v="S033"/>
    <s v="Male"/>
    <n v="16"/>
    <n v="54"/>
    <n v="59"/>
    <n v="69"/>
    <n v="79"/>
    <n v="62"/>
    <n v="323"/>
    <n v="64.599999999999994"/>
    <x v="0"/>
    <s v="Other"/>
  </r>
  <r>
    <s v="Saanvi"/>
    <s v="S034"/>
    <s v="Female"/>
    <n v="15"/>
    <n v="56"/>
    <n v="51"/>
    <n v="43"/>
    <n v="84"/>
    <n v="86"/>
    <n v="320"/>
    <n v="64"/>
    <x v="0"/>
    <s v="Other"/>
  </r>
  <r>
    <s v="Meera"/>
    <s v="S035"/>
    <s v="Male"/>
    <n v="16"/>
    <n v="72"/>
    <n v="42"/>
    <n v="63"/>
    <n v="54"/>
    <n v="74"/>
    <n v="305"/>
    <n v="61"/>
    <x v="0"/>
    <s v="Other"/>
  </r>
  <r>
    <s v="Vihaan"/>
    <s v="S036"/>
    <s v="Female"/>
    <n v="16"/>
    <n v="66"/>
    <n v="69"/>
    <n v="81"/>
    <n v="58"/>
    <n v="62"/>
    <n v="336"/>
    <n v="67.2"/>
    <x v="0"/>
    <s v="Other"/>
  </r>
  <r>
    <s v="Diya"/>
    <s v="S037"/>
    <s v="Female"/>
    <n v="17"/>
    <n v="73"/>
    <n v="72"/>
    <n v="60"/>
    <n v="62"/>
    <n v="98"/>
    <n v="365"/>
    <n v="73"/>
    <x v="1"/>
    <s v="Other"/>
  </r>
  <r>
    <s v="Vivaan"/>
    <s v="S038"/>
    <s v="Female"/>
    <n v="17"/>
    <n v="78"/>
    <n v="90"/>
    <n v="97"/>
    <n v="42"/>
    <n v="64"/>
    <n v="371"/>
    <n v="74.2"/>
    <x v="1"/>
    <s v="Other"/>
  </r>
  <r>
    <s v="Shaurya"/>
    <s v="S039"/>
    <s v="Male"/>
    <n v="15"/>
    <n v="41"/>
    <n v="71"/>
    <n v="88"/>
    <n v="62"/>
    <n v="55"/>
    <n v="317"/>
    <n v="63.4"/>
    <x v="0"/>
    <s v="Other"/>
  </r>
  <r>
    <s v="Myra"/>
    <s v="S040"/>
    <s v="Female"/>
    <n v="18"/>
    <n v="64"/>
    <n v="97"/>
    <n v="73"/>
    <n v="70"/>
    <n v="99"/>
    <n v="403"/>
    <n v="80.599999999999994"/>
    <x v="3"/>
    <s v="Other"/>
  </r>
  <r>
    <s v="Diya"/>
    <s v="S041"/>
    <s v="Female"/>
    <n v="18"/>
    <n v="100"/>
    <n v="60"/>
    <n v="96"/>
    <n v="95"/>
    <n v="69"/>
    <n v="420"/>
    <n v="84"/>
    <x v="3"/>
    <s v="Other"/>
  </r>
  <r>
    <s v="Arjun"/>
    <s v="S042"/>
    <s v="Female"/>
    <n v="16"/>
    <n v="64"/>
    <n v="68"/>
    <n v="85"/>
    <n v="94"/>
    <n v="72"/>
    <n v="383"/>
    <n v="76.599999999999994"/>
    <x v="1"/>
    <s v="Other"/>
  </r>
  <r>
    <s v="Atharv"/>
    <s v="S043"/>
    <s v="Female"/>
    <n v="15"/>
    <n v="46"/>
    <n v="68"/>
    <n v="100"/>
    <n v="87"/>
    <n v="45"/>
    <n v="346"/>
    <n v="69.2"/>
    <x v="0"/>
    <s v="Other"/>
  </r>
  <r>
    <s v="Atharv"/>
    <s v="S044"/>
    <s v="Male"/>
    <n v="18"/>
    <n v="46"/>
    <n v="65"/>
    <n v="86"/>
    <n v="40"/>
    <n v="45"/>
    <n v="282"/>
    <n v="56.4"/>
    <x v="2"/>
    <s v="Other"/>
  </r>
  <r>
    <s v="Ananya"/>
    <s v="S045"/>
    <s v="Male"/>
    <n v="18"/>
    <n v="44"/>
    <n v="54"/>
    <n v="79"/>
    <n v="53"/>
    <n v="64"/>
    <n v="294"/>
    <n v="58.8"/>
    <x v="2"/>
    <s v="Other"/>
  </r>
  <r>
    <s v="Diya"/>
    <s v="S046"/>
    <s v="Female"/>
    <n v="18"/>
    <n v="85"/>
    <n v="81"/>
    <n v="73"/>
    <n v="73"/>
    <n v="68"/>
    <n v="380"/>
    <n v="76"/>
    <x v="1"/>
    <s v="Other"/>
  </r>
  <r>
    <s v="Ananya"/>
    <s v="S047"/>
    <s v="Female"/>
    <n v="15"/>
    <n v="71"/>
    <n v="89"/>
    <n v="48"/>
    <n v="76"/>
    <n v="92"/>
    <n v="376"/>
    <n v="75.2"/>
    <x v="1"/>
    <s v="Other"/>
  </r>
  <r>
    <s v="Sai"/>
    <s v="S048"/>
    <s v="Female"/>
    <n v="18"/>
    <n v="67"/>
    <n v="58"/>
    <n v="68"/>
    <n v="95"/>
    <n v="81"/>
    <n v="369"/>
    <n v="73.8"/>
    <x v="1"/>
    <s v="Other"/>
  </r>
  <r>
    <s v="Shaurya"/>
    <s v="S049"/>
    <s v="Female"/>
    <n v="16"/>
    <n v="43"/>
    <n v="96"/>
    <n v="65"/>
    <n v="86"/>
    <n v="90"/>
    <n v="380"/>
    <n v="76"/>
    <x v="1"/>
    <s v="Other"/>
  </r>
  <r>
    <s v="Atharv"/>
    <s v="S050"/>
    <s v="Female"/>
    <n v="17"/>
    <n v="62"/>
    <n v="67"/>
    <n v="41"/>
    <n v="67"/>
    <n v="53"/>
    <n v="290"/>
    <n v="58"/>
    <x v="2"/>
    <s v="Oth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E0660-B1BD-4BA6-9153-92148ADB2441}" name="PivotTable27" cacheId="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Grad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8D8B4-A476-4952-B820-059B9B8E6701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B7A41-B889-4C7B-B644-6FF328AB5259}" name="PivotTable18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21" firstHeaderRow="1" firstDataRow="2" firstDataCol="1"/>
  <pivotFields count="4">
    <pivotField axis="axisRow" compact="0" outline="0" showAll="0" defaultSubtotal="0">
      <items count="17">
        <item x="8"/>
        <item x="9"/>
        <item x="2"/>
        <item x="3"/>
        <item x="6"/>
        <item x="16"/>
        <item x="0"/>
        <item x="5"/>
        <item x="13"/>
        <item x="12"/>
        <item x="15"/>
        <item x="10"/>
        <item x="4"/>
        <item x="11"/>
        <item x="1"/>
        <item x="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2">
    <i>
      <x/>
    </i>
    <i>
      <x v="1"/>
    </i>
  </colItems>
  <dataFields count="1">
    <dataField name="Sum of Ag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8468-3009-44F9-8849-AF9B7978AD05}">
  <dimension ref="A3:B7"/>
  <sheetViews>
    <sheetView tabSelected="1" zoomScale="57" workbookViewId="0">
      <selection activeCell="P16" sqref="P16"/>
    </sheetView>
  </sheetViews>
  <sheetFormatPr defaultRowHeight="14.5" x14ac:dyDescent="0.35"/>
  <cols>
    <col min="1" max="1" width="8.1796875" bestFit="1" customWidth="1"/>
    <col min="2" max="2" width="13.7265625" bestFit="1" customWidth="1"/>
  </cols>
  <sheetData>
    <row r="3" spans="1:2" x14ac:dyDescent="0.35">
      <c r="A3" s="3" t="s">
        <v>11</v>
      </c>
      <c r="B3" t="s">
        <v>90</v>
      </c>
    </row>
    <row r="4" spans="1:2" x14ac:dyDescent="0.35">
      <c r="A4" t="s">
        <v>84</v>
      </c>
      <c r="B4" s="4">
        <v>5</v>
      </c>
    </row>
    <row r="5" spans="1:2" x14ac:dyDescent="0.35">
      <c r="A5" t="s">
        <v>82</v>
      </c>
      <c r="B5" s="4">
        <v>21</v>
      </c>
    </row>
    <row r="6" spans="1:2" x14ac:dyDescent="0.35">
      <c r="A6" t="s">
        <v>81</v>
      </c>
      <c r="B6" s="4">
        <v>17</v>
      </c>
    </row>
    <row r="7" spans="1:2" x14ac:dyDescent="0.35">
      <c r="A7" t="s">
        <v>83</v>
      </c>
      <c r="B7" s="4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zoomScale="40" zoomScaleNormal="70" workbookViewId="0">
      <selection activeCell="L1" sqref="L1:L1048576"/>
    </sheetView>
  </sheetViews>
  <sheetFormatPr defaultRowHeight="14.5" x14ac:dyDescent="0.35"/>
  <cols>
    <col min="1" max="1" width="14.54296875" customWidth="1"/>
    <col min="2" max="3" width="13.7265625" customWidth="1"/>
    <col min="5" max="5" width="12.453125" customWidth="1"/>
    <col min="6" max="6" width="13.453125" customWidth="1"/>
    <col min="7" max="7" width="12.6328125" customWidth="1"/>
    <col min="8" max="8" width="13.453125" customWidth="1"/>
    <col min="9" max="9" width="19.453125" customWidth="1"/>
    <col min="10" max="10" width="18.81640625" customWidth="1"/>
    <col min="11" max="11" width="16.1796875" customWidth="1"/>
    <col min="12" max="12" width="13.453125" customWidth="1"/>
    <col min="13" max="13" width="13.54296875" customWidth="1"/>
    <col min="15" max="15" width="38.26953125" customWidth="1"/>
  </cols>
  <sheetData>
    <row r="1" spans="1:1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85</v>
      </c>
    </row>
    <row r="2" spans="1:15" x14ac:dyDescent="0.35">
      <c r="A2" t="s">
        <v>62</v>
      </c>
      <c r="B2" t="s">
        <v>12</v>
      </c>
      <c r="C2" t="str">
        <f>VLOOKUP(A2, Sheet2!A:B, 2, FALSE)</f>
        <v>Male</v>
      </c>
      <c r="D2">
        <v>15</v>
      </c>
      <c r="E2">
        <v>61</v>
      </c>
      <c r="F2">
        <v>62</v>
      </c>
      <c r="G2">
        <v>86</v>
      </c>
      <c r="H2">
        <v>43</v>
      </c>
      <c r="I2">
        <v>77</v>
      </c>
      <c r="J2">
        <v>329</v>
      </c>
      <c r="K2">
        <v>65.8</v>
      </c>
      <c r="L2" t="s">
        <v>81</v>
      </c>
      <c r="M2" t="str">
        <f>IF(AND(K2&gt;70, C2="Male"), "Top Male", "Other")</f>
        <v>Other</v>
      </c>
    </row>
    <row r="3" spans="1:15" x14ac:dyDescent="0.35">
      <c r="A3" t="s">
        <v>63</v>
      </c>
      <c r="B3" t="s">
        <v>13</v>
      </c>
      <c r="C3" t="str">
        <f>VLOOKUP(A2, Sheet2!A:B, 2, FALSE)</f>
        <v>Male</v>
      </c>
      <c r="D3">
        <v>16</v>
      </c>
      <c r="E3">
        <v>59</v>
      </c>
      <c r="F3">
        <v>65</v>
      </c>
      <c r="G3">
        <v>43</v>
      </c>
      <c r="H3">
        <v>85</v>
      </c>
      <c r="I3">
        <v>62</v>
      </c>
      <c r="J3">
        <v>314</v>
      </c>
      <c r="K3">
        <v>62.8</v>
      </c>
      <c r="L3" t="s">
        <v>81</v>
      </c>
      <c r="M3" t="str">
        <f t="shared" ref="M3:M51" si="0">IF(AND(K3&gt;70, C3="Male"), "Top Male", "Other")</f>
        <v>Other</v>
      </c>
    </row>
    <row r="4" spans="1:15" x14ac:dyDescent="0.35">
      <c r="A4" t="s">
        <v>64</v>
      </c>
      <c r="B4" t="s">
        <v>14</v>
      </c>
      <c r="C4" t="str">
        <f>VLOOKUP(A3, Sheet2!A:B, 2, FALSE)</f>
        <v>Female</v>
      </c>
      <c r="D4">
        <v>16</v>
      </c>
      <c r="E4">
        <v>54</v>
      </c>
      <c r="F4">
        <v>98</v>
      </c>
      <c r="G4">
        <v>44</v>
      </c>
      <c r="H4">
        <v>53</v>
      </c>
      <c r="I4">
        <v>75</v>
      </c>
      <c r="J4">
        <v>324</v>
      </c>
      <c r="K4">
        <v>64.8</v>
      </c>
      <c r="L4" t="s">
        <v>81</v>
      </c>
      <c r="M4" t="str">
        <f t="shared" si="0"/>
        <v>Other</v>
      </c>
      <c r="O4" t="s">
        <v>86</v>
      </c>
    </row>
    <row r="5" spans="1:15" x14ac:dyDescent="0.35">
      <c r="A5" t="s">
        <v>65</v>
      </c>
      <c r="B5" t="s">
        <v>15</v>
      </c>
      <c r="C5" t="str">
        <f>VLOOKUP(A4, Sheet2!A:B, 2, FALSE)</f>
        <v>Male</v>
      </c>
      <c r="D5">
        <v>15</v>
      </c>
      <c r="E5">
        <v>57</v>
      </c>
      <c r="F5">
        <v>59</v>
      </c>
      <c r="G5">
        <v>86</v>
      </c>
      <c r="H5">
        <v>99</v>
      </c>
      <c r="I5">
        <v>96</v>
      </c>
      <c r="J5">
        <v>397</v>
      </c>
      <c r="K5">
        <v>79.400000000000006</v>
      </c>
      <c r="L5" t="s">
        <v>82</v>
      </c>
      <c r="M5" t="str">
        <f t="shared" si="0"/>
        <v>Top Male</v>
      </c>
      <c r="O5">
        <f>SUMIFS(J2:J100, C2:C100, "Female")</f>
        <v>8779</v>
      </c>
    </row>
    <row r="6" spans="1:15" x14ac:dyDescent="0.35">
      <c r="A6" t="s">
        <v>66</v>
      </c>
      <c r="B6" t="s">
        <v>16</v>
      </c>
      <c r="C6" t="str">
        <f>VLOOKUP(A5, Sheet2!A:B, 2, FALSE)</f>
        <v>Male</v>
      </c>
      <c r="D6">
        <v>18</v>
      </c>
      <c r="E6">
        <v>80</v>
      </c>
      <c r="F6">
        <v>40</v>
      </c>
      <c r="G6">
        <v>74</v>
      </c>
      <c r="H6">
        <v>74</v>
      </c>
      <c r="I6">
        <v>70</v>
      </c>
      <c r="J6">
        <v>338</v>
      </c>
      <c r="K6">
        <v>67.599999999999994</v>
      </c>
      <c r="L6" t="s">
        <v>81</v>
      </c>
      <c r="M6" t="str">
        <f t="shared" si="0"/>
        <v>Other</v>
      </c>
    </row>
    <row r="7" spans="1:15" x14ac:dyDescent="0.35">
      <c r="A7" t="s">
        <v>67</v>
      </c>
      <c r="B7" t="s">
        <v>17</v>
      </c>
      <c r="C7" t="str">
        <f>VLOOKUP(A6, Sheet2!A:B, 2, FALSE)</f>
        <v>Male</v>
      </c>
      <c r="D7">
        <v>15</v>
      </c>
      <c r="E7">
        <v>94</v>
      </c>
      <c r="F7">
        <v>57</v>
      </c>
      <c r="G7">
        <v>72</v>
      </c>
      <c r="H7">
        <v>88</v>
      </c>
      <c r="I7">
        <v>85</v>
      </c>
      <c r="J7">
        <v>396</v>
      </c>
      <c r="K7">
        <v>79.2</v>
      </c>
      <c r="L7" t="s">
        <v>82</v>
      </c>
      <c r="M7" t="str">
        <f t="shared" si="0"/>
        <v>Top Male</v>
      </c>
      <c r="O7" t="s">
        <v>87</v>
      </c>
    </row>
    <row r="8" spans="1:15" x14ac:dyDescent="0.35">
      <c r="A8" t="s">
        <v>67</v>
      </c>
      <c r="B8" t="s">
        <v>18</v>
      </c>
      <c r="C8" t="str">
        <f>VLOOKUP(A7, Sheet2!A:B, 2, FALSE)</f>
        <v>Female</v>
      </c>
      <c r="D8">
        <v>17</v>
      </c>
      <c r="E8">
        <v>77</v>
      </c>
      <c r="F8">
        <v>81</v>
      </c>
      <c r="G8">
        <v>96</v>
      </c>
      <c r="H8">
        <v>86</v>
      </c>
      <c r="I8">
        <v>51</v>
      </c>
      <c r="J8">
        <v>391</v>
      </c>
      <c r="K8">
        <v>78.2</v>
      </c>
      <c r="L8" t="s">
        <v>82</v>
      </c>
      <c r="M8" t="str">
        <f t="shared" si="0"/>
        <v>Other</v>
      </c>
      <c r="O8">
        <f>AVERAGEIFS(K2:K100, C2:C100, "Male")</f>
        <v>69.92</v>
      </c>
    </row>
    <row r="9" spans="1:15" x14ac:dyDescent="0.35">
      <c r="A9" t="s">
        <v>68</v>
      </c>
      <c r="B9" t="s">
        <v>19</v>
      </c>
      <c r="C9" t="str">
        <f>VLOOKUP(A8, Sheet2!A:B, 2, FALSE)</f>
        <v>Female</v>
      </c>
      <c r="D9">
        <v>18</v>
      </c>
      <c r="E9">
        <v>59</v>
      </c>
      <c r="F9">
        <v>44</v>
      </c>
      <c r="G9">
        <v>54</v>
      </c>
      <c r="H9">
        <v>49</v>
      </c>
      <c r="I9">
        <v>64</v>
      </c>
      <c r="J9">
        <v>270</v>
      </c>
      <c r="K9">
        <v>54</v>
      </c>
      <c r="L9" t="s">
        <v>83</v>
      </c>
      <c r="M9" t="str">
        <f t="shared" si="0"/>
        <v>Other</v>
      </c>
    </row>
    <row r="10" spans="1:15" x14ac:dyDescent="0.35">
      <c r="A10" t="s">
        <v>69</v>
      </c>
      <c r="B10" t="s">
        <v>20</v>
      </c>
      <c r="C10" t="str">
        <f>VLOOKUP(A9, Sheet2!A:B, 2, FALSE)</f>
        <v>Female</v>
      </c>
      <c r="D10">
        <v>17</v>
      </c>
      <c r="E10">
        <v>44</v>
      </c>
      <c r="F10">
        <v>82</v>
      </c>
      <c r="G10">
        <v>52</v>
      </c>
      <c r="H10">
        <v>70</v>
      </c>
      <c r="I10">
        <v>97</v>
      </c>
      <c r="J10">
        <v>345</v>
      </c>
      <c r="K10">
        <v>69</v>
      </c>
      <c r="L10" t="s">
        <v>81</v>
      </c>
      <c r="M10" t="str">
        <f t="shared" si="0"/>
        <v>Other</v>
      </c>
    </row>
    <row r="11" spans="1:15" x14ac:dyDescent="0.35">
      <c r="A11" t="s">
        <v>70</v>
      </c>
      <c r="B11" t="s">
        <v>21</v>
      </c>
      <c r="C11" t="str">
        <f>VLOOKUP(A10, Sheet2!A:B, 2, FALSE)</f>
        <v>Female</v>
      </c>
      <c r="D11">
        <v>18</v>
      </c>
      <c r="E11">
        <v>72</v>
      </c>
      <c r="F11">
        <v>92</v>
      </c>
      <c r="G11">
        <v>61</v>
      </c>
      <c r="H11">
        <v>82</v>
      </c>
      <c r="I11">
        <v>81</v>
      </c>
      <c r="J11">
        <v>388</v>
      </c>
      <c r="K11">
        <v>77.599999999999994</v>
      </c>
      <c r="L11" t="s">
        <v>82</v>
      </c>
      <c r="M11" t="str">
        <f t="shared" si="0"/>
        <v>Other</v>
      </c>
    </row>
    <row r="12" spans="1:15" x14ac:dyDescent="0.35">
      <c r="A12" t="s">
        <v>64</v>
      </c>
      <c r="B12" t="s">
        <v>22</v>
      </c>
      <c r="C12" t="str">
        <f>VLOOKUP(A11, Sheet2!A:B, 2, FALSE)</f>
        <v>Male</v>
      </c>
      <c r="D12">
        <v>15</v>
      </c>
      <c r="E12">
        <v>93</v>
      </c>
      <c r="F12">
        <v>73</v>
      </c>
      <c r="G12">
        <v>67</v>
      </c>
      <c r="H12">
        <v>56</v>
      </c>
      <c r="I12">
        <v>83</v>
      </c>
      <c r="J12">
        <v>372</v>
      </c>
      <c r="K12">
        <v>74.400000000000006</v>
      </c>
      <c r="L12" t="s">
        <v>82</v>
      </c>
      <c r="M12" t="str">
        <f t="shared" si="0"/>
        <v>Top Male</v>
      </c>
    </row>
    <row r="13" spans="1:15" x14ac:dyDescent="0.35">
      <c r="A13" t="s">
        <v>70</v>
      </c>
      <c r="B13" t="s">
        <v>23</v>
      </c>
      <c r="C13" t="str">
        <f>VLOOKUP(A12, Sheet2!A:B, 2, FALSE)</f>
        <v>Male</v>
      </c>
      <c r="D13">
        <v>18</v>
      </c>
      <c r="E13">
        <v>99</v>
      </c>
      <c r="F13">
        <v>74</v>
      </c>
      <c r="G13">
        <v>75</v>
      </c>
      <c r="H13">
        <v>49</v>
      </c>
      <c r="I13">
        <v>99</v>
      </c>
      <c r="J13">
        <v>396</v>
      </c>
      <c r="K13">
        <v>79.2</v>
      </c>
      <c r="L13" t="s">
        <v>82</v>
      </c>
      <c r="M13" t="str">
        <f t="shared" si="0"/>
        <v>Top Male</v>
      </c>
    </row>
    <row r="14" spans="1:15" x14ac:dyDescent="0.35">
      <c r="A14" t="s">
        <v>64</v>
      </c>
      <c r="B14" t="s">
        <v>24</v>
      </c>
      <c r="C14" t="str">
        <f>VLOOKUP(A13, Sheet2!A:B, 2, FALSE)</f>
        <v>Male</v>
      </c>
      <c r="D14">
        <v>18</v>
      </c>
      <c r="E14">
        <v>48</v>
      </c>
      <c r="F14">
        <v>48</v>
      </c>
      <c r="G14">
        <v>82</v>
      </c>
      <c r="H14">
        <v>84</v>
      </c>
      <c r="I14">
        <v>79</v>
      </c>
      <c r="J14">
        <v>341</v>
      </c>
      <c r="K14">
        <v>68.2</v>
      </c>
      <c r="L14" t="s">
        <v>81</v>
      </c>
      <c r="M14" t="str">
        <f t="shared" si="0"/>
        <v>Other</v>
      </c>
    </row>
    <row r="15" spans="1:15" x14ac:dyDescent="0.35">
      <c r="A15" t="s">
        <v>65</v>
      </c>
      <c r="B15" t="s">
        <v>25</v>
      </c>
      <c r="C15" t="str">
        <f>VLOOKUP(A14, Sheet2!A:B, 2, FALSE)</f>
        <v>Male</v>
      </c>
      <c r="D15">
        <v>15</v>
      </c>
      <c r="E15">
        <v>71</v>
      </c>
      <c r="F15">
        <v>85</v>
      </c>
      <c r="G15">
        <v>73</v>
      </c>
      <c r="H15">
        <v>99</v>
      </c>
      <c r="I15">
        <v>88</v>
      </c>
      <c r="J15">
        <v>416</v>
      </c>
      <c r="K15">
        <v>83.2</v>
      </c>
      <c r="L15" t="s">
        <v>84</v>
      </c>
      <c r="M15" t="str">
        <f t="shared" si="0"/>
        <v>Top Male</v>
      </c>
    </row>
    <row r="16" spans="1:15" x14ac:dyDescent="0.35">
      <c r="A16" t="s">
        <v>65</v>
      </c>
      <c r="B16" t="s">
        <v>26</v>
      </c>
      <c r="C16" t="str">
        <f>VLOOKUP(A15, Sheet2!A:B, 2, FALSE)</f>
        <v>Male</v>
      </c>
      <c r="D16">
        <v>18</v>
      </c>
      <c r="E16">
        <v>98</v>
      </c>
      <c r="F16">
        <v>47</v>
      </c>
      <c r="G16">
        <v>51</v>
      </c>
      <c r="H16">
        <v>65</v>
      </c>
      <c r="I16">
        <v>56</v>
      </c>
      <c r="J16">
        <v>317</v>
      </c>
      <c r="K16">
        <v>63.4</v>
      </c>
      <c r="L16" t="s">
        <v>81</v>
      </c>
      <c r="M16" t="str">
        <f t="shared" si="0"/>
        <v>Other</v>
      </c>
    </row>
    <row r="17" spans="1:13" x14ac:dyDescent="0.35">
      <c r="A17" t="s">
        <v>68</v>
      </c>
      <c r="B17" t="s">
        <v>27</v>
      </c>
      <c r="C17" t="str">
        <f>VLOOKUP(A16, Sheet2!A:B, 2, FALSE)</f>
        <v>Male</v>
      </c>
      <c r="D17">
        <v>18</v>
      </c>
      <c r="E17">
        <v>76</v>
      </c>
      <c r="F17">
        <v>55</v>
      </c>
      <c r="G17">
        <v>98</v>
      </c>
      <c r="H17">
        <v>53</v>
      </c>
      <c r="I17">
        <v>56</v>
      </c>
      <c r="J17">
        <v>338</v>
      </c>
      <c r="K17">
        <v>67.599999999999994</v>
      </c>
      <c r="L17" t="s">
        <v>81</v>
      </c>
      <c r="M17" t="str">
        <f t="shared" si="0"/>
        <v>Other</v>
      </c>
    </row>
    <row r="18" spans="1:13" x14ac:dyDescent="0.35">
      <c r="A18" t="s">
        <v>62</v>
      </c>
      <c r="B18" t="s">
        <v>28</v>
      </c>
      <c r="C18" t="str">
        <f>VLOOKUP(A17, Sheet2!A:B, 2, FALSE)</f>
        <v>Female</v>
      </c>
      <c r="D18">
        <v>17</v>
      </c>
      <c r="E18">
        <v>56</v>
      </c>
      <c r="F18">
        <v>93</v>
      </c>
      <c r="G18">
        <v>40</v>
      </c>
      <c r="H18">
        <v>50</v>
      </c>
      <c r="I18">
        <v>68</v>
      </c>
      <c r="J18">
        <v>307</v>
      </c>
      <c r="K18">
        <v>61.4</v>
      </c>
      <c r="L18" t="s">
        <v>81</v>
      </c>
      <c r="M18" t="str">
        <f t="shared" si="0"/>
        <v>Other</v>
      </c>
    </row>
    <row r="19" spans="1:13" x14ac:dyDescent="0.35">
      <c r="A19" t="s">
        <v>67</v>
      </c>
      <c r="B19" t="s">
        <v>29</v>
      </c>
      <c r="C19" t="str">
        <f>VLOOKUP(A18, Sheet2!A:B, 2, FALSE)</f>
        <v>Male</v>
      </c>
      <c r="D19">
        <v>16</v>
      </c>
      <c r="E19">
        <v>54</v>
      </c>
      <c r="F19">
        <v>65</v>
      </c>
      <c r="G19">
        <v>91</v>
      </c>
      <c r="H19">
        <v>66</v>
      </c>
      <c r="I19">
        <v>78</v>
      </c>
      <c r="J19">
        <v>354</v>
      </c>
      <c r="K19">
        <v>70.8</v>
      </c>
      <c r="L19" t="s">
        <v>82</v>
      </c>
      <c r="M19" t="str">
        <f t="shared" si="0"/>
        <v>Top Male</v>
      </c>
    </row>
    <row r="20" spans="1:13" x14ac:dyDescent="0.35">
      <c r="A20" t="s">
        <v>71</v>
      </c>
      <c r="B20" t="s">
        <v>30</v>
      </c>
      <c r="C20" t="str">
        <f>VLOOKUP(A19, Sheet2!A:B, 2, FALSE)</f>
        <v>Female</v>
      </c>
      <c r="D20">
        <v>17</v>
      </c>
      <c r="E20">
        <v>48</v>
      </c>
      <c r="F20">
        <v>61</v>
      </c>
      <c r="G20">
        <v>44</v>
      </c>
      <c r="H20">
        <v>79</v>
      </c>
      <c r="I20">
        <v>60</v>
      </c>
      <c r="J20">
        <v>292</v>
      </c>
      <c r="K20">
        <v>58.4</v>
      </c>
      <c r="L20" t="s">
        <v>83</v>
      </c>
      <c r="M20" t="str">
        <f t="shared" si="0"/>
        <v>Other</v>
      </c>
    </row>
    <row r="21" spans="1:13" x14ac:dyDescent="0.35">
      <c r="A21" t="s">
        <v>72</v>
      </c>
      <c r="B21" t="s">
        <v>31</v>
      </c>
      <c r="C21" t="str">
        <f>VLOOKUP(A20, Sheet2!A:B, 2, FALSE)</f>
        <v>Male</v>
      </c>
      <c r="D21">
        <v>15</v>
      </c>
      <c r="E21">
        <v>60</v>
      </c>
      <c r="F21">
        <v>54</v>
      </c>
      <c r="G21">
        <v>87</v>
      </c>
      <c r="H21">
        <v>74</v>
      </c>
      <c r="I21">
        <v>90</v>
      </c>
      <c r="J21">
        <v>365</v>
      </c>
      <c r="K21">
        <v>73</v>
      </c>
      <c r="L21" t="s">
        <v>82</v>
      </c>
      <c r="M21" t="str">
        <f t="shared" si="0"/>
        <v>Top Male</v>
      </c>
    </row>
    <row r="22" spans="1:13" x14ac:dyDescent="0.35">
      <c r="A22" t="s">
        <v>71</v>
      </c>
      <c r="B22" t="s">
        <v>32</v>
      </c>
      <c r="C22" t="str">
        <f>VLOOKUP(A21, Sheet2!A:B, 2, FALSE)</f>
        <v>Female</v>
      </c>
      <c r="D22">
        <v>17</v>
      </c>
      <c r="E22">
        <v>48</v>
      </c>
      <c r="F22">
        <v>46</v>
      </c>
      <c r="G22">
        <v>70</v>
      </c>
      <c r="H22">
        <v>43</v>
      </c>
      <c r="I22">
        <v>41</v>
      </c>
      <c r="J22">
        <v>248</v>
      </c>
      <c r="K22">
        <v>49.6</v>
      </c>
      <c r="L22" t="s">
        <v>83</v>
      </c>
      <c r="M22" t="str">
        <f t="shared" si="0"/>
        <v>Other</v>
      </c>
    </row>
    <row r="23" spans="1:13" x14ac:dyDescent="0.35">
      <c r="A23" t="s">
        <v>73</v>
      </c>
      <c r="B23" t="s">
        <v>33</v>
      </c>
      <c r="C23" t="str">
        <f>VLOOKUP(A22, Sheet2!A:B, 2, FALSE)</f>
        <v>Male</v>
      </c>
      <c r="D23">
        <v>15</v>
      </c>
      <c r="E23">
        <v>44</v>
      </c>
      <c r="F23">
        <v>98</v>
      </c>
      <c r="G23">
        <v>95</v>
      </c>
      <c r="H23">
        <v>57</v>
      </c>
      <c r="I23">
        <v>61</v>
      </c>
      <c r="J23">
        <v>355</v>
      </c>
      <c r="K23">
        <v>71</v>
      </c>
      <c r="L23" t="s">
        <v>82</v>
      </c>
      <c r="M23" t="str">
        <f t="shared" si="0"/>
        <v>Top Male</v>
      </c>
    </row>
    <row r="24" spans="1:13" x14ac:dyDescent="0.35">
      <c r="A24" t="s">
        <v>62</v>
      </c>
      <c r="B24" t="s">
        <v>34</v>
      </c>
      <c r="C24" t="str">
        <f>VLOOKUP(A23, Sheet2!A:B, 2, FALSE)</f>
        <v>Female</v>
      </c>
      <c r="D24">
        <v>15</v>
      </c>
      <c r="E24">
        <v>41</v>
      </c>
      <c r="F24">
        <v>64</v>
      </c>
      <c r="G24">
        <v>76</v>
      </c>
      <c r="H24">
        <v>85</v>
      </c>
      <c r="I24">
        <v>87</v>
      </c>
      <c r="J24">
        <v>353</v>
      </c>
      <c r="K24">
        <v>70.599999999999994</v>
      </c>
      <c r="L24" t="s">
        <v>82</v>
      </c>
      <c r="M24" t="str">
        <f t="shared" si="0"/>
        <v>Other</v>
      </c>
    </row>
    <row r="25" spans="1:13" x14ac:dyDescent="0.35">
      <c r="A25" t="s">
        <v>74</v>
      </c>
      <c r="B25" t="s">
        <v>35</v>
      </c>
      <c r="C25" t="str">
        <f>VLOOKUP(A24, Sheet2!A:B, 2, FALSE)</f>
        <v>Male</v>
      </c>
      <c r="D25">
        <v>16</v>
      </c>
      <c r="E25">
        <v>89</v>
      </c>
      <c r="F25">
        <v>85</v>
      </c>
      <c r="G25">
        <v>69</v>
      </c>
      <c r="H25">
        <v>52</v>
      </c>
      <c r="I25">
        <v>92</v>
      </c>
      <c r="J25">
        <v>387</v>
      </c>
      <c r="K25">
        <v>77.400000000000006</v>
      </c>
      <c r="L25" t="s">
        <v>82</v>
      </c>
      <c r="M25" t="str">
        <f t="shared" si="0"/>
        <v>Top Male</v>
      </c>
    </row>
    <row r="26" spans="1:13" x14ac:dyDescent="0.35">
      <c r="A26" t="s">
        <v>64</v>
      </c>
      <c r="B26" t="s">
        <v>36</v>
      </c>
      <c r="C26" t="str">
        <f>VLOOKUP(A25, Sheet2!A:B, 2, FALSE)</f>
        <v>Male</v>
      </c>
      <c r="D26">
        <v>16</v>
      </c>
      <c r="E26">
        <v>96</v>
      </c>
      <c r="F26">
        <v>64</v>
      </c>
      <c r="G26">
        <v>87</v>
      </c>
      <c r="H26">
        <v>86</v>
      </c>
      <c r="I26">
        <v>94</v>
      </c>
      <c r="J26">
        <v>427</v>
      </c>
      <c r="K26">
        <v>85.4</v>
      </c>
      <c r="L26" t="s">
        <v>84</v>
      </c>
      <c r="M26" t="str">
        <f t="shared" si="0"/>
        <v>Top Male</v>
      </c>
    </row>
    <row r="27" spans="1:13" x14ac:dyDescent="0.35">
      <c r="A27" t="s">
        <v>75</v>
      </c>
      <c r="B27" t="s">
        <v>37</v>
      </c>
      <c r="C27" t="str">
        <f>VLOOKUP(A26, Sheet2!A:B, 2, FALSE)</f>
        <v>Male</v>
      </c>
      <c r="D27">
        <v>18</v>
      </c>
      <c r="E27">
        <v>62</v>
      </c>
      <c r="F27">
        <v>48</v>
      </c>
      <c r="G27">
        <v>42</v>
      </c>
      <c r="H27">
        <v>44</v>
      </c>
      <c r="I27">
        <v>83</v>
      </c>
      <c r="J27">
        <v>279</v>
      </c>
      <c r="K27">
        <v>55.8</v>
      </c>
      <c r="L27" t="s">
        <v>83</v>
      </c>
      <c r="M27" t="str">
        <f t="shared" si="0"/>
        <v>Other</v>
      </c>
    </row>
    <row r="28" spans="1:13" x14ac:dyDescent="0.35">
      <c r="A28" t="s">
        <v>64</v>
      </c>
      <c r="B28" t="s">
        <v>38</v>
      </c>
      <c r="C28" t="str">
        <f>VLOOKUP(A27, Sheet2!A:B, 2, FALSE)</f>
        <v>Female</v>
      </c>
      <c r="D28">
        <v>15</v>
      </c>
      <c r="E28">
        <v>71</v>
      </c>
      <c r="F28">
        <v>65</v>
      </c>
      <c r="G28">
        <v>70</v>
      </c>
      <c r="H28">
        <v>75</v>
      </c>
      <c r="I28">
        <v>42</v>
      </c>
      <c r="J28">
        <v>323</v>
      </c>
      <c r="K28">
        <v>64.599999999999994</v>
      </c>
      <c r="L28" t="s">
        <v>81</v>
      </c>
      <c r="M28" t="str">
        <f t="shared" si="0"/>
        <v>Other</v>
      </c>
    </row>
    <row r="29" spans="1:13" x14ac:dyDescent="0.35">
      <c r="A29" t="s">
        <v>71</v>
      </c>
      <c r="B29" t="s">
        <v>39</v>
      </c>
      <c r="C29" t="str">
        <f>VLOOKUP(A28, Sheet2!A:B, 2, FALSE)</f>
        <v>Male</v>
      </c>
      <c r="D29">
        <v>18</v>
      </c>
      <c r="E29">
        <v>85</v>
      </c>
      <c r="F29">
        <v>71</v>
      </c>
      <c r="G29">
        <v>74</v>
      </c>
      <c r="H29">
        <v>57</v>
      </c>
      <c r="I29">
        <v>51</v>
      </c>
      <c r="J29">
        <v>338</v>
      </c>
      <c r="K29">
        <v>67.599999999999994</v>
      </c>
      <c r="L29" t="s">
        <v>81</v>
      </c>
      <c r="M29" t="str">
        <f t="shared" si="0"/>
        <v>Other</v>
      </c>
    </row>
    <row r="30" spans="1:13" x14ac:dyDescent="0.35">
      <c r="A30" t="s">
        <v>73</v>
      </c>
      <c r="B30" t="s">
        <v>40</v>
      </c>
      <c r="C30" t="str">
        <f>VLOOKUP(A29, Sheet2!A:B, 2, FALSE)</f>
        <v>Male</v>
      </c>
      <c r="D30">
        <v>15</v>
      </c>
      <c r="E30">
        <v>53</v>
      </c>
      <c r="F30">
        <v>98</v>
      </c>
      <c r="G30">
        <v>97</v>
      </c>
      <c r="H30">
        <v>42</v>
      </c>
      <c r="I30">
        <v>82</v>
      </c>
      <c r="J30">
        <v>372</v>
      </c>
      <c r="K30">
        <v>74.400000000000006</v>
      </c>
      <c r="L30" t="s">
        <v>82</v>
      </c>
      <c r="M30" t="str">
        <f t="shared" si="0"/>
        <v>Top Male</v>
      </c>
    </row>
    <row r="31" spans="1:13" x14ac:dyDescent="0.35">
      <c r="A31" t="s">
        <v>75</v>
      </c>
      <c r="B31" t="s">
        <v>41</v>
      </c>
      <c r="C31" t="str">
        <f>VLOOKUP(A30, Sheet2!A:B, 2, FALSE)</f>
        <v>Female</v>
      </c>
      <c r="D31">
        <v>15</v>
      </c>
      <c r="E31">
        <v>79</v>
      </c>
      <c r="F31">
        <v>84</v>
      </c>
      <c r="G31">
        <v>66</v>
      </c>
      <c r="H31">
        <v>80</v>
      </c>
      <c r="I31">
        <v>84</v>
      </c>
      <c r="J31">
        <v>393</v>
      </c>
      <c r="K31">
        <v>78.599999999999994</v>
      </c>
      <c r="L31" t="s">
        <v>82</v>
      </c>
      <c r="M31" t="str">
        <f t="shared" si="0"/>
        <v>Other</v>
      </c>
    </row>
    <row r="32" spans="1:13" x14ac:dyDescent="0.35">
      <c r="A32" t="s">
        <v>74</v>
      </c>
      <c r="B32" t="s">
        <v>42</v>
      </c>
      <c r="C32" t="str">
        <f>VLOOKUP(A31, Sheet2!A:B, 2, FALSE)</f>
        <v>Female</v>
      </c>
      <c r="D32">
        <v>16</v>
      </c>
      <c r="E32">
        <v>88</v>
      </c>
      <c r="F32">
        <v>76</v>
      </c>
      <c r="G32">
        <v>88</v>
      </c>
      <c r="H32">
        <v>80</v>
      </c>
      <c r="I32">
        <v>74</v>
      </c>
      <c r="J32">
        <v>406</v>
      </c>
      <c r="K32">
        <v>81.2</v>
      </c>
      <c r="L32" t="s">
        <v>84</v>
      </c>
      <c r="M32" t="str">
        <f t="shared" si="0"/>
        <v>Other</v>
      </c>
    </row>
    <row r="33" spans="1:13" x14ac:dyDescent="0.35">
      <c r="A33" t="s">
        <v>76</v>
      </c>
      <c r="B33" t="s">
        <v>43</v>
      </c>
      <c r="C33" t="str">
        <f>VLOOKUP(A32, Sheet2!A:B, 2, FALSE)</f>
        <v>Male</v>
      </c>
      <c r="D33">
        <v>16</v>
      </c>
      <c r="E33">
        <v>94</v>
      </c>
      <c r="F33">
        <v>79</v>
      </c>
      <c r="G33">
        <v>74</v>
      </c>
      <c r="H33">
        <v>99</v>
      </c>
      <c r="I33">
        <v>42</v>
      </c>
      <c r="J33">
        <v>388</v>
      </c>
      <c r="K33">
        <v>77.599999999999994</v>
      </c>
      <c r="L33" t="s">
        <v>82</v>
      </c>
      <c r="M33" t="str">
        <f t="shared" si="0"/>
        <v>Top Male</v>
      </c>
    </row>
    <row r="34" spans="1:13" x14ac:dyDescent="0.35">
      <c r="A34" t="s">
        <v>72</v>
      </c>
      <c r="B34" t="s">
        <v>44</v>
      </c>
      <c r="C34" t="str">
        <f>VLOOKUP(A33, Sheet2!A:B, 2, FALSE)</f>
        <v>Male</v>
      </c>
      <c r="D34">
        <v>16</v>
      </c>
      <c r="E34">
        <v>54</v>
      </c>
      <c r="F34">
        <v>59</v>
      </c>
      <c r="G34">
        <v>69</v>
      </c>
      <c r="H34">
        <v>79</v>
      </c>
      <c r="I34">
        <v>62</v>
      </c>
      <c r="J34">
        <v>323</v>
      </c>
      <c r="K34">
        <v>64.599999999999994</v>
      </c>
      <c r="L34" t="s">
        <v>81</v>
      </c>
      <c r="M34" t="str">
        <f t="shared" si="0"/>
        <v>Other</v>
      </c>
    </row>
    <row r="35" spans="1:13" x14ac:dyDescent="0.35">
      <c r="A35" t="s">
        <v>66</v>
      </c>
      <c r="B35" t="s">
        <v>45</v>
      </c>
      <c r="C35" t="str">
        <f>VLOOKUP(A34, Sheet2!A:B, 2, FALSE)</f>
        <v>Female</v>
      </c>
      <c r="D35">
        <v>15</v>
      </c>
      <c r="E35">
        <v>56</v>
      </c>
      <c r="F35">
        <v>51</v>
      </c>
      <c r="G35">
        <v>43</v>
      </c>
      <c r="H35">
        <v>84</v>
      </c>
      <c r="I35">
        <v>86</v>
      </c>
      <c r="J35">
        <v>320</v>
      </c>
      <c r="K35">
        <v>64</v>
      </c>
      <c r="L35" t="s">
        <v>81</v>
      </c>
      <c r="M35" t="str">
        <f t="shared" si="0"/>
        <v>Other</v>
      </c>
    </row>
    <row r="36" spans="1:13" x14ac:dyDescent="0.35">
      <c r="A36" t="s">
        <v>77</v>
      </c>
      <c r="B36" t="s">
        <v>46</v>
      </c>
      <c r="C36" t="str">
        <f>VLOOKUP(A35, Sheet2!A:B, 2, FALSE)</f>
        <v>Male</v>
      </c>
      <c r="D36">
        <v>16</v>
      </c>
      <c r="E36">
        <v>72</v>
      </c>
      <c r="F36">
        <v>42</v>
      </c>
      <c r="G36">
        <v>63</v>
      </c>
      <c r="H36">
        <v>54</v>
      </c>
      <c r="I36">
        <v>74</v>
      </c>
      <c r="J36">
        <v>305</v>
      </c>
      <c r="K36">
        <v>61</v>
      </c>
      <c r="L36" t="s">
        <v>81</v>
      </c>
      <c r="M36" t="str">
        <f t="shared" si="0"/>
        <v>Other</v>
      </c>
    </row>
    <row r="37" spans="1:13" x14ac:dyDescent="0.35">
      <c r="A37" t="s">
        <v>69</v>
      </c>
      <c r="B37" t="s">
        <v>47</v>
      </c>
      <c r="C37" t="str">
        <f>VLOOKUP(A36, Sheet2!A:B, 2, FALSE)</f>
        <v>Female</v>
      </c>
      <c r="D37">
        <v>16</v>
      </c>
      <c r="E37">
        <v>66</v>
      </c>
      <c r="F37">
        <v>69</v>
      </c>
      <c r="G37">
        <v>81</v>
      </c>
      <c r="H37">
        <v>58</v>
      </c>
      <c r="I37">
        <v>62</v>
      </c>
      <c r="J37">
        <v>336</v>
      </c>
      <c r="K37">
        <v>67.2</v>
      </c>
      <c r="L37" t="s">
        <v>81</v>
      </c>
      <c r="M37" t="str">
        <f t="shared" si="0"/>
        <v>Other</v>
      </c>
    </row>
    <row r="38" spans="1:13" x14ac:dyDescent="0.35">
      <c r="A38" t="s">
        <v>67</v>
      </c>
      <c r="B38" t="s">
        <v>48</v>
      </c>
      <c r="C38" t="str">
        <f>VLOOKUP(A37, Sheet2!A:B, 2, FALSE)</f>
        <v>Female</v>
      </c>
      <c r="D38">
        <v>17</v>
      </c>
      <c r="E38">
        <v>73</v>
      </c>
      <c r="F38">
        <v>72</v>
      </c>
      <c r="G38">
        <v>60</v>
      </c>
      <c r="H38">
        <v>62</v>
      </c>
      <c r="I38">
        <v>98</v>
      </c>
      <c r="J38">
        <v>365</v>
      </c>
      <c r="K38">
        <v>73</v>
      </c>
      <c r="L38" t="s">
        <v>82</v>
      </c>
      <c r="M38" t="str">
        <f t="shared" si="0"/>
        <v>Other</v>
      </c>
    </row>
    <row r="39" spans="1:13" x14ac:dyDescent="0.35">
      <c r="A39" t="s">
        <v>76</v>
      </c>
      <c r="B39" t="s">
        <v>49</v>
      </c>
      <c r="C39" t="str">
        <f>VLOOKUP(A38, Sheet2!A:B, 2, FALSE)</f>
        <v>Female</v>
      </c>
      <c r="D39">
        <v>17</v>
      </c>
      <c r="E39">
        <v>78</v>
      </c>
      <c r="F39">
        <v>90</v>
      </c>
      <c r="G39">
        <v>97</v>
      </c>
      <c r="H39">
        <v>42</v>
      </c>
      <c r="I39">
        <v>64</v>
      </c>
      <c r="J39">
        <v>371</v>
      </c>
      <c r="K39">
        <v>74.2</v>
      </c>
      <c r="L39" t="s">
        <v>82</v>
      </c>
      <c r="M39" t="str">
        <f t="shared" si="0"/>
        <v>Other</v>
      </c>
    </row>
    <row r="40" spans="1:13" x14ac:dyDescent="0.35">
      <c r="A40" t="s">
        <v>63</v>
      </c>
      <c r="B40" t="s">
        <v>50</v>
      </c>
      <c r="C40" t="str">
        <f>VLOOKUP(A39, Sheet2!A:B, 2, FALSE)</f>
        <v>Male</v>
      </c>
      <c r="D40">
        <v>15</v>
      </c>
      <c r="E40">
        <v>41</v>
      </c>
      <c r="F40">
        <v>71</v>
      </c>
      <c r="G40">
        <v>88</v>
      </c>
      <c r="H40">
        <v>62</v>
      </c>
      <c r="I40">
        <v>55</v>
      </c>
      <c r="J40">
        <v>317</v>
      </c>
      <c r="K40">
        <v>63.4</v>
      </c>
      <c r="L40" t="s">
        <v>81</v>
      </c>
      <c r="M40" t="str">
        <f t="shared" si="0"/>
        <v>Other</v>
      </c>
    </row>
    <row r="41" spans="1:13" x14ac:dyDescent="0.35">
      <c r="A41" t="s">
        <v>72</v>
      </c>
      <c r="B41" t="s">
        <v>51</v>
      </c>
      <c r="C41" t="str">
        <f>VLOOKUP(A40, Sheet2!A:B, 2, FALSE)</f>
        <v>Female</v>
      </c>
      <c r="D41">
        <v>18</v>
      </c>
      <c r="E41">
        <v>64</v>
      </c>
      <c r="F41">
        <v>97</v>
      </c>
      <c r="G41">
        <v>73</v>
      </c>
      <c r="H41">
        <v>70</v>
      </c>
      <c r="I41">
        <v>99</v>
      </c>
      <c r="J41">
        <v>403</v>
      </c>
      <c r="K41">
        <v>80.599999999999994</v>
      </c>
      <c r="L41" t="s">
        <v>84</v>
      </c>
      <c r="M41" t="str">
        <f t="shared" si="0"/>
        <v>Other</v>
      </c>
    </row>
    <row r="42" spans="1:13" x14ac:dyDescent="0.35">
      <c r="A42" t="s">
        <v>67</v>
      </c>
      <c r="B42" t="s">
        <v>52</v>
      </c>
      <c r="C42" t="str">
        <f>VLOOKUP(A41, Sheet2!A:B, 2, FALSE)</f>
        <v>Female</v>
      </c>
      <c r="D42">
        <v>18</v>
      </c>
      <c r="E42">
        <v>100</v>
      </c>
      <c r="F42">
        <v>60</v>
      </c>
      <c r="G42">
        <v>96</v>
      </c>
      <c r="H42">
        <v>95</v>
      </c>
      <c r="I42">
        <v>69</v>
      </c>
      <c r="J42">
        <v>420</v>
      </c>
      <c r="K42">
        <v>84</v>
      </c>
      <c r="L42" t="s">
        <v>84</v>
      </c>
      <c r="M42" t="str">
        <f t="shared" si="0"/>
        <v>Other</v>
      </c>
    </row>
    <row r="43" spans="1:13" x14ac:dyDescent="0.35">
      <c r="A43" t="s">
        <v>78</v>
      </c>
      <c r="B43" t="s">
        <v>53</v>
      </c>
      <c r="C43" t="str">
        <f>VLOOKUP(A42, Sheet2!A:B, 2, FALSE)</f>
        <v>Female</v>
      </c>
      <c r="D43">
        <v>16</v>
      </c>
      <c r="E43">
        <v>64</v>
      </c>
      <c r="F43">
        <v>68</v>
      </c>
      <c r="G43">
        <v>85</v>
      </c>
      <c r="H43">
        <v>94</v>
      </c>
      <c r="I43">
        <v>72</v>
      </c>
      <c r="J43">
        <v>383</v>
      </c>
      <c r="K43">
        <v>76.599999999999994</v>
      </c>
      <c r="L43" t="s">
        <v>82</v>
      </c>
      <c r="M43" t="str">
        <f t="shared" si="0"/>
        <v>Other</v>
      </c>
    </row>
    <row r="44" spans="1:13" x14ac:dyDescent="0.35">
      <c r="A44" t="s">
        <v>62</v>
      </c>
      <c r="B44" t="s">
        <v>54</v>
      </c>
      <c r="C44" t="str">
        <f>VLOOKUP(A43, Sheet2!A:B, 2, FALSE)</f>
        <v>Female</v>
      </c>
      <c r="D44">
        <v>15</v>
      </c>
      <c r="E44">
        <v>46</v>
      </c>
      <c r="F44">
        <v>68</v>
      </c>
      <c r="G44">
        <v>100</v>
      </c>
      <c r="H44">
        <v>87</v>
      </c>
      <c r="I44">
        <v>45</v>
      </c>
      <c r="J44">
        <v>346</v>
      </c>
      <c r="K44">
        <v>69.2</v>
      </c>
      <c r="L44" t="s">
        <v>81</v>
      </c>
      <c r="M44" t="str">
        <f t="shared" si="0"/>
        <v>Other</v>
      </c>
    </row>
    <row r="45" spans="1:13" x14ac:dyDescent="0.35">
      <c r="A45" t="s">
        <v>62</v>
      </c>
      <c r="B45" t="s">
        <v>55</v>
      </c>
      <c r="C45" t="str">
        <f>VLOOKUP(A44, Sheet2!A:B, 2, FALSE)</f>
        <v>Male</v>
      </c>
      <c r="D45">
        <v>18</v>
      </c>
      <c r="E45">
        <v>46</v>
      </c>
      <c r="F45">
        <v>65</v>
      </c>
      <c r="G45">
        <v>86</v>
      </c>
      <c r="H45">
        <v>40</v>
      </c>
      <c r="I45">
        <v>45</v>
      </c>
      <c r="J45">
        <v>282</v>
      </c>
      <c r="K45">
        <v>56.4</v>
      </c>
      <c r="L45" t="s">
        <v>83</v>
      </c>
      <c r="M45" t="str">
        <f t="shared" si="0"/>
        <v>Other</v>
      </c>
    </row>
    <row r="46" spans="1:13" x14ac:dyDescent="0.35">
      <c r="A46" t="s">
        <v>68</v>
      </c>
      <c r="B46" t="s">
        <v>56</v>
      </c>
      <c r="C46" t="str">
        <f>VLOOKUP(A45, Sheet2!A:B, 2, FALSE)</f>
        <v>Male</v>
      </c>
      <c r="D46">
        <v>18</v>
      </c>
      <c r="E46">
        <v>44</v>
      </c>
      <c r="F46">
        <v>54</v>
      </c>
      <c r="G46">
        <v>79</v>
      </c>
      <c r="H46">
        <v>53</v>
      </c>
      <c r="I46">
        <v>64</v>
      </c>
      <c r="J46">
        <v>294</v>
      </c>
      <c r="K46">
        <v>58.8</v>
      </c>
      <c r="L46" t="s">
        <v>83</v>
      </c>
      <c r="M46" t="str">
        <f t="shared" si="0"/>
        <v>Other</v>
      </c>
    </row>
    <row r="47" spans="1:13" x14ac:dyDescent="0.35">
      <c r="A47" t="s">
        <v>67</v>
      </c>
      <c r="B47" t="s">
        <v>57</v>
      </c>
      <c r="C47" t="str">
        <f>VLOOKUP(A46, Sheet2!A:B, 2, FALSE)</f>
        <v>Female</v>
      </c>
      <c r="D47">
        <v>18</v>
      </c>
      <c r="E47">
        <v>85</v>
      </c>
      <c r="F47">
        <v>81</v>
      </c>
      <c r="G47">
        <v>73</v>
      </c>
      <c r="H47">
        <v>73</v>
      </c>
      <c r="I47">
        <v>68</v>
      </c>
      <c r="J47">
        <v>380</v>
      </c>
      <c r="K47">
        <v>76</v>
      </c>
      <c r="L47" t="s">
        <v>82</v>
      </c>
      <c r="M47" t="str">
        <f t="shared" si="0"/>
        <v>Other</v>
      </c>
    </row>
    <row r="48" spans="1:13" x14ac:dyDescent="0.35">
      <c r="A48" t="s">
        <v>68</v>
      </c>
      <c r="B48" t="s">
        <v>58</v>
      </c>
      <c r="C48" t="str">
        <f>VLOOKUP(A47, Sheet2!A:B, 2, FALSE)</f>
        <v>Female</v>
      </c>
      <c r="D48">
        <v>15</v>
      </c>
      <c r="E48">
        <v>71</v>
      </c>
      <c r="F48">
        <v>89</v>
      </c>
      <c r="G48">
        <v>48</v>
      </c>
      <c r="H48">
        <v>76</v>
      </c>
      <c r="I48">
        <v>92</v>
      </c>
      <c r="J48">
        <v>376</v>
      </c>
      <c r="K48">
        <v>75.2</v>
      </c>
      <c r="L48" t="s">
        <v>82</v>
      </c>
      <c r="M48" t="str">
        <f t="shared" si="0"/>
        <v>Other</v>
      </c>
    </row>
    <row r="49" spans="1:13" x14ac:dyDescent="0.35">
      <c r="A49" t="s">
        <v>73</v>
      </c>
      <c r="B49" t="s">
        <v>59</v>
      </c>
      <c r="C49" t="str">
        <f>VLOOKUP(A48, Sheet2!A:B, 2, FALSE)</f>
        <v>Female</v>
      </c>
      <c r="D49">
        <v>18</v>
      </c>
      <c r="E49">
        <v>67</v>
      </c>
      <c r="F49">
        <v>58</v>
      </c>
      <c r="G49">
        <v>68</v>
      </c>
      <c r="H49">
        <v>95</v>
      </c>
      <c r="I49">
        <v>81</v>
      </c>
      <c r="J49">
        <v>369</v>
      </c>
      <c r="K49">
        <v>73.8</v>
      </c>
      <c r="L49" t="s">
        <v>82</v>
      </c>
      <c r="M49" t="str">
        <f t="shared" si="0"/>
        <v>Other</v>
      </c>
    </row>
    <row r="50" spans="1:13" x14ac:dyDescent="0.35">
      <c r="A50" t="s">
        <v>63</v>
      </c>
      <c r="B50" t="s">
        <v>60</v>
      </c>
      <c r="C50" t="str">
        <f>VLOOKUP(A49, Sheet2!A:B, 2, FALSE)</f>
        <v>Female</v>
      </c>
      <c r="D50">
        <v>16</v>
      </c>
      <c r="E50">
        <v>43</v>
      </c>
      <c r="F50">
        <v>96</v>
      </c>
      <c r="G50">
        <v>65</v>
      </c>
      <c r="H50">
        <v>86</v>
      </c>
      <c r="I50">
        <v>90</v>
      </c>
      <c r="J50">
        <v>380</v>
      </c>
      <c r="K50">
        <v>76</v>
      </c>
      <c r="L50" t="s">
        <v>82</v>
      </c>
      <c r="M50" t="str">
        <f t="shared" si="0"/>
        <v>Other</v>
      </c>
    </row>
    <row r="51" spans="1:13" x14ac:dyDescent="0.35">
      <c r="A51" t="s">
        <v>62</v>
      </c>
      <c r="B51" t="s">
        <v>61</v>
      </c>
      <c r="C51" t="str">
        <f>VLOOKUP(A50, Sheet2!A:B, 2, FALSE)</f>
        <v>Female</v>
      </c>
      <c r="D51">
        <v>17</v>
      </c>
      <c r="E51">
        <v>62</v>
      </c>
      <c r="F51">
        <v>67</v>
      </c>
      <c r="G51">
        <v>41</v>
      </c>
      <c r="H51">
        <v>67</v>
      </c>
      <c r="I51">
        <v>53</v>
      </c>
      <c r="J51">
        <v>290</v>
      </c>
      <c r="K51">
        <v>58</v>
      </c>
      <c r="L51" t="s">
        <v>83</v>
      </c>
      <c r="M51" t="str">
        <f t="shared" si="0"/>
        <v>Other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1EFE-AC42-46A5-8366-AD092EE75548}">
  <dimension ref="A3:B5"/>
  <sheetViews>
    <sheetView workbookViewId="0">
      <selection activeCell="D11" sqref="D11"/>
    </sheetView>
  </sheetViews>
  <sheetFormatPr defaultRowHeight="14.5" x14ac:dyDescent="0.35"/>
  <cols>
    <col min="1" max="1" width="9.26953125" bestFit="1" customWidth="1"/>
    <col min="2" max="2" width="14.81640625" bestFit="1" customWidth="1"/>
  </cols>
  <sheetData>
    <row r="3" spans="1:2" x14ac:dyDescent="0.35">
      <c r="A3" s="3" t="s">
        <v>2</v>
      </c>
      <c r="B3" t="s">
        <v>88</v>
      </c>
    </row>
    <row r="4" spans="1:2" x14ac:dyDescent="0.35">
      <c r="A4" t="s">
        <v>80</v>
      </c>
      <c r="B4" s="4">
        <v>23</v>
      </c>
    </row>
    <row r="5" spans="1:2" x14ac:dyDescent="0.35">
      <c r="A5" t="s">
        <v>79</v>
      </c>
      <c r="B5" s="4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8ACD-93EC-4ECA-AB14-AA19CBE3A290}">
  <dimension ref="A3:C21"/>
  <sheetViews>
    <sheetView workbookViewId="0">
      <selection activeCell="A3" sqref="A3"/>
    </sheetView>
  </sheetViews>
  <sheetFormatPr defaultRowHeight="14.5" x14ac:dyDescent="0.35"/>
  <cols>
    <col min="1" max="1" width="10.1796875" bestFit="1" customWidth="1"/>
    <col min="2" max="2" width="9.26953125" bestFit="1" customWidth="1"/>
    <col min="3" max="3" width="5" bestFit="1" customWidth="1"/>
  </cols>
  <sheetData>
    <row r="3" spans="1:3" x14ac:dyDescent="0.35">
      <c r="A3" s="3" t="s">
        <v>89</v>
      </c>
      <c r="B3" s="3" t="s">
        <v>2</v>
      </c>
    </row>
    <row r="4" spans="1:3" x14ac:dyDescent="0.35">
      <c r="A4" s="3" t="s">
        <v>1</v>
      </c>
      <c r="B4" t="s">
        <v>80</v>
      </c>
      <c r="C4" t="s">
        <v>79</v>
      </c>
    </row>
    <row r="5" spans="1:3" x14ac:dyDescent="0.35">
      <c r="A5" t="s">
        <v>70</v>
      </c>
      <c r="B5" s="4"/>
      <c r="C5" s="4">
        <v>36</v>
      </c>
    </row>
    <row r="6" spans="1:3" x14ac:dyDescent="0.35">
      <c r="A6" t="s">
        <v>71</v>
      </c>
      <c r="B6" s="4">
        <v>35</v>
      </c>
      <c r="C6" s="4">
        <v>17</v>
      </c>
    </row>
    <row r="7" spans="1:3" x14ac:dyDescent="0.35">
      <c r="A7" t="s">
        <v>64</v>
      </c>
      <c r="B7" s="4">
        <v>15</v>
      </c>
      <c r="C7" s="4">
        <v>65</v>
      </c>
    </row>
    <row r="8" spans="1:3" x14ac:dyDescent="0.35">
      <c r="A8" t="s">
        <v>65</v>
      </c>
      <c r="B8" s="4"/>
      <c r="C8" s="4">
        <v>48</v>
      </c>
    </row>
    <row r="9" spans="1:3" x14ac:dyDescent="0.35">
      <c r="A9" t="s">
        <v>68</v>
      </c>
      <c r="B9" s="4">
        <v>51</v>
      </c>
      <c r="C9" s="4">
        <v>18</v>
      </c>
    </row>
    <row r="10" spans="1:3" x14ac:dyDescent="0.35">
      <c r="A10" t="s">
        <v>78</v>
      </c>
      <c r="B10" s="4">
        <v>16</v>
      </c>
      <c r="C10" s="4"/>
    </row>
    <row r="11" spans="1:3" x14ac:dyDescent="0.35">
      <c r="A11" t="s">
        <v>62</v>
      </c>
      <c r="B11" s="4">
        <v>49</v>
      </c>
      <c r="C11" s="4">
        <v>48</v>
      </c>
    </row>
    <row r="12" spans="1:3" x14ac:dyDescent="0.35">
      <c r="A12" t="s">
        <v>67</v>
      </c>
      <c r="B12" s="4">
        <v>50</v>
      </c>
      <c r="C12" s="4">
        <v>51</v>
      </c>
    </row>
    <row r="13" spans="1:3" x14ac:dyDescent="0.35">
      <c r="A13" t="s">
        <v>75</v>
      </c>
      <c r="B13" s="4">
        <v>18</v>
      </c>
      <c r="C13" s="4">
        <v>15</v>
      </c>
    </row>
    <row r="14" spans="1:3" x14ac:dyDescent="0.35">
      <c r="A14" t="s">
        <v>74</v>
      </c>
      <c r="B14" s="4">
        <v>16</v>
      </c>
      <c r="C14" s="4">
        <v>16</v>
      </c>
    </row>
    <row r="15" spans="1:3" x14ac:dyDescent="0.35">
      <c r="A15" t="s">
        <v>77</v>
      </c>
      <c r="B15" s="4">
        <v>16</v>
      </c>
      <c r="C15" s="4"/>
    </row>
    <row r="16" spans="1:3" x14ac:dyDescent="0.35">
      <c r="A16" t="s">
        <v>72</v>
      </c>
      <c r="B16" s="4">
        <v>33</v>
      </c>
      <c r="C16" s="4">
        <v>16</v>
      </c>
    </row>
    <row r="17" spans="1:3" x14ac:dyDescent="0.35">
      <c r="A17" t="s">
        <v>66</v>
      </c>
      <c r="B17" s="4"/>
      <c r="C17" s="4">
        <v>33</v>
      </c>
    </row>
    <row r="18" spans="1:3" x14ac:dyDescent="0.35">
      <c r="A18" t="s">
        <v>73</v>
      </c>
      <c r="B18" s="4">
        <v>33</v>
      </c>
      <c r="C18" s="4">
        <v>15</v>
      </c>
    </row>
    <row r="19" spans="1:3" x14ac:dyDescent="0.35">
      <c r="A19" t="s">
        <v>63</v>
      </c>
      <c r="B19" s="4">
        <v>16</v>
      </c>
      <c r="C19" s="4">
        <v>31</v>
      </c>
    </row>
    <row r="20" spans="1:3" x14ac:dyDescent="0.35">
      <c r="A20" t="s">
        <v>69</v>
      </c>
      <c r="B20" s="4">
        <v>17</v>
      </c>
      <c r="C20" s="4">
        <v>16</v>
      </c>
    </row>
    <row r="21" spans="1:3" x14ac:dyDescent="0.35">
      <c r="A21" t="s">
        <v>76</v>
      </c>
      <c r="B21" s="4">
        <v>17</v>
      </c>
      <c r="C21" s="4">
        <v>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2CC7-F89B-451E-A2DA-B7430B7AB82E}">
  <dimension ref="A1:D51"/>
  <sheetViews>
    <sheetView zoomScale="70" zoomScaleNormal="70" workbookViewId="0">
      <selection activeCell="C1" sqref="C1"/>
    </sheetView>
  </sheetViews>
  <sheetFormatPr defaultRowHeight="14.5" x14ac:dyDescent="0.35"/>
  <cols>
    <col min="1" max="1" width="14.54296875" customWidth="1"/>
    <col min="2" max="2" width="12.81640625" customWidth="1"/>
    <col min="4" max="4" width="13.453125" customWidth="1"/>
  </cols>
  <sheetData>
    <row r="1" spans="1:4" x14ac:dyDescent="0.35">
      <c r="A1" s="1" t="s">
        <v>1</v>
      </c>
      <c r="B1" s="1" t="s">
        <v>2</v>
      </c>
      <c r="C1" s="1" t="s">
        <v>3</v>
      </c>
      <c r="D1" s="1" t="s">
        <v>11</v>
      </c>
    </row>
    <row r="2" spans="1:4" x14ac:dyDescent="0.35">
      <c r="A2" t="s">
        <v>62</v>
      </c>
      <c r="B2" t="s">
        <v>79</v>
      </c>
      <c r="C2">
        <v>15</v>
      </c>
      <c r="D2" t="s">
        <v>81</v>
      </c>
    </row>
    <row r="3" spans="1:4" x14ac:dyDescent="0.35">
      <c r="A3" t="s">
        <v>63</v>
      </c>
      <c r="B3" t="s">
        <v>80</v>
      </c>
      <c r="C3">
        <v>16</v>
      </c>
      <c r="D3" t="s">
        <v>81</v>
      </c>
    </row>
    <row r="4" spans="1:4" x14ac:dyDescent="0.35">
      <c r="A4" t="s">
        <v>64</v>
      </c>
      <c r="B4" t="s">
        <v>79</v>
      </c>
      <c r="C4">
        <v>16</v>
      </c>
      <c r="D4" t="s">
        <v>81</v>
      </c>
    </row>
    <row r="5" spans="1:4" x14ac:dyDescent="0.35">
      <c r="A5" t="s">
        <v>65</v>
      </c>
      <c r="B5" t="s">
        <v>79</v>
      </c>
      <c r="C5">
        <v>15</v>
      </c>
      <c r="D5" t="s">
        <v>82</v>
      </c>
    </row>
    <row r="6" spans="1:4" x14ac:dyDescent="0.35">
      <c r="A6" t="s">
        <v>66</v>
      </c>
      <c r="B6" t="s">
        <v>79</v>
      </c>
      <c r="C6">
        <v>18</v>
      </c>
      <c r="D6" t="s">
        <v>81</v>
      </c>
    </row>
    <row r="7" spans="1:4" x14ac:dyDescent="0.35">
      <c r="A7" t="s">
        <v>67</v>
      </c>
      <c r="B7" t="s">
        <v>80</v>
      </c>
      <c r="C7">
        <v>15</v>
      </c>
      <c r="D7" t="s">
        <v>82</v>
      </c>
    </row>
    <row r="8" spans="1:4" x14ac:dyDescent="0.35">
      <c r="A8" t="s">
        <v>67</v>
      </c>
      <c r="B8" t="s">
        <v>80</v>
      </c>
      <c r="C8">
        <v>17</v>
      </c>
      <c r="D8" t="s">
        <v>82</v>
      </c>
    </row>
    <row r="9" spans="1:4" x14ac:dyDescent="0.35">
      <c r="A9" t="s">
        <v>68</v>
      </c>
      <c r="B9" t="s">
        <v>80</v>
      </c>
      <c r="C9">
        <v>18</v>
      </c>
      <c r="D9" t="s">
        <v>83</v>
      </c>
    </row>
    <row r="10" spans="1:4" x14ac:dyDescent="0.35">
      <c r="A10" t="s">
        <v>69</v>
      </c>
      <c r="B10" t="s">
        <v>80</v>
      </c>
      <c r="C10">
        <v>17</v>
      </c>
      <c r="D10" t="s">
        <v>81</v>
      </c>
    </row>
    <row r="11" spans="1:4" x14ac:dyDescent="0.35">
      <c r="A11" t="s">
        <v>70</v>
      </c>
      <c r="B11" t="s">
        <v>79</v>
      </c>
      <c r="C11">
        <v>18</v>
      </c>
      <c r="D11" t="s">
        <v>82</v>
      </c>
    </row>
    <row r="12" spans="1:4" x14ac:dyDescent="0.35">
      <c r="A12" t="s">
        <v>64</v>
      </c>
      <c r="B12" t="s">
        <v>80</v>
      </c>
      <c r="C12">
        <v>15</v>
      </c>
      <c r="D12" t="s">
        <v>82</v>
      </c>
    </row>
    <row r="13" spans="1:4" x14ac:dyDescent="0.35">
      <c r="A13" t="s">
        <v>70</v>
      </c>
      <c r="B13" t="s">
        <v>79</v>
      </c>
      <c r="C13">
        <v>18</v>
      </c>
      <c r="D13" t="s">
        <v>82</v>
      </c>
    </row>
    <row r="14" spans="1:4" x14ac:dyDescent="0.35">
      <c r="A14" t="s">
        <v>64</v>
      </c>
      <c r="B14" t="s">
        <v>79</v>
      </c>
      <c r="C14">
        <v>18</v>
      </c>
      <c r="D14" t="s">
        <v>81</v>
      </c>
    </row>
    <row r="15" spans="1:4" x14ac:dyDescent="0.35">
      <c r="A15" t="s">
        <v>65</v>
      </c>
      <c r="B15" t="s">
        <v>79</v>
      </c>
      <c r="C15">
        <v>15</v>
      </c>
      <c r="D15" t="s">
        <v>84</v>
      </c>
    </row>
    <row r="16" spans="1:4" x14ac:dyDescent="0.35">
      <c r="A16" t="s">
        <v>65</v>
      </c>
      <c r="B16" t="s">
        <v>79</v>
      </c>
      <c r="C16">
        <v>18</v>
      </c>
      <c r="D16" t="s">
        <v>81</v>
      </c>
    </row>
    <row r="17" spans="1:4" x14ac:dyDescent="0.35">
      <c r="A17" t="s">
        <v>68</v>
      </c>
      <c r="B17" t="s">
        <v>80</v>
      </c>
      <c r="C17">
        <v>18</v>
      </c>
      <c r="D17" t="s">
        <v>81</v>
      </c>
    </row>
    <row r="18" spans="1:4" x14ac:dyDescent="0.35">
      <c r="A18" t="s">
        <v>62</v>
      </c>
      <c r="B18" t="s">
        <v>80</v>
      </c>
      <c r="C18">
        <v>17</v>
      </c>
      <c r="D18" t="s">
        <v>81</v>
      </c>
    </row>
    <row r="19" spans="1:4" x14ac:dyDescent="0.35">
      <c r="A19" t="s">
        <v>67</v>
      </c>
      <c r="B19" t="s">
        <v>79</v>
      </c>
      <c r="C19">
        <v>16</v>
      </c>
      <c r="D19" t="s">
        <v>82</v>
      </c>
    </row>
    <row r="20" spans="1:4" x14ac:dyDescent="0.35">
      <c r="A20" t="s">
        <v>71</v>
      </c>
      <c r="B20" t="s">
        <v>79</v>
      </c>
      <c r="C20">
        <v>17</v>
      </c>
      <c r="D20" t="s">
        <v>83</v>
      </c>
    </row>
    <row r="21" spans="1:4" x14ac:dyDescent="0.35">
      <c r="A21" t="s">
        <v>72</v>
      </c>
      <c r="B21" t="s">
        <v>80</v>
      </c>
      <c r="C21">
        <v>15</v>
      </c>
      <c r="D21" t="s">
        <v>82</v>
      </c>
    </row>
    <row r="22" spans="1:4" x14ac:dyDescent="0.35">
      <c r="A22" t="s">
        <v>71</v>
      </c>
      <c r="B22" t="s">
        <v>80</v>
      </c>
      <c r="C22">
        <v>17</v>
      </c>
      <c r="D22" t="s">
        <v>83</v>
      </c>
    </row>
    <row r="23" spans="1:4" x14ac:dyDescent="0.35">
      <c r="A23" t="s">
        <v>73</v>
      </c>
      <c r="B23" t="s">
        <v>80</v>
      </c>
      <c r="C23">
        <v>15</v>
      </c>
      <c r="D23" t="s">
        <v>82</v>
      </c>
    </row>
    <row r="24" spans="1:4" x14ac:dyDescent="0.35">
      <c r="A24" t="s">
        <v>62</v>
      </c>
      <c r="B24" t="s">
        <v>79</v>
      </c>
      <c r="C24">
        <v>15</v>
      </c>
      <c r="D24" t="s">
        <v>82</v>
      </c>
    </row>
    <row r="25" spans="1:4" x14ac:dyDescent="0.35">
      <c r="A25" t="s">
        <v>74</v>
      </c>
      <c r="B25" t="s">
        <v>79</v>
      </c>
      <c r="C25">
        <v>16</v>
      </c>
      <c r="D25" t="s">
        <v>82</v>
      </c>
    </row>
    <row r="26" spans="1:4" x14ac:dyDescent="0.35">
      <c r="A26" t="s">
        <v>64</v>
      </c>
      <c r="B26" t="s">
        <v>79</v>
      </c>
      <c r="C26">
        <v>16</v>
      </c>
      <c r="D26" t="s">
        <v>84</v>
      </c>
    </row>
    <row r="27" spans="1:4" x14ac:dyDescent="0.35">
      <c r="A27" t="s">
        <v>75</v>
      </c>
      <c r="B27" t="s">
        <v>80</v>
      </c>
      <c r="C27">
        <v>18</v>
      </c>
      <c r="D27" t="s">
        <v>83</v>
      </c>
    </row>
    <row r="28" spans="1:4" x14ac:dyDescent="0.35">
      <c r="A28" t="s">
        <v>64</v>
      </c>
      <c r="B28" t="s">
        <v>79</v>
      </c>
      <c r="C28">
        <v>15</v>
      </c>
      <c r="D28" t="s">
        <v>81</v>
      </c>
    </row>
    <row r="29" spans="1:4" x14ac:dyDescent="0.35">
      <c r="A29" t="s">
        <v>71</v>
      </c>
      <c r="B29" t="s">
        <v>80</v>
      </c>
      <c r="C29">
        <v>18</v>
      </c>
      <c r="D29" t="s">
        <v>81</v>
      </c>
    </row>
    <row r="30" spans="1:4" x14ac:dyDescent="0.35">
      <c r="A30" t="s">
        <v>73</v>
      </c>
      <c r="B30" t="s">
        <v>79</v>
      </c>
      <c r="C30">
        <v>15</v>
      </c>
      <c r="D30" t="s">
        <v>82</v>
      </c>
    </row>
    <row r="31" spans="1:4" x14ac:dyDescent="0.35">
      <c r="A31" t="s">
        <v>75</v>
      </c>
      <c r="B31" t="s">
        <v>79</v>
      </c>
      <c r="C31">
        <v>15</v>
      </c>
      <c r="D31" t="s">
        <v>82</v>
      </c>
    </row>
    <row r="32" spans="1:4" x14ac:dyDescent="0.35">
      <c r="A32" t="s">
        <v>74</v>
      </c>
      <c r="B32" t="s">
        <v>80</v>
      </c>
      <c r="C32">
        <v>16</v>
      </c>
      <c r="D32" t="s">
        <v>84</v>
      </c>
    </row>
    <row r="33" spans="1:4" x14ac:dyDescent="0.35">
      <c r="A33" t="s">
        <v>76</v>
      </c>
      <c r="B33" t="s">
        <v>79</v>
      </c>
      <c r="C33">
        <v>16</v>
      </c>
      <c r="D33" t="s">
        <v>82</v>
      </c>
    </row>
    <row r="34" spans="1:4" x14ac:dyDescent="0.35">
      <c r="A34" t="s">
        <v>72</v>
      </c>
      <c r="B34" t="s">
        <v>79</v>
      </c>
      <c r="C34">
        <v>16</v>
      </c>
      <c r="D34" t="s">
        <v>81</v>
      </c>
    </row>
    <row r="35" spans="1:4" x14ac:dyDescent="0.35">
      <c r="A35" t="s">
        <v>66</v>
      </c>
      <c r="B35" t="s">
        <v>79</v>
      </c>
      <c r="C35">
        <v>15</v>
      </c>
      <c r="D35" t="s">
        <v>81</v>
      </c>
    </row>
    <row r="36" spans="1:4" x14ac:dyDescent="0.35">
      <c r="A36" t="s">
        <v>77</v>
      </c>
      <c r="B36" t="s">
        <v>80</v>
      </c>
      <c r="C36">
        <v>16</v>
      </c>
      <c r="D36" t="s">
        <v>81</v>
      </c>
    </row>
    <row r="37" spans="1:4" x14ac:dyDescent="0.35">
      <c r="A37" t="s">
        <v>69</v>
      </c>
      <c r="B37" t="s">
        <v>79</v>
      </c>
      <c r="C37">
        <v>16</v>
      </c>
      <c r="D37" t="s">
        <v>81</v>
      </c>
    </row>
    <row r="38" spans="1:4" x14ac:dyDescent="0.35">
      <c r="A38" t="s">
        <v>67</v>
      </c>
      <c r="B38" t="s">
        <v>79</v>
      </c>
      <c r="C38">
        <v>17</v>
      </c>
      <c r="D38" t="s">
        <v>82</v>
      </c>
    </row>
    <row r="39" spans="1:4" x14ac:dyDescent="0.35">
      <c r="A39" t="s">
        <v>76</v>
      </c>
      <c r="B39" t="s">
        <v>80</v>
      </c>
      <c r="C39">
        <v>17</v>
      </c>
      <c r="D39" t="s">
        <v>82</v>
      </c>
    </row>
    <row r="40" spans="1:4" x14ac:dyDescent="0.35">
      <c r="A40" t="s">
        <v>63</v>
      </c>
      <c r="B40" t="s">
        <v>79</v>
      </c>
      <c r="C40">
        <v>15</v>
      </c>
      <c r="D40" t="s">
        <v>81</v>
      </c>
    </row>
    <row r="41" spans="1:4" x14ac:dyDescent="0.35">
      <c r="A41" t="s">
        <v>72</v>
      </c>
      <c r="B41" t="s">
        <v>80</v>
      </c>
      <c r="C41">
        <v>18</v>
      </c>
      <c r="D41" t="s">
        <v>84</v>
      </c>
    </row>
    <row r="42" spans="1:4" x14ac:dyDescent="0.35">
      <c r="A42" t="s">
        <v>67</v>
      </c>
      <c r="B42" t="s">
        <v>79</v>
      </c>
      <c r="C42">
        <v>18</v>
      </c>
      <c r="D42" t="s">
        <v>84</v>
      </c>
    </row>
    <row r="43" spans="1:4" x14ac:dyDescent="0.35">
      <c r="A43" t="s">
        <v>78</v>
      </c>
      <c r="B43" t="s">
        <v>80</v>
      </c>
      <c r="C43">
        <v>16</v>
      </c>
      <c r="D43" t="s">
        <v>82</v>
      </c>
    </row>
    <row r="44" spans="1:4" x14ac:dyDescent="0.35">
      <c r="A44" t="s">
        <v>62</v>
      </c>
      <c r="B44" t="s">
        <v>80</v>
      </c>
      <c r="C44">
        <v>15</v>
      </c>
      <c r="D44" t="s">
        <v>81</v>
      </c>
    </row>
    <row r="45" spans="1:4" x14ac:dyDescent="0.35">
      <c r="A45" t="s">
        <v>62</v>
      </c>
      <c r="B45" t="s">
        <v>79</v>
      </c>
      <c r="C45">
        <v>18</v>
      </c>
      <c r="D45" t="s">
        <v>83</v>
      </c>
    </row>
    <row r="46" spans="1:4" x14ac:dyDescent="0.35">
      <c r="A46" t="s">
        <v>68</v>
      </c>
      <c r="B46" t="s">
        <v>79</v>
      </c>
      <c r="C46">
        <v>18</v>
      </c>
      <c r="D46" t="s">
        <v>83</v>
      </c>
    </row>
    <row r="47" spans="1:4" x14ac:dyDescent="0.35">
      <c r="A47" t="s">
        <v>67</v>
      </c>
      <c r="B47" t="s">
        <v>80</v>
      </c>
      <c r="C47">
        <v>18</v>
      </c>
      <c r="D47" t="s">
        <v>82</v>
      </c>
    </row>
    <row r="48" spans="1:4" x14ac:dyDescent="0.35">
      <c r="A48" t="s">
        <v>68</v>
      </c>
      <c r="B48" t="s">
        <v>80</v>
      </c>
      <c r="C48">
        <v>15</v>
      </c>
      <c r="D48" t="s">
        <v>82</v>
      </c>
    </row>
    <row r="49" spans="1:4" x14ac:dyDescent="0.35">
      <c r="A49" t="s">
        <v>73</v>
      </c>
      <c r="B49" t="s">
        <v>80</v>
      </c>
      <c r="C49">
        <v>18</v>
      </c>
      <c r="D49" t="s">
        <v>82</v>
      </c>
    </row>
    <row r="50" spans="1:4" x14ac:dyDescent="0.35">
      <c r="A50" t="s">
        <v>63</v>
      </c>
      <c r="B50" t="s">
        <v>79</v>
      </c>
      <c r="C50">
        <v>16</v>
      </c>
      <c r="D50" t="s">
        <v>82</v>
      </c>
    </row>
    <row r="51" spans="1:4" x14ac:dyDescent="0.35">
      <c r="A51" t="s">
        <v>62</v>
      </c>
      <c r="B51" t="s">
        <v>80</v>
      </c>
      <c r="C51">
        <v>17</v>
      </c>
      <c r="D5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Pasari</dc:creator>
  <cp:lastModifiedBy>Ritika Pasari</cp:lastModifiedBy>
  <dcterms:created xsi:type="dcterms:W3CDTF">2025-04-13T06:17:40Z</dcterms:created>
  <dcterms:modified xsi:type="dcterms:W3CDTF">2025-04-13T08:09:01Z</dcterms:modified>
</cp:coreProperties>
</file>