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620" yWindow="-200" windowWidth="21700" windowHeight="2488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73" i="1"/>
  <c r="D74"/>
  <c r="D75"/>
  <c r="D76"/>
  <c r="D77"/>
  <c r="D78"/>
  <c r="D79"/>
  <c r="D80"/>
  <c r="D81"/>
  <c r="D72"/>
  <c r="A46"/>
  <c r="C50"/>
  <c r="C51"/>
  <c r="C52"/>
  <c r="C53"/>
  <c r="C54"/>
  <c r="C55"/>
  <c r="C56"/>
  <c r="C57"/>
  <c r="C58"/>
  <c r="C49"/>
  <c r="B50"/>
  <c r="B51"/>
  <c r="B52"/>
  <c r="B53"/>
  <c r="B54"/>
  <c r="B55"/>
  <c r="B56"/>
  <c r="B57"/>
  <c r="B58"/>
  <c r="B49"/>
  <c r="A50"/>
  <c r="A51"/>
  <c r="A52"/>
  <c r="A53"/>
  <c r="A54"/>
  <c r="A55"/>
  <c r="A56"/>
  <c r="A57"/>
  <c r="A58"/>
  <c r="A49"/>
  <c r="B68"/>
  <c r="C68"/>
  <c r="D68"/>
  <c r="B67"/>
  <c r="C67"/>
  <c r="D67"/>
  <c r="E67"/>
  <c r="E39"/>
  <c r="D40"/>
  <c r="D39"/>
  <c r="C40"/>
  <c r="C39"/>
  <c r="B40"/>
  <c r="B39"/>
  <c r="B22"/>
  <c r="B23"/>
  <c r="B24"/>
  <c r="B25"/>
  <c r="B26"/>
  <c r="B27"/>
  <c r="B28"/>
  <c r="B29"/>
  <c r="B30"/>
  <c r="B21"/>
  <c r="C22"/>
  <c r="C23"/>
  <c r="C24"/>
  <c r="C25"/>
  <c r="C26"/>
  <c r="C27"/>
  <c r="C28"/>
  <c r="C29"/>
  <c r="C30"/>
  <c r="C21"/>
  <c r="A22"/>
  <c r="A23"/>
  <c r="A24"/>
  <c r="A25"/>
  <c r="A26"/>
  <c r="A27"/>
  <c r="A28"/>
  <c r="A29"/>
  <c r="A30"/>
  <c r="A21"/>
  <c r="A18"/>
</calcChain>
</file>

<file path=xl/sharedStrings.xml><?xml version="1.0" encoding="utf-8"?>
<sst xmlns="http://schemas.openxmlformats.org/spreadsheetml/2006/main" count="41" uniqueCount="18">
  <si>
    <t>Classification And Regression Trees</t>
    <phoneticPr fontId="3" type="noConversion"/>
  </si>
  <si>
    <t>X1</t>
  </si>
  <si>
    <t>X2</t>
  </si>
  <si>
    <t>Y</t>
  </si>
  <si>
    <t>Group</t>
    <phoneticPr fontId="3" type="noConversion"/>
  </si>
  <si>
    <t>Split #1</t>
    <phoneticPr fontId="3" type="noConversion"/>
  </si>
  <si>
    <t>Y=0</t>
    <phoneticPr fontId="3" type="noConversion"/>
  </si>
  <si>
    <t>Y=1</t>
    <phoneticPr fontId="3" type="noConversion"/>
  </si>
  <si>
    <t>Y</t>
    <phoneticPr fontId="3" type="noConversion"/>
  </si>
  <si>
    <t>LEFT</t>
    <phoneticPr fontId="3" type="noConversion"/>
  </si>
  <si>
    <t>RIGHT</t>
    <phoneticPr fontId="3" type="noConversion"/>
  </si>
  <si>
    <t>Class Counts</t>
    <phoneticPr fontId="3" type="noConversion"/>
  </si>
  <si>
    <t>Gini Index</t>
    <phoneticPr fontId="3" type="noConversion"/>
  </si>
  <si>
    <t>Sum</t>
    <phoneticPr fontId="3" type="noConversion"/>
  </si>
  <si>
    <t>Gini Index</t>
    <phoneticPr fontId="3" type="noConversion"/>
  </si>
  <si>
    <t>Split #2</t>
    <phoneticPr fontId="3" type="noConversion"/>
  </si>
  <si>
    <t>Test Dataset</t>
    <phoneticPr fontId="3" type="noConversion"/>
  </si>
  <si>
    <t>Prediction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</si>
</sst>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Sheet1!$A$4:$A$8</c:f>
              <c:numCache>
                <c:formatCode>General</c:formatCode>
                <c:ptCount val="5"/>
                <c:pt idx="0">
                  <c:v>2.771244718</c:v>
                </c:pt>
                <c:pt idx="1">
                  <c:v>1.728571309</c:v>
                </c:pt>
                <c:pt idx="2">
                  <c:v>3.678319846</c:v>
                </c:pt>
                <c:pt idx="3">
                  <c:v>3.961043357</c:v>
                </c:pt>
                <c:pt idx="4">
                  <c:v>2.999208922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2.81281357</c:v>
                </c:pt>
                <c:pt idx="3">
                  <c:v>2.61995032</c:v>
                </c:pt>
                <c:pt idx="4">
                  <c:v>2.209014212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Sheet1!$A$9:$A$13</c:f>
              <c:numCache>
                <c:formatCode>General</c:formatCode>
                <c:ptCount val="5"/>
                <c:pt idx="0">
                  <c:v>7.497545867</c:v>
                </c:pt>
                <c:pt idx="1">
                  <c:v>9.00220326</c:v>
                </c:pt>
                <c:pt idx="2">
                  <c:v>7.444542326</c:v>
                </c:pt>
                <c:pt idx="3">
                  <c:v>10.12493903</c:v>
                </c:pt>
                <c:pt idx="4">
                  <c:v>6.642287351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3.162953546</c:v>
                </c:pt>
                <c:pt idx="1">
                  <c:v>3.339047188</c:v>
                </c:pt>
                <c:pt idx="2">
                  <c:v>0.4766833754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</c:ser>
        <c:axId val="367547256"/>
        <c:axId val="367509224"/>
      </c:scatterChart>
      <c:valAx>
        <c:axId val="367547256"/>
        <c:scaling>
          <c:orientation val="minMax"/>
        </c:scaling>
        <c:axPos val="b"/>
        <c:numFmt formatCode="General" sourceLinked="1"/>
        <c:tickLblPos val="nextTo"/>
        <c:crossAx val="367509224"/>
        <c:crosses val="autoZero"/>
        <c:crossBetween val="midCat"/>
      </c:valAx>
      <c:valAx>
        <c:axId val="367509224"/>
        <c:scaling>
          <c:orientation val="minMax"/>
        </c:scaling>
        <c:axPos val="l"/>
        <c:majorGridlines/>
        <c:numFmt formatCode="General" sourceLinked="1"/>
        <c:tickLblPos val="nextTo"/>
        <c:crossAx val="367547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12700</xdr:rowOff>
    </xdr:from>
    <xdr:to>
      <xdr:col>9</xdr:col>
      <xdr:colOff>12700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81"/>
  <sheetViews>
    <sheetView tabSelected="1" workbookViewId="0">
      <selection activeCell="H28" sqref="H28"/>
    </sheetView>
  </sheetViews>
  <sheetFormatPr baseColWidth="10" defaultRowHeight="13"/>
  <sheetData>
    <row r="1" spans="1:3">
      <c r="A1" s="2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3">
      <c r="A4">
        <v>2.7712447180000002</v>
      </c>
      <c r="B4">
        <v>1.784783929</v>
      </c>
      <c r="C4">
        <v>0</v>
      </c>
    </row>
    <row r="5" spans="1:3">
      <c r="A5">
        <v>1.7285713089999999</v>
      </c>
      <c r="B5">
        <v>1.169761413</v>
      </c>
      <c r="C5">
        <v>0</v>
      </c>
    </row>
    <row r="6" spans="1:3">
      <c r="A6">
        <v>3.6783198459999999</v>
      </c>
      <c r="B6">
        <v>2.8128135699999999</v>
      </c>
      <c r="C6">
        <v>0</v>
      </c>
    </row>
    <row r="7" spans="1:3">
      <c r="A7">
        <v>3.9610433569999999</v>
      </c>
      <c r="B7">
        <v>2.6199503200000001</v>
      </c>
      <c r="C7">
        <v>0</v>
      </c>
    </row>
    <row r="8" spans="1:3">
      <c r="A8">
        <v>2.9992089220000002</v>
      </c>
      <c r="B8">
        <v>2.209014212</v>
      </c>
      <c r="C8">
        <v>0</v>
      </c>
    </row>
    <row r="9" spans="1:3">
      <c r="A9">
        <v>7.4975458670000004</v>
      </c>
      <c r="B9">
        <v>3.1629535459999998</v>
      </c>
      <c r="C9">
        <v>1</v>
      </c>
    </row>
    <row r="10" spans="1:3">
      <c r="A10">
        <v>9.0022032599999999</v>
      </c>
      <c r="B10">
        <v>3.3390471879999999</v>
      </c>
      <c r="C10">
        <v>1</v>
      </c>
    </row>
    <row r="11" spans="1:3">
      <c r="A11">
        <v>7.4445423259999997</v>
      </c>
      <c r="B11">
        <v>0.4766833754</v>
      </c>
      <c r="C11">
        <v>1</v>
      </c>
    </row>
    <row r="12" spans="1:3">
      <c r="A12">
        <v>10.12493903</v>
      </c>
      <c r="B12">
        <v>3.234550982</v>
      </c>
      <c r="C12">
        <v>1</v>
      </c>
    </row>
    <row r="13" spans="1:3">
      <c r="A13">
        <v>6.6422873510000002</v>
      </c>
      <c r="B13">
        <v>3.319983761</v>
      </c>
      <c r="C13">
        <v>1</v>
      </c>
    </row>
    <row r="17" spans="1:6">
      <c r="A17" s="2" t="s">
        <v>5</v>
      </c>
    </row>
    <row r="18" spans="1:6">
      <c r="A18">
        <f>A4</f>
        <v>2.7712447180000002</v>
      </c>
    </row>
    <row r="20" spans="1:6">
      <c r="A20" s="2" t="s">
        <v>1</v>
      </c>
      <c r="B20" s="2" t="s">
        <v>8</v>
      </c>
      <c r="C20" s="2" t="s">
        <v>4</v>
      </c>
    </row>
    <row r="21" spans="1:6">
      <c r="A21">
        <f>A4</f>
        <v>2.7712447180000002</v>
      </c>
      <c r="B21">
        <f>C4</f>
        <v>0</v>
      </c>
      <c r="C21" t="str">
        <f>IF(A21&lt;$A$18,"LEFT","RIGHT")</f>
        <v>RIGHT</v>
      </c>
    </row>
    <row r="22" spans="1:6">
      <c r="A22">
        <f>A5</f>
        <v>1.7285713089999999</v>
      </c>
      <c r="B22">
        <f t="shared" ref="B22:B30" si="0">C5</f>
        <v>0</v>
      </c>
      <c r="C22" t="str">
        <f>IF(A22&lt;$A$18,"LEFT","RIGHT")</f>
        <v>LEFT</v>
      </c>
    </row>
    <row r="23" spans="1:6">
      <c r="A23">
        <f>A6</f>
        <v>3.6783198459999999</v>
      </c>
      <c r="B23">
        <f t="shared" si="0"/>
        <v>0</v>
      </c>
      <c r="C23" t="str">
        <f>IF(A23&lt;$A$18,"LEFT","RIGHT")</f>
        <v>RIGHT</v>
      </c>
    </row>
    <row r="24" spans="1:6">
      <c r="A24">
        <f>A7</f>
        <v>3.9610433569999999</v>
      </c>
      <c r="B24">
        <f t="shared" si="0"/>
        <v>0</v>
      </c>
      <c r="C24" t="str">
        <f>IF(A24&lt;$A$18,"LEFT","RIGHT")</f>
        <v>RIGHT</v>
      </c>
    </row>
    <row r="25" spans="1:6">
      <c r="A25">
        <f>A8</f>
        <v>2.9992089220000002</v>
      </c>
      <c r="B25">
        <f t="shared" si="0"/>
        <v>0</v>
      </c>
      <c r="C25" t="str">
        <f>IF(A25&lt;$A$18,"LEFT","RIGHT")</f>
        <v>RIGHT</v>
      </c>
    </row>
    <row r="26" spans="1:6">
      <c r="A26">
        <f>A9</f>
        <v>7.4975458670000004</v>
      </c>
      <c r="B26">
        <f t="shared" si="0"/>
        <v>1</v>
      </c>
      <c r="C26" t="str">
        <f>IF(A26&lt;$A$18,"LEFT","RIGHT")</f>
        <v>RIGHT</v>
      </c>
    </row>
    <row r="27" spans="1:6">
      <c r="A27">
        <f>A10</f>
        <v>9.0022032599999999</v>
      </c>
      <c r="B27">
        <f t="shared" si="0"/>
        <v>1</v>
      </c>
      <c r="C27" t="str">
        <f>IF(A27&lt;$A$18,"LEFT","RIGHT")</f>
        <v>RIGHT</v>
      </c>
    </row>
    <row r="28" spans="1:6">
      <c r="A28">
        <f>A11</f>
        <v>7.4445423259999997</v>
      </c>
      <c r="B28">
        <f t="shared" si="0"/>
        <v>1</v>
      </c>
      <c r="C28" t="str">
        <f>IF(A28&lt;$A$18,"LEFT","RIGHT")</f>
        <v>RIGHT</v>
      </c>
    </row>
    <row r="29" spans="1:6">
      <c r="A29">
        <f>A12</f>
        <v>10.12493903</v>
      </c>
      <c r="B29">
        <f t="shared" si="0"/>
        <v>1</v>
      </c>
      <c r="C29" t="str">
        <f>IF(A29&lt;$A$18,"LEFT","RIGHT")</f>
        <v>RIGHT</v>
      </c>
    </row>
    <row r="30" spans="1:6">
      <c r="A30">
        <f>A13</f>
        <v>6.6422873510000002</v>
      </c>
      <c r="B30">
        <f t="shared" si="0"/>
        <v>1</v>
      </c>
      <c r="C30" t="str">
        <f>IF(A30&lt;$A$18,"LEFT","RIGHT")</f>
        <v>RIGHT</v>
      </c>
    </row>
    <row r="32" spans="1:6">
      <c r="A32" s="2" t="s">
        <v>11</v>
      </c>
      <c r="F32" s="1"/>
    </row>
    <row r="33" spans="1:5">
      <c r="B33" t="s">
        <v>9</v>
      </c>
      <c r="C33" t="s">
        <v>10</v>
      </c>
    </row>
    <row r="34" spans="1:5">
      <c r="A34" t="s">
        <v>6</v>
      </c>
      <c r="B34">
        <v>1</v>
      </c>
      <c r="C34">
        <v>4</v>
      </c>
    </row>
    <row r="35" spans="1:5">
      <c r="A35" t="s">
        <v>7</v>
      </c>
      <c r="B35">
        <v>0</v>
      </c>
      <c r="C35">
        <v>5</v>
      </c>
    </row>
    <row r="37" spans="1:5">
      <c r="A37" s="2" t="s">
        <v>12</v>
      </c>
    </row>
    <row r="38" spans="1:5">
      <c r="B38" t="s">
        <v>9</v>
      </c>
      <c r="C38" t="s">
        <v>10</v>
      </c>
      <c r="D38" t="s">
        <v>13</v>
      </c>
      <c r="E38" t="s">
        <v>14</v>
      </c>
    </row>
    <row r="39" spans="1:5">
      <c r="A39" t="s">
        <v>6</v>
      </c>
      <c r="B39">
        <f>B34/SUM(B34:B35)</f>
        <v>1</v>
      </c>
      <c r="C39">
        <f>C34/SUM(C34:C35)</f>
        <v>0.44444444444444442</v>
      </c>
      <c r="D39">
        <f>(B39*(1-B39))+(C39*(1-C39))</f>
        <v>0.24691358024691357</v>
      </c>
      <c r="E39">
        <f>SUM(D39:D40)</f>
        <v>0.49382716049382713</v>
      </c>
    </row>
    <row r="40" spans="1:5">
      <c r="A40" t="s">
        <v>7</v>
      </c>
      <c r="B40">
        <f>B35/SUM(B34:B35)</f>
        <v>0</v>
      </c>
      <c r="C40">
        <f>C35/SUM(C34:C35)</f>
        <v>0.55555555555555558</v>
      </c>
      <c r="D40">
        <f>(B40*(1-B40))+(C40*(1-C40))</f>
        <v>0.24691358024691357</v>
      </c>
    </row>
    <row r="45" spans="1:5">
      <c r="A45" s="2" t="s">
        <v>15</v>
      </c>
    </row>
    <row r="46" spans="1:5">
      <c r="A46">
        <f>A13</f>
        <v>6.6422873510000002</v>
      </c>
    </row>
    <row r="48" spans="1:5">
      <c r="A48" s="2" t="s">
        <v>1</v>
      </c>
      <c r="B48" s="2" t="s">
        <v>8</v>
      </c>
      <c r="C48" s="2" t="s">
        <v>4</v>
      </c>
    </row>
    <row r="49" spans="1:3">
      <c r="A49">
        <f>A4</f>
        <v>2.7712447180000002</v>
      </c>
      <c r="B49">
        <f>C4</f>
        <v>0</v>
      </c>
      <c r="C49" t="str">
        <f>IF(A49&lt;$A$46,"LEFT","RIGHT")</f>
        <v>LEFT</v>
      </c>
    </row>
    <row r="50" spans="1:3">
      <c r="A50">
        <f t="shared" ref="A50:A58" si="1">A5</f>
        <v>1.7285713089999999</v>
      </c>
      <c r="B50">
        <f t="shared" ref="B50:B58" si="2">C5</f>
        <v>0</v>
      </c>
      <c r="C50" t="str">
        <f t="shared" ref="C50:C58" si="3">IF(A50&lt;$A$46,"LEFT","RIGHT")</f>
        <v>LEFT</v>
      </c>
    </row>
    <row r="51" spans="1:3">
      <c r="A51">
        <f t="shared" si="1"/>
        <v>3.6783198459999999</v>
      </c>
      <c r="B51">
        <f t="shared" si="2"/>
        <v>0</v>
      </c>
      <c r="C51" t="str">
        <f t="shared" si="3"/>
        <v>LEFT</v>
      </c>
    </row>
    <row r="52" spans="1:3">
      <c r="A52">
        <f t="shared" si="1"/>
        <v>3.9610433569999999</v>
      </c>
      <c r="B52">
        <f t="shared" si="2"/>
        <v>0</v>
      </c>
      <c r="C52" t="str">
        <f t="shared" si="3"/>
        <v>LEFT</v>
      </c>
    </row>
    <row r="53" spans="1:3">
      <c r="A53">
        <f t="shared" si="1"/>
        <v>2.9992089220000002</v>
      </c>
      <c r="B53">
        <f t="shared" si="2"/>
        <v>0</v>
      </c>
      <c r="C53" t="str">
        <f t="shared" si="3"/>
        <v>LEFT</v>
      </c>
    </row>
    <row r="54" spans="1:3">
      <c r="A54">
        <f t="shared" si="1"/>
        <v>7.4975458670000004</v>
      </c>
      <c r="B54">
        <f t="shared" si="2"/>
        <v>1</v>
      </c>
      <c r="C54" t="str">
        <f t="shared" si="3"/>
        <v>RIGHT</v>
      </c>
    </row>
    <row r="55" spans="1:3">
      <c r="A55">
        <f t="shared" si="1"/>
        <v>9.0022032599999999</v>
      </c>
      <c r="B55">
        <f t="shared" si="2"/>
        <v>1</v>
      </c>
      <c r="C55" t="str">
        <f t="shared" si="3"/>
        <v>RIGHT</v>
      </c>
    </row>
    <row r="56" spans="1:3">
      <c r="A56">
        <f t="shared" si="1"/>
        <v>7.4445423259999997</v>
      </c>
      <c r="B56">
        <f t="shared" si="2"/>
        <v>1</v>
      </c>
      <c r="C56" t="str">
        <f t="shared" si="3"/>
        <v>RIGHT</v>
      </c>
    </row>
    <row r="57" spans="1:3">
      <c r="A57">
        <f t="shared" si="1"/>
        <v>10.12493903</v>
      </c>
      <c r="B57">
        <f t="shared" si="2"/>
        <v>1</v>
      </c>
      <c r="C57" t="str">
        <f t="shared" si="3"/>
        <v>RIGHT</v>
      </c>
    </row>
    <row r="58" spans="1:3">
      <c r="A58">
        <f t="shared" si="1"/>
        <v>6.6422873510000002</v>
      </c>
      <c r="B58">
        <f t="shared" si="2"/>
        <v>1</v>
      </c>
      <c r="C58" t="str">
        <f t="shared" si="3"/>
        <v>RIGHT</v>
      </c>
    </row>
    <row r="60" spans="1:3">
      <c r="A60" s="2" t="s">
        <v>11</v>
      </c>
    </row>
    <row r="61" spans="1:3">
      <c r="B61" t="s">
        <v>9</v>
      </c>
      <c r="C61" t="s">
        <v>10</v>
      </c>
    </row>
    <row r="62" spans="1:3">
      <c r="A62" t="s">
        <v>6</v>
      </c>
      <c r="B62">
        <v>5</v>
      </c>
      <c r="C62">
        <v>0</v>
      </c>
    </row>
    <row r="63" spans="1:3">
      <c r="A63" t="s">
        <v>7</v>
      </c>
      <c r="B63">
        <v>0</v>
      </c>
      <c r="C63">
        <v>5</v>
      </c>
    </row>
    <row r="65" spans="1:5">
      <c r="A65" s="2" t="s">
        <v>12</v>
      </c>
    </row>
    <row r="66" spans="1:5">
      <c r="B66" t="s">
        <v>9</v>
      </c>
      <c r="C66" t="s">
        <v>10</v>
      </c>
      <c r="D66" t="s">
        <v>13</v>
      </c>
      <c r="E66" t="s">
        <v>14</v>
      </c>
    </row>
    <row r="67" spans="1:5">
      <c r="A67" t="s">
        <v>6</v>
      </c>
      <c r="B67">
        <f>B62/SUM(B62:B63)</f>
        <v>1</v>
      </c>
      <c r="C67">
        <f>C62/SUM(C62:C63)</f>
        <v>0</v>
      </c>
      <c r="D67">
        <f>(B67*(1-B67))+(C67*(1-C67))</f>
        <v>0</v>
      </c>
      <c r="E67">
        <f>SUM(D67:D68)</f>
        <v>0</v>
      </c>
    </row>
    <row r="68" spans="1:5">
      <c r="A68" t="s">
        <v>7</v>
      </c>
      <c r="B68">
        <f>B63/SUM(B62:B63)</f>
        <v>0</v>
      </c>
      <c r="C68">
        <f>C63/SUM(C62:C63)</f>
        <v>1</v>
      </c>
      <c r="D68">
        <f>(B68*(1-B68))+(C68*(1-C68))</f>
        <v>0</v>
      </c>
    </row>
    <row r="70" spans="1:5">
      <c r="A70" s="2" t="s">
        <v>16</v>
      </c>
    </row>
    <row r="71" spans="1:5">
      <c r="A71" s="2" t="s">
        <v>1</v>
      </c>
      <c r="B71" s="2" t="s">
        <v>2</v>
      </c>
      <c r="C71" s="2" t="s">
        <v>3</v>
      </c>
      <c r="D71" s="2" t="s">
        <v>17</v>
      </c>
    </row>
    <row r="72" spans="1:5">
      <c r="A72">
        <v>2.3438753810000001</v>
      </c>
      <c r="B72">
        <v>2.0517578240000001</v>
      </c>
      <c r="C72">
        <v>0</v>
      </c>
      <c r="D72">
        <f>IF(A72&lt;$A$46,0,1)</f>
        <v>0</v>
      </c>
    </row>
    <row r="73" spans="1:5">
      <c r="A73">
        <v>3.5369040489999999</v>
      </c>
      <c r="B73">
        <v>3.0329325310000002</v>
      </c>
      <c r="C73">
        <v>0</v>
      </c>
      <c r="D73">
        <f t="shared" ref="D73:D81" si="4">IF(A73&lt;$A$46,0,1)</f>
        <v>0</v>
      </c>
    </row>
    <row r="74" spans="1:5">
      <c r="A74">
        <v>2.8013955880000001</v>
      </c>
      <c r="B74">
        <v>2.7863277549999999</v>
      </c>
      <c r="C74">
        <v>0</v>
      </c>
      <c r="D74">
        <f t="shared" si="4"/>
        <v>0</v>
      </c>
    </row>
    <row r="75" spans="1:5">
      <c r="A75">
        <v>3.6563429260000002</v>
      </c>
      <c r="B75">
        <v>2.5814607650000001</v>
      </c>
      <c r="C75">
        <v>0</v>
      </c>
      <c r="D75">
        <f t="shared" si="4"/>
        <v>0</v>
      </c>
    </row>
    <row r="76" spans="1:5">
      <c r="A76">
        <v>2.8531943860000002</v>
      </c>
      <c r="B76">
        <v>1.0523310619999999</v>
      </c>
      <c r="C76">
        <v>0</v>
      </c>
      <c r="D76">
        <f t="shared" si="4"/>
        <v>0</v>
      </c>
    </row>
    <row r="77" spans="1:5">
      <c r="A77">
        <v>8.9076478350000006</v>
      </c>
      <c r="B77">
        <v>3.730540859</v>
      </c>
      <c r="C77">
        <v>1</v>
      </c>
      <c r="D77">
        <f t="shared" si="4"/>
        <v>1</v>
      </c>
    </row>
    <row r="78" spans="1:5">
      <c r="A78">
        <v>9.7524645129999996</v>
      </c>
      <c r="B78">
        <v>3.740754624</v>
      </c>
      <c r="C78">
        <v>1</v>
      </c>
      <c r="D78">
        <f t="shared" si="4"/>
        <v>1</v>
      </c>
    </row>
    <row r="79" spans="1:5">
      <c r="A79">
        <v>8.0163616219999998</v>
      </c>
      <c r="B79">
        <v>3.0134082489999998</v>
      </c>
      <c r="C79">
        <v>1</v>
      </c>
      <c r="D79">
        <f t="shared" si="4"/>
        <v>1</v>
      </c>
    </row>
    <row r="80" spans="1:5">
      <c r="A80">
        <v>6.5849039500000002</v>
      </c>
      <c r="B80">
        <v>2.4363334769999998</v>
      </c>
      <c r="C80">
        <v>1</v>
      </c>
      <c r="D80">
        <f t="shared" si="4"/>
        <v>0</v>
      </c>
    </row>
    <row r="81" spans="1:4">
      <c r="A81">
        <v>7.1425251730000001</v>
      </c>
      <c r="B81">
        <v>3.6501207990000002</v>
      </c>
      <c r="C81">
        <v>1</v>
      </c>
      <c r="D81">
        <f t="shared" si="4"/>
        <v>1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2016-02-10T07:26:56Z</dcterms:created>
  <dcterms:modified xsi:type="dcterms:W3CDTF">2016-02-27T03:23:11Z</dcterms:modified>
</cp:coreProperties>
</file>