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ac5b43c9d3285ff0/Documents/excel_practice/Excel_project/"/>
    </mc:Choice>
  </mc:AlternateContent>
  <xr:revisionPtr revIDLastSave="1518" documentId="8_{4C8BFE78-2373-4260-9355-D6B9D18A21C6}" xr6:coauthVersionLast="47" xr6:coauthVersionMax="47" xr10:uidLastSave="{FF318D33-D122-4871-ADFC-9BCC9225681D}"/>
  <bookViews>
    <workbookView xWindow="-108" yWindow="-108" windowWidth="23256" windowHeight="12456" firstSheet="5" activeTab="9" xr2:uid="{346724B3-1C49-40AE-AA36-C77CF5D6DD09}"/>
  </bookViews>
  <sheets>
    <sheet name="Quest_2_ordermode" sheetId="7" r:id="rId1"/>
    <sheet name="Quantity_distribution" sheetId="8" r:id="rId2"/>
    <sheet name="Popular_product" sheetId="9" r:id="rId3"/>
    <sheet name="Geo_map" sheetId="10" r:id="rId4"/>
    <sheet name="shipping_duration" sheetId="11" r:id="rId5"/>
    <sheet name="Sheet2" sheetId="12" r:id="rId6"/>
    <sheet name="Data" sheetId="1" r:id="rId7"/>
    <sheet name="Questions &amp; KPIs" sheetId="2" r:id="rId8"/>
    <sheet name="Business_summery" sheetId="6" r:id="rId9"/>
    <sheet name="Dashboard" sheetId="3" r:id="rId10"/>
    <sheet name="Logo &amp; Colors" sheetId="4" r:id="rId11"/>
  </sheets>
  <definedNames>
    <definedName name="_xlnm._FilterDatabase" localSheetId="3" hidden="1">Geo_map!$A$4:$D$61</definedName>
    <definedName name="_xlchart.v5.0" hidden="1">Geo_map!$J$3:$K$3</definedName>
    <definedName name="_xlchart.v5.1" hidden="1">Geo_map!$J$4:$K$61</definedName>
    <definedName name="_xlchart.v5.10" hidden="1">Geo_map!$H$3</definedName>
    <definedName name="_xlchart.v5.11" hidden="1">Geo_map!$H$4:$H$61</definedName>
    <definedName name="_xlchart.v5.12" hidden="1">Geo_map!$J$3:$K$3</definedName>
    <definedName name="_xlchart.v5.13" hidden="1">Geo_map!$J$4:$K$61</definedName>
    <definedName name="_xlchart.v5.14" hidden="1">Geo_map!$L$3</definedName>
    <definedName name="_xlchart.v5.15" hidden="1">Geo_map!$L$4:$L$61</definedName>
    <definedName name="_xlchart.v5.2" hidden="1">Geo_map!$L$3</definedName>
    <definedName name="_xlchart.v5.3" hidden="1">Geo_map!$L$4:$L$61</definedName>
    <definedName name="_xlchart.v5.4" hidden="1">Geo_map!$F$3:$G$3</definedName>
    <definedName name="_xlchart.v5.5" hidden="1">Geo_map!$F$4:$G$61</definedName>
    <definedName name="_xlchart.v5.6" hidden="1">Geo_map!$H$3</definedName>
    <definedName name="_xlchart.v5.7" hidden="1">Geo_map!$H$4:$H$61</definedName>
    <definedName name="_xlchart.v5.8" hidden="1">Geo_map!$F$3:$G$3</definedName>
    <definedName name="_xlchart.v5.9" hidden="1">Geo_map!$F$4:$G$61</definedName>
    <definedName name="_xlnm.Criteria" localSheetId="3">Geo_map!$J$3:$L$3</definedName>
    <definedName name="_xlnm.Extract" localSheetId="3">Geo_map!$J$4:$L$4</definedName>
    <definedName name="Slicer_Gender_Value">#N/A</definedName>
    <definedName name="Slicer_Order_Mod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7" l="1"/>
  <c r="K4" i="7"/>
  <c r="L4" i="7"/>
  <c r="I4" i="7"/>
  <c r="I5" i="7"/>
  <c r="J5" i="7"/>
  <c r="K5" i="7"/>
  <c r="L5" i="7"/>
  <c r="I6" i="7"/>
  <c r="J6" i="7"/>
  <c r="K6" i="7"/>
  <c r="L6" i="7"/>
  <c r="I7" i="7"/>
  <c r="J7" i="7"/>
  <c r="K7" i="7"/>
  <c r="L7" i="7"/>
  <c r="I8" i="7"/>
  <c r="J8" i="7"/>
  <c r="K8" i="7"/>
  <c r="L8" i="7"/>
  <c r="I9" i="7"/>
  <c r="J9" i="7"/>
  <c r="K9" i="7"/>
  <c r="L9" i="7"/>
  <c r="H6" i="7"/>
  <c r="H7" i="7"/>
  <c r="H8" i="7"/>
  <c r="H9" i="7"/>
  <c r="H5" i="7"/>
  <c r="K4" i="6"/>
  <c r="J4" i="6"/>
  <c r="I4" i="6"/>
  <c r="H4" i="6"/>
  <c r="G4" i="6"/>
  <c r="M2" i="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tc={92AA7168-246D-4FA5-940C-F49D6AD6FE9B}</author>
  </authors>
  <commentList>
    <comment ref="G3" authorId="0" shapeId="0" xr:uid="{92AA7168-246D-4FA5-940C-F49D6AD6FE9B}">
      <text>
        <t>[Threaded comment]
Your version of Excel allows you to read this threaded comment; however, any edits to it will get removed if the file is opened in a newer version of Excel. Learn more: https://go.microsoft.com/fwlink/?linkid=870924
Comment:
    In these first we copy down we first turn off generate pivot table option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<sst xmlns="http://schemas.openxmlformats.org/spreadsheetml/2006/main" count="15894" uniqueCount="2645">
  <si>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</si>
  <si>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</si>
  <si>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</si>
  <si>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</si>
  <si>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</si>
  <si>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</si>
  <si>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</si>
  <si>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</si>
  <si>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</si>
  <si>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</si>
  <si>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</si>
  <si>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</si>
  <si>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</si>
  <si>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</si>
  <si>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</si>
  <si>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</si>
  <si>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</si>
  <si>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</si>
  <si>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</si>
  <si>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</si>
  <si>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</si>
  <si>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</si>
  <si>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</si>
  <si>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</si>
  <si>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</si>
  <si>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</si>
  <si>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</si>
  <si>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</si>
  <si>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</si>
  <si>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</si>
  <si>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</si>
  <si>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</si>
  <si>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</si>
  <si>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</si>
  <si>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</si>
  <si>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</si>
  <si>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</si>
  <si>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</si>
  <si>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</si>
  <si>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</si>
  <si>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</si>
  <si>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</si>
  <si>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</si>
  <si>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</si>
  <si>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</si>
  <si>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</si>
  <si>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</si>
  <si>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</si>
  <si>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</si>
  <si>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</si>
  <si>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</si>
  <si>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</si>
  <si>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</si>
  <si>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</si>
  <si>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</si>
  <si>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</si>
  <si>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</si>
  <si>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</si>
  <si>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</si>
  <si>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</si>
  <si>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</si>
  <si>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</si>
  <si>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</si>
  <si>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</si>
  <si>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</si>
  <si>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</si>
  <si>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</si>
  <si>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</si>
  <si>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</si>
  <si>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</si>
  <si>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</si>
  <si>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</si>
  <si>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</si>
  <si>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</si>
  <si>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</si>
  <si>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</si>
  <si>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</si>
  <si>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</si>
  <si>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</si>
  <si>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</si>
  <si>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</si>
  <si>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</si>
  <si>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</si>
  <si>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</si>
  <si>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</si>
  <si>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</si>
  <si>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</si>
  <si>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</si>
  <si>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</si>
  <si>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</si>
  <si>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</si>
  <si>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</si>
  <si>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</si>
  <si>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</si>
  <si>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</si>
  <si>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</si>
  <si>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</si>
  <si>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</si>
  <si>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</si>
  <si>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</si>
  <si>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</si>
  <si>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</si>
  <si>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</si>
  <si>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</si>
  <si>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</si>
  <si>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</si>
  <si>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</si>
  <si>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</si>
  <si>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</si>
  <si>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</si>
  <si>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</si>
  <si>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</si>
  <si>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</si>
  <si>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</si>
  <si>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</si>
  <si>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</si>
  <si>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</si>
  <si>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</si>
  <si>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</si>
  <si>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</si>
  <si>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</si>
  <si>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</si>
  <si>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</si>
  <si>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</si>
  <si>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</si>
  <si>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</si>
  <si>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</si>
  <si>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</si>
  <si>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</si>
  <si>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</si>
  <si>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</si>
  <si>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</si>
  <si>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</si>
  <si>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</si>
  <si>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</si>
  <si>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</si>
  <si>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</si>
  <si>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</si>
  <si>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</si>
  <si>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</si>
  <si>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</si>
  <si>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</si>
  <si>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</si>
  <si>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</si>
  <si>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</si>
  <si>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</si>
  <si>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</si>
  <si>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</si>
  <si>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</si>
  <si>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</si>
  <si>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</si>
  <si>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</si>
  <si>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</si>
  <si>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</si>
  <si>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</si>
  <si>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</si>
  <si>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</si>
  <si>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</si>
  <si>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</si>
  <si>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</si>
  <si>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</si>
  <si>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</si>
  <si>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</si>
  <si>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</si>
  <si>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</si>
  <si>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</si>
  <si>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</si>
  <si>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</si>
  <si>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</si>
  <si>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</si>
  <si>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</si>
  <si>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</si>
  <si>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</si>
  <si>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</si>
  <si>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</si>
  <si>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</si>
  <si>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</si>
  <si>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</si>
  <si>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</si>
  <si>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</si>
  <si>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</si>
  <si>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</si>
  <si>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</si>
  <si>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</si>
  <si>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</si>
  <si>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</si>
  <si>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</si>
  <si>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</si>
  <si>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</si>
  <si>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</si>
  <si>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</si>
  <si>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</si>
  <si>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</si>
  <si>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</si>
  <si>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</si>
  <si>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</si>
  <si>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</si>
  <si>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</si>
  <si>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</si>
  <si>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</si>
  <si>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</si>
  <si>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</si>
  <si>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</si>
  <si>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</si>
  <si>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</si>
  <si>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</si>
  <si>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</si>
  <si>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</si>
  <si>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</si>
  <si>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</si>
  <si>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</si>
  <si>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</si>
  <si>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</si>
  <si>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</si>
  <si>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</si>
  <si>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</si>
  <si>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</si>
  <si>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</si>
  <si>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</si>
  <si>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</si>
  <si>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</si>
  <si>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</si>
  <si>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</si>
  <si>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</si>
  <si>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</si>
  <si>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</si>
  <si>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</si>
  <si>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</si>
  <si>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</si>
  <si>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</si>
  <si>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</si>
  <si>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</si>
  <si>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</si>
  <si>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</si>
  <si>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</si>
  <si>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</si>
  <si>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</si>
  <si>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</si>
  <si>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</si>
  <si>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</si>
  <si>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</si>
  <si>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</si>
  <si>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</si>
  <si>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</si>
  <si>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</si>
  <si>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</si>
  <si>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</si>
  <si>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</si>
  <si>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</si>
  <si>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</si>
  <si>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</si>
  <si>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</si>
  <si>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</si>
  <si>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</si>
  <si>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</si>
  <si>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</si>
  <si>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</si>
  <si>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</si>
  <si>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</si>
  <si>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</si>
  <si>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</si>
  <si>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</si>
  <si>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</si>
  <si>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</si>
  <si>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</si>
  <si>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</si>
  <si>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</si>
  <si>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</si>
  <si>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</si>
  <si>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</si>
  <si>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</si>
  <si>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</si>
  <si>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</si>
  <si>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</si>
  <si>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</si>
  <si>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</si>
  <si>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</si>
  <si>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</si>
  <si>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</si>
  <si>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</si>
  <si>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</si>
  <si>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</si>
  <si>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</si>
  <si>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</si>
  <si>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</si>
  <si>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</si>
  <si>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</si>
  <si>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</si>
  <si>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</si>
  <si>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</si>
  <si>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</si>
  <si>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</si>
  <si>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</si>
  <si>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</si>
  <si>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</si>
  <si>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</si>
  <si>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</si>
  <si>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</si>
  <si>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</si>
  <si>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</si>
  <si>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</si>
  <si>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</si>
  <si>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</si>
  <si>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</si>
  <si>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</si>
  <si>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</si>
  <si>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</si>
  <si>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</si>
  <si>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</si>
  <si>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</si>
  <si>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</si>
  <si>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</si>
  <si>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</si>
  <si>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</si>
  <si>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</si>
  <si>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</si>
  <si>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</si>
  <si>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</si>
  <si>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</si>
  <si>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</si>
  <si>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</si>
  <si>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</si>
  <si>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</si>
  <si>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</si>
  <si>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</si>
  <si>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</si>
  <si>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</si>
  <si>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</si>
  <si>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</si>
  <si>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</si>
  <si>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</si>
  <si>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</si>
  <si>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</si>
  <si>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</si>
  <si>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</si>
  <si>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</si>
  <si>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</si>
  <si>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</si>
  <si>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</si>
  <si>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</si>
  <si>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</si>
  <si>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</si>
  <si>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</si>
  <si>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</si>
  <si>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</si>
  <si>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</si>
  <si>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</si>
  <si>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</si>
  <si>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</si>
  <si>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</si>
  <si>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</si>
  <si>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</si>
  <si>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</si>
  <si>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</si>
  <si>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</si>
  <si>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</si>
  <si>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</si>
  <si>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</si>
  <si>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</si>
  <si>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</si>
  <si>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</si>
  <si>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</si>
  <si>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</si>
  <si>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</si>
  <si>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</si>
  <si>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</si>
  <si>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</si>
  <si>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</si>
  <si>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</si>
  <si>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</si>
  <si>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</si>
  <si>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</si>
  <si>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</si>
  <si>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</si>
  <si>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</si>
  <si>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</si>
  <si>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</si>
  <si>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</si>
  <si>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</si>
  <si>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</si>
  <si>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</si>
  <si>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</si>
  <si>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</si>
  <si>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</si>
  <si>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</si>
  <si>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</si>
  <si>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</si>
  <si>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</si>
  <si>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</si>
  <si>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</si>
  <si>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</si>
  <si>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</si>
  <si>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</si>
  <si>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</si>
  <si>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</si>
  <si>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</si>
  <si>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</si>
  <si>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</si>
  <si>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</si>
  <si>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</si>
  <si>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</si>
  <si>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</si>
  <si>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</si>
  <si>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</si>
  <si>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</si>
  <si>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</si>
  <si>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</si>
  <si>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</si>
  <si>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</si>
  <si>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</si>
  <si>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</si>
  <si>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</si>
  <si>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</si>
  <si>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</si>
  <si>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</si>
  <si>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</si>
  <si>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</si>
  <si>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</si>
  <si>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</si>
  <si>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</si>
  <si>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</si>
  <si>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</si>
  <si>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</si>
  <si>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</si>
  <si>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</si>
  <si>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</si>
  <si>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</si>
  <si>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</si>
  <si>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</si>
  <si>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</si>
  <si>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</si>
  <si>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</si>
  <si>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</si>
  <si>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</si>
  <si>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</si>
  <si>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</si>
  <si>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</si>
  <si>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</si>
  <si>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</si>
  <si>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</si>
  <si>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</si>
  <si>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</si>
  <si>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</si>
  <si>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</si>
  <si>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</si>
  <si>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</si>
  <si>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</si>
  <si>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</si>
  <si>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</si>
  <si>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</si>
  <si>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</si>
  <si>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</si>
  <si>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</si>
  <si>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</si>
  <si>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</si>
  <si>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</si>
  <si>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</si>
  <si>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</si>
  <si>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</si>
  <si>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</si>
  <si>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</si>
  <si>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</si>
  <si>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</si>
  <si>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</si>
  <si>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</si>
  <si>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</si>
  <si>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</si>
  <si>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</si>
  <si>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</si>
  <si>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</si>
  <si>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</si>
  <si>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</si>
  <si>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</si>
  <si>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</si>
  <si>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</si>
  <si>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</si>
  <si>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</si>
  <si>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</si>
  <si>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</si>
  <si>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</si>
  <si>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</si>
  <si>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</si>
  <si>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</si>
  <si>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</si>
  <si>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</si>
  <si>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</si>
  <si>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</si>
  <si>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</si>
  <si>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</si>
  <si>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</si>
  <si>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</si>
  <si>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</si>
  <si>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</si>
  <si>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</si>
  <si>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</si>
  <si>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</si>
  <si>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</si>
  <si>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</si>
  <si>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</si>
  <si>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</si>
  <si>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</si>
  <si>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</si>
  <si>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</si>
  <si>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</si>
  <si>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</si>
  <si>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</si>
  <si>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</si>
  <si>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</si>
  <si>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</si>
  <si>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</si>
  <si>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</si>
  <si>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</si>
  <si>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</si>
  <si>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</si>
  <si>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</si>
  <si>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</si>
  <si>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</si>
  <si>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</si>
  <si>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</si>
  <si>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</si>
  <si>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</si>
  <si>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</si>
  <si>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</si>
  <si>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</si>
  <si>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</si>
  <si>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</si>
  <si>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</si>
  <si>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</si>
  <si>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</si>
  <si>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</si>
  <si>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</si>
  <si>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</si>
  <si>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</si>
  <si>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</si>
  <si>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</si>
  <si>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</si>
  <si>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</si>
  <si>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</si>
  <si>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</si>
  <si>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</si>
  <si>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</si>
  <si>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</si>
  <si>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</si>
  <si>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</si>
  <si>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</si>
  <si>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</si>
  <si>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</si>
  <si>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</si>
  <si>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</si>
  <si>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</si>
  <si>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</si>
  <si>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</si>
  <si>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</si>
  <si>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</si>
  <si>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</si>
  <si>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</si>
  <si>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</si>
  <si>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</si>
  <si>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</si>
  <si>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</si>
  <si>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</si>
  <si>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</si>
  <si>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</si>
  <si>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</si>
  <si>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</si>
  <si>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</si>
  <si>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</si>
  <si>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</si>
  <si>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</si>
  <si>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</si>
  <si>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</si>
  <si>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</si>
  <si>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</si>
  <si>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</si>
  <si>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</si>
  <si>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</si>
  <si>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</si>
  <si>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</si>
  <si>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</si>
  <si>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</si>
  <si>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</si>
  <si>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</si>
  <si>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</si>
  <si>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</si>
  <si>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</si>
  <si>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</si>
  <si>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</si>
  <si>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</si>
  <si>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</si>
  <si>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</si>
  <si>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</si>
  <si>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</si>
  <si>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</si>
  <si>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</si>
  <si>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</si>
  <si>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</si>
  <si>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</si>
  <si>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</si>
  <si>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</si>
  <si>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</si>
  <si>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</si>
  <si>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</si>
  <si>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</si>
  <si>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</si>
  <si>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</si>
  <si>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</si>
  <si>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</si>
  <si>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</si>
  <si>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</si>
  <si>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</si>
  <si>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</si>
  <si>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</si>
  <si>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</si>
  <si>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</si>
  <si>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</si>
  <si>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</si>
  <si>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</si>
  <si>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</si>
  <si>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</si>
  <si>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</si>
  <si>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</si>
  <si>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</si>
  <si>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</si>
  <si>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</si>
  <si>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</si>
  <si>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</si>
  <si>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</si>
  <si>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</si>
  <si>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</si>
  <si>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</si>
  <si>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</si>
  <si>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</si>
  <si>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</si>
  <si>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</si>
  <si>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</si>
  <si>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</si>
  <si>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</si>
  <si>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</si>
  <si>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</si>
  <si>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</si>
  <si>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</si>
  <si>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</si>
  <si>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</si>
  <si>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</si>
  <si>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</si>
  <si>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</si>
  <si>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</si>
  <si>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</si>
  <si>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</si>
  <si>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</si>
  <si>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</si>
  <si>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</si>
  <si>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</si>
  <si>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</si>
  <si>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</si>
  <si>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</si>
  <si>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</si>
  <si>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</si>
  <si>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</si>
  <si>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</si>
  <si>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</si>
  <si>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</si>
  <si>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</si>
  <si>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</si>
  <si>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</si>
  <si>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</si>
  <si>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</si>
  <si>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</si>
  <si>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</si>
  <si>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</si>
  <si>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</si>
  <si>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</si>
  <si>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</si>
  <si>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</si>
  <si>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</si>
  <si>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</si>
  <si>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</si>
  <si>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</si>
  <si>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</si>
  <si>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</si>
  <si>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</si>
  <si>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</si>
  <si>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</si>
  <si>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</si>
  <si>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</si>
  <si>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</si>
  <si>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</si>
  <si>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</si>
  <si>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</si>
  <si>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</si>
  <si>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</si>
  <si>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</si>
  <si>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</si>
  <si>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</si>
  <si>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</si>
  <si>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</si>
  <si>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</si>
  <si>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</si>
  <si>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</si>
  <si>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</si>
  <si>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</si>
  <si>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</si>
  <si>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</si>
  <si>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</si>
  <si>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</si>
  <si>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</si>
  <si>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</si>
  <si>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</si>
  <si>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</si>
  <si>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</si>
  <si>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</si>
  <si>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</si>
  <si>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</si>
  <si>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</si>
  <si>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</si>
  <si>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</si>
  <si>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</si>
  <si>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</si>
  <si>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</si>
  <si>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</si>
  <si>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</si>
  <si>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</si>
  <si>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</si>
  <si>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</si>
  <si>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</si>
  <si>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</si>
  <si>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</si>
  <si>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</si>
  <si>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</si>
  <si>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</si>
  <si>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</si>
  <si>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</si>
  <si>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</si>
  <si>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</si>
  <si>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</si>
  <si>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</si>
  <si>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</si>
  <si>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</si>
  <si>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</si>
  <si>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</si>
  <si>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</si>
  <si>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</si>
  <si>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</si>
  <si>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</si>
  <si>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</si>
  <si>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</si>
  <si>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</si>
  <si>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</si>
  <si>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</si>
  <si>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</si>
  <si>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</si>
  <si>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</si>
  <si>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</si>
  <si>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</si>
  <si>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</si>
  <si>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</si>
  <si>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</si>
  <si>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</si>
  <si>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</si>
  <si>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</si>
  <si>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</si>
  <si>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</si>
  <si>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</si>
  <si>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</si>
  <si>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</si>
  <si>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</si>
  <si>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</si>
  <si>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</si>
  <si>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</si>
  <si>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</si>
  <si>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</si>
  <si>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</si>
  <si>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</si>
  <si>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</si>
  <si>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</si>
  <si>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</si>
  <si>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</si>
  <si>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</si>
  <si>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</si>
  <si>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</si>
  <si>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</si>
  <si>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</si>
  <si>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</si>
  <si>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</si>
  <si>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</si>
  <si>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</si>
  <si>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</si>
  <si>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</si>
  <si>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</si>
  <si>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</si>
  <si>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</si>
  <si>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</si>
  <si>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</si>
  <si>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</si>
  <si>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</si>
  <si>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</si>
  <si>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</si>
  <si>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</si>
  <si>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</si>
  <si>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</si>
  <si>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</si>
  <si>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</si>
  <si>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</si>
  <si>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</si>
  <si>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</si>
  <si>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</si>
  <si>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</si>
  <si>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</si>
  <si>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</si>
  <si>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</si>
  <si>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</si>
  <si>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</si>
  <si>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</si>
  <si>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</si>
  <si>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</si>
  <si>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</si>
  <si>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</si>
  <si>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</si>
  <si>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</si>
  <si>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</si>
  <si>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</si>
  <si>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</si>
  <si>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</si>
  <si>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</si>
  <si>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</si>
  <si>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</si>
  <si>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</si>
  <si>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</si>
  <si>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</si>
  <si>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</si>
  <si>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</si>
  <si>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</si>
  <si>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</si>
  <si>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</si>
  <si>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</si>
  <si>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</si>
  <si>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</si>
  <si>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</si>
  <si>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</si>
  <si>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</si>
  <si>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</si>
  <si>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</si>
  <si>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</si>
  <si>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</si>
  <si>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</si>
  <si>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</si>
  <si>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</si>
  <si>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</si>
  <si>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</si>
  <si>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</si>
  <si>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</si>
  <si>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</si>
  <si>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</si>
  <si>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</si>
  <si>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</si>
  <si>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</si>
  <si>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</si>
  <si>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</si>
  <si>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</si>
  <si>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</si>
  <si>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</si>
  <si>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</si>
  <si>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</si>
  <si>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</si>
  <si>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</si>
  <si>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</si>
  <si>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</si>
  <si>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</si>
  <si>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</si>
  <si>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</si>
  <si>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</si>
  <si>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</si>
  <si>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</si>
  <si>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</si>
  <si>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</si>
  <si>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</si>
  <si>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</si>
  <si>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</si>
  <si>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</si>
  <si>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</si>
  <si>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</si>
  <si>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</si>
  <si>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</si>
  <si>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</si>
  <si>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</si>
  <si>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</si>
  <si>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</si>
  <si>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</si>
  <si>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</si>
  <si>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</si>
  <si>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</si>
  <si>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</si>
  <si>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</si>
  <si>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</si>
  <si>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</si>
  <si>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</si>
  <si>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</si>
  <si>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</si>
  <si>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</si>
  <si>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</si>
  <si>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</si>
  <si>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</si>
  <si>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</si>
  <si>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</si>
  <si>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</si>
  <si>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</si>
  <si>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</si>
  <si>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</si>
  <si>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</si>
  <si>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</si>
  <si>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</si>
  <si>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</si>
  <si>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</si>
  <si>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</si>
  <si>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</si>
  <si>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</si>
  <si>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</si>
  <si>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</si>
  <si>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</si>
  <si>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</si>
  <si>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</si>
  <si>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</si>
  <si>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</si>
  <si>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</si>
  <si>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</si>
  <si>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</si>
  <si>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</si>
  <si>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</si>
  <si>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</si>
  <si>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</si>
  <si>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</si>
  <si>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</si>
  <si>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</si>
  <si>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</si>
  <si>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</si>
  <si>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</si>
  <si>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</si>
  <si>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</si>
  <si>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</si>
  <si>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</si>
  <si>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</si>
  <si>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</si>
  <si>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</si>
  <si>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</si>
  <si>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</si>
  <si>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</si>
  <si>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</si>
  <si>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</si>
  <si>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</si>
  <si>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</si>
  <si>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</si>
  <si>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</si>
  <si>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</si>
  <si>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</si>
  <si>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</si>
  <si>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</si>
  <si>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</si>
  <si>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</si>
  <si>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</si>
  <si>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</si>
  <si>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</si>
  <si>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</si>
  <si>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</si>
  <si>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</si>
  <si>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</si>
  <si>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</si>
  <si>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</si>
  <si>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</si>
  <si>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</si>
  <si>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</si>
  <si>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</si>
  <si>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</si>
  <si>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</si>
  <si>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</si>
  <si>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</si>
  <si>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</si>
  <si>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</si>
  <si>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</si>
  <si>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</si>
  <si>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</si>
  <si>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</si>
  <si>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</si>
  <si>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</si>
  <si>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</si>
  <si>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</si>
  <si>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</si>
  <si>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</si>
  <si>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</si>
  <si>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</si>
  <si>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</si>
  <si>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</si>
  <si>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</si>
  <si>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</si>
  <si>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</si>
  <si>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</si>
  <si>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</si>
  <si>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</si>
  <si>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</si>
  <si>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</si>
  <si>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</si>
  <si>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</si>
  <si>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</si>
  <si>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</si>
  <si>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</si>
  <si>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</si>
  <si>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</si>
  <si>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</si>
  <si>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</si>
  <si>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</si>
  <si>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</si>
  <si>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</si>
  <si>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</si>
  <si>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</si>
  <si>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</si>
  <si>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</si>
  <si>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</si>
  <si>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</si>
  <si>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</si>
  <si>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</si>
  <si>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</si>
  <si>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</si>
  <si>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</si>
  <si>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</si>
  <si>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</si>
  <si>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</si>
  <si>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</si>
  <si>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</si>
  <si>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</si>
  <si>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</si>
  <si>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</si>
  <si>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</si>
  <si>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</si>
  <si>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</si>
  <si>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</si>
  <si>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</si>
  <si>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</si>
  <si>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</si>
  <si>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</si>
  <si>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</si>
  <si>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</si>
  <si>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</si>
  <si>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</si>
  <si>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</si>
  <si>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</si>
  <si>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</si>
  <si>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</si>
  <si>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</si>
  <si>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</si>
  <si>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</si>
  <si>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</si>
  <si>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</si>
  <si>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</si>
  <si>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</si>
  <si>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</si>
  <si>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</si>
  <si>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</si>
  <si>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</si>
  <si>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</si>
  <si>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</si>
  <si>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</si>
  <si>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</si>
  <si>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</si>
  <si>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</si>
  <si>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</si>
  <si>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</si>
  <si>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</si>
  <si>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</si>
  <si>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</si>
  <si>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</si>
  <si>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</si>
  <si>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</si>
  <si>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</si>
  <si>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</si>
  <si>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</si>
  <si>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</si>
  <si>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</si>
  <si>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</si>
  <si>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</si>
  <si>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</si>
  <si>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</si>
  <si>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</si>
  <si>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</si>
  <si>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</si>
  <si>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</si>
  <si>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</si>
  <si>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</si>
  <si>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</si>
  <si>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</si>
  <si>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</si>
  <si>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</si>
  <si>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</si>
  <si>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</si>
  <si>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</si>
  <si>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</si>
  <si>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</si>
  <si>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</si>
  <si>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</si>
  <si>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</si>
  <si>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</si>
  <si>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</si>
  <si>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</si>
  <si>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</si>
  <si>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</si>
  <si>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</si>
  <si>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</si>
  <si>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</si>
  <si>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</si>
  <si>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</si>
  <si>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</si>
  <si>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</si>
  <si>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</si>
  <si>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</si>
  <si>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</si>
  <si>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</si>
  <si>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</si>
  <si>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</si>
  <si>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</si>
  <si>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</si>
  <si>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</si>
  <si>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</si>
  <si>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</si>
  <si>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</si>
  <si>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</si>
  <si>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</si>
  <si>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</si>
  <si>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</si>
  <si>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</si>
  <si>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</si>
  <si>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</si>
  <si>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</si>
  <si>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</si>
  <si>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</si>
  <si>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</si>
  <si>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</si>
  <si>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</si>
  <si>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</si>
  <si>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</si>
  <si>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</si>
  <si>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</si>
  <si>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</si>
  <si>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</si>
  <si>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</si>
  <si>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</si>
  <si>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</si>
  <si>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</si>
  <si>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</si>
  <si>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</si>
  <si>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</si>
  <si>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</si>
  <si>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</si>
  <si>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</si>
  <si>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</si>
  <si>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</si>
  <si>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</si>
  <si>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</si>
  <si>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</si>
  <si>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</si>
  <si>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</si>
  <si>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</si>
  <si>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</si>
  <si>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</si>
  <si>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</si>
  <si>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</si>
  <si>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</si>
  <si>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</si>
  <si>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</si>
  <si>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</si>
  <si>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</si>
  <si>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</si>
  <si>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</si>
  <si>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</si>
  <si>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</si>
  <si>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</si>
  <si>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</si>
  <si>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</si>
  <si>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</si>
  <si>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</si>
  <si>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</si>
  <si>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</si>
  <si>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</si>
  <si>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</si>
  <si>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</si>
  <si>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</si>
  <si>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</si>
  <si>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</si>
  <si>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</si>
  <si>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</si>
  <si>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</si>
  <si>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</si>
  <si>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</si>
  <si>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</si>
  <si>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</si>
  <si>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</si>
  <si>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</si>
  <si>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</si>
  <si>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</si>
  <si>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</si>
  <si>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</si>
  <si>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</si>
  <si>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</si>
  <si>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</si>
  <si>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</si>
  <si>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</si>
  <si>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</si>
  <si>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</si>
  <si>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</si>
  <si>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</si>
  <si>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</si>
  <si>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</si>
  <si>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</si>
  <si>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</si>
  <si>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</si>
  <si>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</si>
  <si>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</si>
  <si>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</si>
  <si>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</si>
  <si>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</si>
  <si>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</si>
  <si>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</si>
  <si>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</si>
  <si>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</si>
  <si>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</si>
  <si>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</si>
  <si>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</si>
  <si>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</si>
  <si>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</si>
  <si>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</si>
  <si>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</si>
  <si>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</si>
  <si>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</si>
  <si>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</si>
  <si>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</si>
  <si>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</si>
  <si>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</si>
  <si>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</si>
  <si>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</si>
  <si>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</si>
  <si>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</si>
  <si>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</si>
  <si>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</si>
  <si>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</si>
  <si>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</si>
  <si>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</si>
  <si>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</si>
  <si>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</si>
  <si>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</si>
  <si>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</si>
  <si>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</si>
  <si>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</si>
  <si>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</si>
  <si>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</si>
  <si>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</si>
  <si>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</si>
  <si>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</si>
  <si>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</si>
  <si>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</si>
  <si>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</si>
  <si>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</si>
  <si>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</si>
  <si>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</si>
  <si>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</si>
  <si>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</si>
  <si>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</si>
  <si>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</si>
  <si>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</si>
  <si>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</si>
  <si>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</si>
  <si>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</si>
  <si>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</si>
  <si>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</si>
  <si>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</si>
  <si>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</si>
  <si>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</si>
  <si>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</si>
  <si>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</si>
  <si>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</si>
  <si>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</si>
  <si>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</si>
  <si>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</si>
  <si>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</si>
  <si>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</si>
  <si>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</si>
  <si>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</si>
  <si>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</si>
  <si>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</si>
  <si>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</si>
  <si>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</si>
  <si>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</si>
  <si>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</si>
  <si>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</si>
  <si>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</si>
  <si>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</si>
  <si>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</si>
  <si>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</si>
  <si>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</si>
  <si>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</si>
  <si>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</si>
  <si>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</si>
  <si>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</si>
  <si>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</si>
  <si>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</si>
  <si>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</si>
  <si>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</si>
  <si>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</si>
  <si>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</si>
  <si>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</si>
  <si>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</si>
  <si>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</si>
  <si>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</si>
  <si>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</si>
  <si>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</si>
  <si>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</si>
  <si>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</si>
  <si>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</si>
  <si>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</si>
  <si>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</si>
  <si>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</si>
  <si>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</si>
  <si>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</si>
  <si>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</si>
  <si>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</si>
  <si>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</si>
  <si>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</si>
  <si>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</si>
  <si>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</si>
  <si>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</si>
  <si>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</si>
  <si>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</si>
  <si>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</si>
  <si>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</si>
  <si>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</si>
  <si>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</si>
  <si>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</si>
  <si>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</si>
  <si>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</si>
  <si>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</si>
  <si>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</si>
  <si>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</si>
  <si>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</si>
  <si>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</si>
  <si>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</si>
  <si>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</si>
  <si>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</si>
  <si>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</si>
  <si>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</si>
  <si>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</si>
  <si>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</si>
  <si>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</si>
  <si>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</si>
  <si>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</si>
  <si>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</si>
  <si>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</si>
  <si>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</si>
  <si>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</si>
  <si>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</si>
  <si>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</si>
  <si>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</si>
  <si>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</si>
  <si>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</si>
  <si>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</si>
  <si>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</si>
  <si>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</si>
  <si>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</si>
  <si>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</si>
  <si>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</si>
  <si>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</si>
  <si>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</si>
  <si>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</si>
  <si>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</si>
  <si>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</si>
  <si>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</si>
  <si>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</si>
  <si>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</si>
  <si>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</si>
  <si>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</si>
  <si>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</si>
  <si>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</si>
  <si>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</si>
  <si>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</si>
  <si>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</si>
  <si>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</si>
  <si>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</si>
  <si>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</si>
  <si>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</si>
  <si>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</si>
  <si>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</si>
  <si>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</si>
  <si>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</si>
  <si>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</si>
  <si>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</si>
  <si>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</si>
  <si>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</si>
  <si>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</si>
  <si>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</si>
  <si>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</si>
  <si>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</si>
  <si>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</si>
  <si>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</si>
  <si>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</si>
  <si>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</si>
  <si>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</si>
  <si>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</si>
  <si>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</si>
  <si>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</si>
  <si>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</si>
  <si>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</si>
  <si>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</si>
  <si>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</si>
  <si>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</si>
  <si>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</si>
  <si>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</si>
  <si>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</si>
  <si>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</si>
  <si>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</si>
  <si>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</si>
  <si>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</si>
  <si>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</si>
  <si>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</si>
  <si>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</si>
  <si>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</si>
  <si>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</si>
  <si>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</si>
  <si>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</si>
  <si>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</si>
  <si>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</si>
  <si>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</si>
  <si>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</si>
  <si>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</si>
  <si>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</si>
  <si>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</si>
  <si>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</si>
  <si>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</si>
  <si>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</si>
  <si>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</si>
  <si>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</si>
  <si>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</si>
  <si>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</si>
  <si>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</si>
  <si>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</si>
  <si>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</si>
  <si>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</si>
  <si>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</si>
  <si>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</si>
  <si>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</si>
  <si>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</si>
  <si>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</si>
  <si>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</si>
  <si>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</si>
  <si>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</si>
  <si>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</si>
  <si>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</si>
  <si>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</si>
  <si>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</si>
  <si>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</si>
  <si>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</si>
  <si>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</si>
  <si>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</si>
  <si>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</si>
  <si>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</si>
  <si>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</si>
  <si>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</si>
  <si>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</si>
  <si>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</si>
  <si>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</si>
  <si>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</si>
  <si>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</si>
  <si>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</si>
  <si>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</si>
  <si>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</si>
  <si>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</si>
  <si>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</si>
  <si>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</si>
  <si>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</si>
  <si>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</si>
  <si>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</si>
  <si>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</si>
  <si>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</si>
  <si>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</si>
  <si>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</si>
  <si>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</si>
  <si>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</si>
  <si>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</si>
  <si>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</si>
  <si>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</si>
  <si>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</si>
  <si>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</si>
  <si>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</si>
  <si>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</si>
  <si>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</si>
  <si>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</si>
  <si>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</si>
  <si>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</si>
  <si>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</si>
  <si>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</si>
  <si>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</si>
  <si>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</si>
  <si>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</si>
  <si>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</si>
  <si>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</si>
  <si>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</si>
  <si>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</si>
  <si>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</si>
  <si>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</si>
  <si>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</si>
  <si>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</si>
  <si>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</si>
  <si>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</si>
  <si>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</si>
  <si>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</si>
  <si>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</si>
  <si>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</si>
  <si>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</si>
  <si>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</si>
  <si>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</si>
  <si>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</si>
  <si>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</si>
  <si>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</si>
  <si>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</si>
  <si>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</si>
  <si>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</si>
  <si>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</si>
  <si>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</si>
  <si>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</si>
  <si>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</si>
  <si>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</si>
  <si>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</si>
  <si>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</si>
  <si>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</si>
  <si>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</si>
  <si>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</si>
  <si>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</si>
  <si>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</si>
  <si>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</si>
  <si>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</si>
  <si>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</si>
  <si>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</si>
  <si>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</si>
  <si>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</si>
  <si>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</si>
  <si>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</si>
  <si>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</si>
  <si>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</si>
  <si>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</si>
  <si>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</si>
  <si>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</si>
  <si>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</si>
  <si>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</si>
  <si>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</si>
  <si>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</si>
  <si>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</si>
  <si>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</si>
  <si>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</si>
  <si>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</si>
  <si>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</si>
  <si>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</si>
  <si>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</si>
  <si>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</si>
  <si>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</si>
  <si>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</si>
  <si>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</si>
  <si>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</si>
  <si>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</si>
  <si>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</si>
  <si>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</si>
  <si>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</si>
  <si>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</si>
  <si>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</si>
  <si>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</si>
  <si>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</si>
  <si>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</si>
  <si>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</si>
  <si>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</si>
  <si>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</si>
  <si>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</si>
  <si>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</si>
  <si>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</si>
  <si>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</si>
  <si>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</si>
  <si>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</si>
  <si>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</si>
  <si>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</si>
  <si>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</si>
  <si>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</si>
  <si>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</si>
  <si>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</si>
  <si>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</si>
  <si>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</si>
  <si>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</si>
  <si>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</si>
  <si>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</si>
  <si>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</si>
  <si>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</si>
  <si>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</si>
  <si>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</si>
  <si>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</si>
  <si>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</si>
  <si>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</si>
  <si>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</si>
  <si>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</si>
  <si>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</si>
  <si>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</si>
  <si>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</si>
  <si>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</si>
  <si>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</si>
  <si>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</si>
  <si>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</si>
  <si>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</si>
  <si>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</si>
  <si>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</si>
  <si>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</si>
  <si>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</si>
  <si>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</si>
  <si>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</si>
  <si>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</si>
  <si>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</si>
  <si>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</si>
  <si>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</si>
  <si>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</si>
  <si>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</si>
  <si>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</si>
  <si>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</si>
  <si>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</si>
  <si>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</si>
  <si>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</si>
  <si>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</si>
  <si>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</si>
  <si>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</si>
  <si>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</si>
  <si>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</si>
  <si>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</si>
  <si>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</si>
  <si>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</si>
  <si>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</si>
  <si>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</si>
  <si>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</si>
  <si>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</si>
  <si>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</si>
  <si>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</si>
  <si>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</si>
  <si>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</si>
  <si>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</si>
  <si>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</si>
  <si>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</si>
  <si>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</si>
  <si>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</si>
  <si>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</si>
  <si>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</si>
  <si>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</si>
  <si>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</si>
  <si>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</si>
  <si>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</si>
  <si>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</si>
  <si>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</si>
  <si>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</si>
  <si>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</si>
  <si>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</si>
  <si>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</si>
  <si>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</si>
  <si>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</si>
  <si>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</si>
  <si>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</si>
  <si>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</si>
  <si>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</si>
  <si>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</si>
  <si>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</si>
  <si>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</si>
  <si>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</si>
  <si>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</si>
  <si>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</si>
  <si>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</si>
  <si>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</si>
  <si>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</si>
  <si>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</si>
  <si>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</si>
  <si>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</si>
  <si>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</si>
  <si>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</si>
  <si>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</si>
  <si>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</si>
  <si>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</si>
  <si>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</si>
  <si>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</si>
  <si>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</si>
  <si>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</si>
  <si>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</si>
  <si>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</si>
  <si>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</si>
  <si>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</si>
  <si>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</si>
  <si>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</si>
  <si>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</si>
  <si>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</si>
  <si>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</si>
  <si>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</si>
  <si>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</si>
  <si>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</si>
  <si>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</si>
  <si>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</si>
  <si>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</si>
  <si>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</si>
  <si>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</si>
  <si>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</si>
  <si>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</si>
  <si>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</si>
  <si>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</si>
  <si>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</si>
  <si>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</si>
  <si>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</si>
  <si>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</si>
  <si>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</si>
  <si>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</si>
  <si>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</si>
  <si>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</si>
  <si>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</si>
  <si>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</si>
  <si>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</si>
  <si>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</si>
  <si>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</si>
  <si>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</si>
  <si>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</si>
  <si>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</si>
  <si>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</si>
  <si>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</si>
  <si>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</si>
  <si>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</si>
  <si>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</si>
  <si>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</si>
  <si>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</si>
  <si>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</si>
  <si>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</si>
  <si>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</si>
  <si>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</si>
  <si>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</si>
  <si>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</si>
  <si>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</si>
  <si>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</si>
  <si>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</si>
  <si>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</si>
  <si>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</si>
  <si>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</si>
  <si>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</si>
  <si>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</si>
  <si>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</si>
  <si>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</si>
  <si>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</si>
  <si>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</si>
  <si>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</si>
  <si>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</si>
  <si>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</si>
  <si>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</si>
  <si>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</si>
  <si>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</si>
  <si>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</si>
  <si>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</si>
  <si>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</si>
  <si>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</si>
  <si>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</si>
  <si>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</si>
  <si>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</si>
  <si>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</si>
  <si>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</si>
  <si>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</si>
  <si>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</si>
  <si>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</si>
  <si>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</si>
  <si>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</si>
  <si>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</si>
  <si>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</si>
  <si>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</si>
  <si>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</si>
  <si>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</si>
  <si>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</si>
  <si>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</si>
  <si>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</si>
  <si>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</si>
  <si>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</si>
  <si>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</si>
  <si>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</si>
  <si>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</si>
  <si>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</si>
  <si>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</si>
  <si>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</si>
  <si>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</si>
  <si>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</si>
  <si>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</si>
  <si>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</si>
  <si>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</si>
  <si>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</si>
  <si>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</si>
  <si>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</si>
  <si>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</si>
  <si>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</si>
  <si>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</si>
  <si>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</si>
  <si>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</si>
  <si>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</si>
  <si>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</si>
  <si>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</si>
  <si>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</si>
  <si>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</si>
  <si>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</si>
  <si>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</si>
  <si>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</si>
  <si>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</si>
  <si>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</si>
  <si>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</si>
  <si>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</si>
  <si>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</si>
  <si>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</si>
  <si>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</si>
  <si>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</si>
  <si>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</si>
  <si>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</si>
  <si>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</si>
  <si>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</si>
  <si>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</si>
  <si>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</si>
  <si>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</si>
  <si>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</si>
  <si>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</si>
  <si>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</si>
  <si>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</si>
  <si>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</si>
  <si>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</si>
  <si>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</si>
  <si>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</si>
  <si>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</si>
  <si>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</si>
  <si>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</si>
  <si>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</si>
  <si>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</si>
  <si>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</si>
  <si>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</si>
  <si>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</si>
  <si>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</si>
  <si>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</si>
  <si>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</si>
  <si>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</si>
  <si>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</si>
  <si>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</si>
  <si>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</si>
  <si>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</si>
  <si>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</si>
  <si>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</si>
  <si>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</si>
  <si>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</si>
  <si>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</si>
  <si>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</si>
  <si>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</si>
  <si>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</si>
  <si>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</si>
  <si>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</si>
  <si>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</si>
  <si>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</si>
  <si>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</si>
  <si>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</si>
  <si>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</si>
  <si>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</si>
  <si>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</si>
  <si>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</si>
  <si>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</si>
  <si>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</si>
  <si>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</si>
  <si>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</si>
  <si>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</si>
  <si>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</si>
  <si>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</si>
  <si>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</si>
  <si>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</si>
  <si>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</si>
  <si>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</si>
  <si>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</si>
  <si>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</si>
  <si>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</si>
  <si>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</si>
  <si>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</si>
  <si>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</si>
  <si>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</si>
  <si>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</si>
  <si>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</si>
  <si>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</si>
  <si>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</si>
  <si>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</si>
  <si>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</si>
  <si>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</si>
  <si>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</si>
  <si>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</si>
  <si>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</si>
  <si>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</si>
  <si>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</si>
  <si>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</si>
  <si>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</si>
  <si>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</si>
  <si>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</si>
  <si>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</si>
  <si>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</si>
  <si>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</si>
  <si>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</si>
  <si>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</si>
  <si>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</si>
  <si>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</si>
  <si>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</si>
  <si>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</si>
  <si>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</si>
  <si>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</si>
  <si>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</si>
  <si>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</si>
  <si>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</si>
  <si>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</si>
  <si>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</si>
  <si>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</si>
  <si>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</si>
  <si>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</si>
  <si>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</si>
  <si>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</si>
  <si>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</si>
  <si>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</si>
  <si>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</si>
  <si>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</si>
  <si>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</si>
  <si>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</si>
  <si>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</si>
  <si>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</si>
  <si>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</si>
  <si>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</si>
  <si>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</si>
  <si>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</si>
  <si>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</si>
  <si>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</si>
  <si>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</si>
  <si>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</si>
  <si>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</si>
  <si>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</si>
  <si>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</si>
  <si>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</si>
  <si>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</si>
  <si>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</si>
  <si>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</si>
  <si>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</si>
  <si>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</si>
  <si>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</si>
  <si>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</si>
  <si>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</si>
  <si>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</si>
  <si>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</si>
  <si>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</si>
  <si>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</si>
  <si>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</si>
  <si>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</si>
  <si>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</si>
  <si>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</si>
  <si>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</si>
  <si>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</si>
  <si>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</si>
  <si>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</si>
  <si>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</si>
  <si>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</si>
  <si>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</si>
  <si>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</si>
  <si>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</si>
  <si>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</si>
  <si>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</si>
  <si>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</si>
  <si>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</si>
  <si>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</si>
  <si>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</si>
  <si>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</si>
  <si>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</si>
  <si>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</si>
  <si>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</si>
  <si>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</si>
  <si>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</si>
  <si>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</si>
  <si>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</si>
  <si>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</si>
  <si>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</si>
  <si>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</si>
  <si>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</si>
  <si>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</si>
  <si>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</si>
  <si>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</si>
  <si>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</si>
  <si>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</si>
  <si>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</si>
  <si>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</si>
  <si>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</si>
  <si>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</si>
  <si>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</si>
  <si>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</si>
  <si>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</si>
  <si>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</si>
  <si>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</si>
  <si>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</si>
  <si>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</si>
  <si>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</si>
  <si>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</si>
  <si>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</si>
  <si>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</si>
  <si>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</si>
  <si>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</si>
  <si>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</si>
  <si>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</si>
  <si>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</si>
  <si>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</si>
  <si>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</si>
  <si>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</si>
  <si>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</si>
  <si>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</si>
  <si>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</si>
  <si>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</si>
  <si>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</si>
  <si>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</si>
  <si>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</si>
  <si>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</si>
  <si>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</si>
  <si>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</si>
  <si>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</si>
  <si>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</si>
  <si>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</si>
  <si>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</si>
  <si>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</si>
  <si>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</si>
  <si>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</si>
  <si>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</si>
  <si>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</si>
  <si>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</si>
  <si>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</si>
  <si>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</si>
  <si>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</si>
  <si>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</si>
  <si>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</si>
  <si>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</si>
  <si>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</si>
  <si>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</si>
  <si>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</si>
  <si>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</si>
  <si>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</si>
  <si>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</si>
  <si>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</si>
  <si>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</si>
  <si>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</si>
  <si>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</si>
  <si>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</si>
  <si>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</si>
  <si>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</si>
  <si>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</si>
  <si>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</si>
  <si>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</si>
  <si>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</si>
  <si>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</si>
  <si>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</si>
  <si>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</si>
  <si>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</si>
  <si>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</si>
  <si>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</si>
  <si>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</si>
  <si>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</si>
  <si>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</si>
  <si>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</si>
  <si>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</si>
  <si>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</si>
  <si>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</si>
  <si>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</si>
  <si>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</si>
  <si>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</si>
  <si>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</si>
  <si>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</si>
  <si>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</si>
  <si>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</si>
  <si>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</si>
  <si>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</si>
  <si>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</si>
  <si>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</si>
  <si>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</si>
  <si>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</si>
  <si>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</si>
  <si>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</si>
  <si>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</si>
  <si>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</si>
  <si>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</si>
  <si>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</si>
  <si>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</si>
  <si>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</si>
  <si>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</si>
  <si>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</si>
  <si>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</si>
  <si>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</si>
  <si>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</si>
  <si>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</si>
  <si>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</si>
  <si>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</si>
  <si>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</si>
  <si>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</si>
  <si>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</si>
  <si>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</si>
  <si>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</si>
  <si>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</si>
  <si>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</si>
  <si>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</si>
  <si>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</si>
  <si>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</si>
  <si>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</si>
  <si>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</si>
  <si>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</si>
  <si>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</si>
  <si>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</si>
  <si>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</si>
  <si>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</si>
  <si>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</si>
  <si>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</si>
  <si>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</si>
  <si>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</si>
  <si>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</si>
  <si>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</si>
  <si>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</si>
  <si>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</si>
  <si>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</si>
  <si>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</si>
  <si>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</si>
  <si>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</si>
  <si>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</si>
  <si>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</si>
  <si>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</si>
  <si>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</si>
  <si>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</si>
  <si>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</si>
  <si>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</si>
  <si>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</si>
  <si>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</si>
  <si>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</si>
  <si>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</si>
  <si>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</si>
  <si>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</si>
  <si>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</si>
  <si>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</si>
  <si>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</si>
  <si>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</si>
  <si>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</si>
  <si>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</si>
  <si>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</si>
  <si>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</si>
  <si>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</si>
  <si>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</si>
  <si>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</si>
  <si>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</si>
  <si>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</si>
  <si>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</si>
  <si>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</si>
  <si>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</si>
  <si>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</si>
  <si>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</si>
  <si>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</si>
  <si>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</si>
  <si>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</si>
  <si>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</si>
  <si>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</si>
  <si>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</si>
  <si>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</si>
  <si>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</si>
  <si>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</si>
  <si>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</si>
  <si>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</si>
  <si>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</si>
  <si>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</si>
  <si>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</si>
  <si>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</si>
  <si>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</si>
  <si>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</si>
  <si>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</si>
  <si>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</si>
  <si>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</si>
  <si>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</si>
  <si>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</si>
  <si>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</si>
  <si>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</si>
  <si>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</si>
  <si>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</si>
  <si>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</si>
  <si>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</si>
  <si>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</si>
  <si>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</si>
  <si>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</si>
  <si>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</si>
  <si>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</si>
  <si>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</si>
  <si>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</si>
  <si>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</si>
  <si>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</si>
  <si>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</si>
  <si>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</si>
  <si>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</si>
  <si>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</si>
  <si>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</si>
  <si>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</si>
  <si>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</si>
  <si>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</si>
  <si>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</si>
  <si>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</si>
  <si>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</si>
  <si>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</si>
  <si>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</si>
  <si>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</si>
  <si>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</si>
  <si>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</si>
  <si>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</si>
  <si>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</si>
  <si>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</si>
  <si>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</si>
  <si>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</si>
  <si>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</si>
  <si>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</si>
  <si>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</si>
  <si>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</si>
  <si>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</si>
  <si>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</si>
  <si>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</si>
  <si>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</si>
  <si>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</si>
  <si>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</si>
  <si>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</si>
  <si>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</si>
  <si>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</si>
  <si>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</si>
  <si>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</si>
  <si>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</si>
  <si>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</si>
  <si>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</si>
  <si>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</si>
  <si>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</si>
  <si>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</si>
  <si>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</si>
  <si>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</si>
  <si>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</si>
  <si>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</si>
  <si>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</si>
  <si>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</si>
  <si>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</si>
  <si>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</si>
  <si>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</si>
  <si>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</si>
  <si>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</si>
  <si>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</si>
  <si>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</si>
  <si>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</si>
  <si>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</si>
  <si>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</si>
  <si>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</si>
  <si>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</si>
  <si>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</si>
  <si>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</si>
  <si>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</si>
  <si>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</si>
  <si>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</si>
  <si>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</si>
  <si>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</si>
  <si>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</si>
  <si>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</si>
  <si>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</si>
  <si>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</si>
  <si>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</si>
  <si>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</si>
  <si>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</si>
  <si>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</si>
  <si>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</si>
  <si>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</si>
  <si>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</si>
  <si>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</si>
  <si>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</si>
  <si>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</si>
  <si>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</si>
  <si>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</si>
  <si>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</si>
  <si>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</si>
  <si>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</si>
  <si>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</si>
  <si>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</si>
  <si>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</si>
  <si>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</si>
  <si>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</si>
  <si>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</si>
  <si>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</si>
  <si>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</si>
  <si>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</si>
  <si>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</si>
  <si>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</si>
  <si>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</si>
  <si>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</si>
  <si>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</si>
  <si>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</si>
  <si>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</si>
  <si>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</si>
  <si>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</si>
  <si>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</si>
  <si>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</si>
  <si>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</si>
  <si>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</si>
  <si>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</si>
  <si>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</si>
  <si>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</si>
  <si>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</si>
  <si>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</si>
  <si>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</si>
  <si>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</si>
  <si>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</si>
  <si>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</si>
  <si>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</si>
  <si>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</si>
  <si>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</si>
  <si>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</si>
  <si>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</si>
  <si>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</si>
  <si>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</si>
  <si>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</si>
  <si>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</si>
  <si>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</si>
  <si>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</si>
  <si>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</si>
  <si>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</si>
  <si>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</si>
  <si>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</si>
  <si>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</si>
  <si>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</si>
  <si>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</si>
  <si>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</si>
  <si>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</si>
  <si>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</si>
  <si>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</si>
  <si>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</si>
  <si>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</si>
  <si>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</si>
  <si>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</si>
  <si>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</si>
  <si>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</si>
  <si>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</si>
  <si>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</si>
  <si>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</si>
  <si>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</si>
  <si>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</si>
  <si>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</si>
  <si>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</si>
  <si>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</si>
  <si>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</si>
  <si>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</si>
  <si>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</si>
  <si>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</si>
  <si>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</si>
  <si>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</si>
  <si>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</si>
  <si>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</si>
  <si>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</si>
  <si>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</si>
  <si>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</si>
  <si>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</si>
  <si>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</si>
  <si>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</si>
  <si>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</si>
  <si>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</si>
  <si>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</si>
  <si>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</si>
  <si>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</si>
  <si>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</si>
  <si>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</si>
  <si>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</si>
  <si>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</si>
  <si>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</si>
  <si>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</si>
  <si>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</si>
  <si>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</si>
  <si>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</si>
  <si>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</si>
  <si>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</si>
  <si>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</si>
  <si>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</si>
  <si>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</si>
  <si>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</si>
  <si>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</si>
  <si>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</si>
  <si>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</si>
  <si>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</si>
  <si>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</si>
  <si>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</si>
  <si>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</si>
  <si>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</si>
  <si>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</si>
  <si>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</si>
  <si>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</si>
  <si>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</si>
  <si>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</si>
  <si>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</si>
  <si>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</si>
  <si>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</si>
  <si>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</si>
  <si>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</si>
  <si>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</si>
  <si>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</si>
  <si>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</si>
  <si>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</si>
  <si>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</si>
  <si>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</si>
  <si>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</si>
  <si>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</si>
  <si>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</si>
  <si>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</si>
  <si>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</si>
  <si>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</si>
  <si>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</si>
  <si>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</si>
  <si>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</si>
  <si>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</si>
  <si>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</si>
  <si>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</si>
  <si>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</si>
  <si>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</si>
  <si>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</si>
  <si>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</si>
  <si>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</si>
  <si>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</si>
  <si>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</si>
  <si>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</si>
  <si>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</si>
  <si>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</si>
  <si>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</si>
  <si>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</si>
  <si>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</si>
  <si>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</si>
  <si>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</si>
  <si>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</si>
  <si>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</si>
  <si>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</si>
  <si>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</si>
  <si>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</si>
  <si>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</si>
  <si>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</si>
  <si>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</si>
  <si>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</si>
  <si>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</si>
  <si>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</si>
  <si>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</si>
  <si>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</si>
  <si>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</si>
  <si>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</si>
  <si>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</si>
  <si>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</si>
  <si>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</si>
  <si>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</si>
  <si>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</si>
  <si>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</si>
  <si>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</si>
  <si>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</si>
  <si>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</si>
  <si>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</si>
  <si>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</si>
  <si>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</si>
  <si>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</si>
  <si>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</si>
  <si>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</si>
  <si>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</si>
  <si>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</si>
  <si>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</si>
  <si>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</si>
  <si>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</si>
  <si>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</si>
  <si>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</si>
  <si>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</si>
  <si>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</si>
  <si>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</si>
  <si>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</si>
  <si>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</si>
  <si>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</si>
  <si>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</si>
  <si>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</si>
  <si>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</si>
  <si>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</si>
  <si>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</si>
  <si>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</si>
  <si>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</si>
  <si>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</si>
  <si>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</si>
  <si>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</si>
  <si>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</si>
  <si>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</si>
  <si>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</si>
  <si>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</si>
  <si>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</si>
  <si>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</si>
  <si>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</si>
  <si>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</si>
  <si>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</si>
  <si>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</si>
  <si>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</si>
  <si>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</si>
  <si>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</si>
  <si>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</si>
  <si>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</si>
  <si>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</si>
  <si>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</si>
  <si>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</si>
  <si>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</si>
  <si>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</si>
  <si>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</si>
  <si>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</si>
  <si>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</si>
  <si>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</si>
  <si>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</si>
  <si>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</si>
  <si>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</si>
  <si>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</si>
  <si>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</si>
  <si>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</si>
  <si>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</si>
  <si>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</si>
  <si>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</si>
  <si>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</si>
  <si>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</si>
  <si>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</si>
  <si>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</si>
  <si>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</si>
  <si>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</si>
  <si>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</si>
  <si>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</si>
  <si>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</si>
  <si>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</si>
  <si>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</si>
  <si>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</si>
  <si>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</si>
  <si>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</si>
  <si>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</si>
  <si>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</si>
  <si>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</si>
  <si>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</si>
  <si>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</si>
  <si>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</si>
  <si>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</si>
  <si>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</si>
  <si>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</si>
  <si>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</si>
  <si>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</si>
  <si>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</si>
  <si>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</si>
  <si>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</si>
  <si>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</si>
  <si>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</si>
  <si>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</si>
  <si>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</si>
  <si>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</si>
  <si>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</si>
  <si>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</si>
  <si>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</si>
  <si>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</si>
  <si>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</si>
  <si>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</si>
  <si>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</si>
  <si>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</si>
  <si>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</si>
  <si>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</si>
  <si>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Rating C</t>
  </si>
  <si>
    <t>Average of Days to Deliver</t>
  </si>
  <si>
    <t>Value of display</t>
  </si>
  <si>
    <t>Avg. Days of Deliver</t>
  </si>
  <si>
    <t>Order</t>
  </si>
  <si>
    <t>Row Labels</t>
  </si>
  <si>
    <t>Grand Total</t>
  </si>
  <si>
    <t>Column Labels</t>
  </si>
  <si>
    <t>Female</t>
  </si>
  <si>
    <t>Male</t>
  </si>
  <si>
    <t>Other</t>
  </si>
  <si>
    <t>Unknown</t>
  </si>
  <si>
    <t>more then 10</t>
  </si>
  <si>
    <t>6 to 10</t>
  </si>
  <si>
    <t>How many items are bought per order?</t>
  </si>
  <si>
    <r>
      <t xml:space="preserve">(this is called </t>
    </r>
    <r>
      <rPr>
        <b/>
        <sz val="14"/>
        <color theme="1"/>
        <rFont val="Aptos Narrow"/>
        <family val="2"/>
        <scheme val="minor"/>
      </rPr>
      <t>quantity distribution</t>
    </r>
    <r>
      <rPr>
        <sz val="14"/>
        <color theme="1"/>
        <rFont val="Aptos Narrow"/>
        <family val="2"/>
        <scheme val="minor"/>
      </rPr>
      <t>)</t>
    </r>
  </si>
  <si>
    <t xml:space="preserve">which customer are most engage with us </t>
  </si>
  <si>
    <t>map chart for qty</t>
  </si>
  <si>
    <t>quantity</t>
  </si>
  <si>
    <t>map chart for amount</t>
  </si>
  <si>
    <t>amount</t>
  </si>
  <si>
    <t>customer satifaction</t>
  </si>
  <si>
    <t>Jan</t>
  </si>
  <si>
    <t>Feb</t>
  </si>
  <si>
    <t>Mar</t>
  </si>
  <si>
    <t>Product duration to deliver product</t>
  </si>
  <si>
    <t>California Total</t>
  </si>
  <si>
    <t>Alameda County Total</t>
  </si>
  <si>
    <t>Alpine County Total</t>
  </si>
  <si>
    <t>Amador County Total</t>
  </si>
  <si>
    <t>Butte County Total</t>
  </si>
  <si>
    <t>Calaveras County Total</t>
  </si>
  <si>
    <t>Colusa County Total</t>
  </si>
  <si>
    <t>Contra Costa County Total</t>
  </si>
  <si>
    <t>Del Norte County Total</t>
  </si>
  <si>
    <t>El Dorado County Total</t>
  </si>
  <si>
    <t>Fresno County Total</t>
  </si>
  <si>
    <t>Glenn County Total</t>
  </si>
  <si>
    <t>Humboldt County Total</t>
  </si>
  <si>
    <t>Imperial County Total</t>
  </si>
  <si>
    <t>Inyo County Total</t>
  </si>
  <si>
    <t>Kern County Total</t>
  </si>
  <si>
    <t>Kings County Total</t>
  </si>
  <si>
    <t>Lake County Total</t>
  </si>
  <si>
    <t>Lassen County Total</t>
  </si>
  <si>
    <t>Los Angeles County Total</t>
  </si>
  <si>
    <t>Madera County Total</t>
  </si>
  <si>
    <t>Marin County Total</t>
  </si>
  <si>
    <t>Mariposa County Total</t>
  </si>
  <si>
    <t>Mendocino County Total</t>
  </si>
  <si>
    <t>Merced County Total</t>
  </si>
  <si>
    <t>Modoc County Total</t>
  </si>
  <si>
    <t>Mono County Total</t>
  </si>
  <si>
    <t>Monterey County Total</t>
  </si>
  <si>
    <t>Napa County Total</t>
  </si>
  <si>
    <t>Nevada County Total</t>
  </si>
  <si>
    <t>Orange County Total</t>
  </si>
  <si>
    <t>Placer County Total</t>
  </si>
  <si>
    <t>Plumas County Total</t>
  </si>
  <si>
    <t>Riverside County Total</t>
  </si>
  <si>
    <t>Sacramento County Total</t>
  </si>
  <si>
    <t>San Benito County Total</t>
  </si>
  <si>
    <t>San Bernardino County Total</t>
  </si>
  <si>
    <t>San Diego County Total</t>
  </si>
  <si>
    <t>San Francisco Total</t>
  </si>
  <si>
    <t>San Joaquin County Total</t>
  </si>
  <si>
    <t>San Luis Obispo County Total</t>
  </si>
  <si>
    <t>San Mateo County Total</t>
  </si>
  <si>
    <t>Santa Barbara County Total</t>
  </si>
  <si>
    <t>Santa Clara County Total</t>
  </si>
  <si>
    <t>Santa Cruz County Total</t>
  </si>
  <si>
    <t>Shasta County Total</t>
  </si>
  <si>
    <t>Sierra County Total</t>
  </si>
  <si>
    <t>Siskiyou County Total</t>
  </si>
  <si>
    <t>Solano County Total</t>
  </si>
  <si>
    <t>Sonoma County Total</t>
  </si>
  <si>
    <t>Stanislaus County Total</t>
  </si>
  <si>
    <t>Sutter County Total</t>
  </si>
  <si>
    <t>Tehama County Total</t>
  </si>
  <si>
    <t>Trinity County Total</t>
  </si>
  <si>
    <t>Tulare County Total</t>
  </si>
  <si>
    <t>Tuolumne County Total</t>
  </si>
  <si>
    <t>Ventura County Total</t>
  </si>
  <si>
    <t>Yolo County Total</t>
  </si>
  <si>
    <t>Yuba County Total</t>
  </si>
  <si>
    <t>2,400</t>
  </si>
  <si>
    <t>11,997</t>
  </si>
  <si>
    <t>$649.0k</t>
  </si>
  <si>
    <t>4.0</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</si>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</sst>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0"/>
    <numFmt numFmtId="165" formatCode="0.0%"/>
  </numFmts>
  <fonts count="7"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b/>
      <sz val="12"/>
      <color theme="1"/>
      <name val="Aptos Narrow"/>
      <family val="2"/>
      <scheme val="minor"/>
    </font>
    <font>
      <sz val="14"/>
      <color theme="1"/>
      <name val="Aptos Narrow"/>
      <family val="2"/>
      <scheme val="minor"/>
    </font>
    <font>
      <b/>
      <sz val="14"/>
      <color theme="1"/>
      <name val="Aptos Narrow"/>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1" xfId="0" applyBorder="1"/>
    <xf numFmtId="0" fontId="0" fillId="2" borderId="1" xfId="0" applyFill="1" applyBorder="1"/>
    <xf numFmtId="0" fontId="4"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165" fontId="0" fillId="0" borderId="6" xfId="0" applyNumberFormat="1" applyBorder="1"/>
    <xf numFmtId="165" fontId="0" fillId="0" borderId="7" xfId="0" applyNumberFormat="1" applyBorder="1"/>
    <xf numFmtId="0" fontId="0" fillId="0" borderId="8" xfId="0" applyBorder="1"/>
    <xf numFmtId="165" fontId="0" fillId="0" borderId="9" xfId="0" applyNumberFormat="1" applyBorder="1"/>
    <xf numFmtId="165" fontId="0" fillId="0" borderId="10" xfId="0" applyNumberFormat="1" applyBorder="1"/>
    <xf numFmtId="0" fontId="0" fillId="0" borderId="6" xfId="0" applyBorder="1"/>
    <xf numFmtId="0" fontId="5" fillId="0" borderId="0" xfId="0" applyFont="1"/>
    <xf numFmtId="0" fontId="1" fillId="0" borderId="0" xfId="0" applyFont="1"/>
  </cellXfs>
  <cellStyles count="2">
    <cellStyle name="Hyperlink" xfId="1" builtinId="8"/>
    <cellStyle name="Normal" xfId="0" builtinId="0"/>
  </cellStyles>
  <dxfs count="7">
    <dxf>
      <numFmt numFmtId="0" formatCode="General"/>
    </dxf>
    <dxf>
      <numFmt numFmtId="0" formatCode="General"/>
    </dxf>
    <dxf>
      <numFmt numFmtId="0" formatCode="General"/>
    </dxf>
    <dxf>
      <numFmt numFmtId="166" formatCode="d\-mmm\-yy"/>
    </dxf>
    <dxf>
      <numFmt numFmtId="166" formatCode="d\-mmm\-yy"/>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6600"/>
      <color rgb="FFF16A0F"/>
      <color rgb="FFE8E8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[ecommerce_project.xlsx]Quantity_distribution!Quantity measure</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b="1"/>
              <a:t>Quantity distribution</a:t>
            </a:r>
          </a:p>
        </c:rich>
      </c:tx>
      <c:layout>
        <c:manualLayout>
          <c:xMode val="edge"/>
          <c:yMode val="edge"/>
          <c:x val="0.32548600174978126"/>
          <c:y val="2.3148148148148147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2">
              <a:lumMod val="50000"/>
              <a:lumOff val="50000"/>
            </a:schemeClr>
          </a:solidFill>
          <a:ln w="9525" cap="flat" cmpd="sng" algn="ctr">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Quantity_distribution!$B$3</c:f>
              <c:strCache>
                <c:ptCount val="1"/>
                <c:pt idx="0">
                  <c:v>Total</c:v>
                </c:pt>
              </c:strCache>
            </c:strRef>
          </c:tx>
          <c:spPr>
            <a:solidFill>
              <a:schemeClr val="tx2">
                <a:lumMod val="50000"/>
                <a:lumOff val="50000"/>
              </a:schemeClr>
            </a:solidFill>
            <a:ln w="9525" cap="flat" cmpd="sng" algn="ctr">
              <a:solidFill>
                <a:schemeClr val="tx2"/>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Quantity_distribution!$A$4:$A$11</c:f>
              <c:strCache>
                <c:ptCount val="7"/>
                <c:pt idx="0">
                  <c:v>1</c:v>
                </c:pt>
                <c:pt idx="1">
                  <c:v>2</c:v>
                </c:pt>
                <c:pt idx="2">
                  <c:v>3</c:v>
                </c:pt>
                <c:pt idx="3">
                  <c:v>4</c:v>
                </c:pt>
                <c:pt idx="4">
                  <c:v>5</c:v>
                </c:pt>
                <c:pt idx="5">
                  <c:v>6 to 10</c:v>
                </c:pt>
                <c:pt idx="6">
                  <c:v>more then 10</c:v>
                </c:pt>
              </c:strCache>
            </c:strRef>
          </c:cat>
          <c:val>
            <c:numRef>
              <c:f>Quantity_distribution!$B$4:$B$11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4192-4E8F-A768-8E7DEE4FD7AE}"/>
            </c:ext>
          </c:extLst>
        </c:ser>
        <c:dLbls>
          <c:dLblPos val="outEnd"/>
          <c:showLegendKey val="0"/>
          <c:showVal val="1"/>
          <c:showCatName val="0"/>
          <c:showSerName val="0"/>
          <c:showPercent val="0"/>
          <c:showBubbleSize val="0"/>
        </c:dLbls>
        <c:gapWidth val="100"/>
        <c:overlap val="-24"/>
        <c:axId val="172461455"/>
        <c:axId val="172465775"/>
      </c:barChart>
      <c:catAx>
        <c:axId val="17246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72465775"/>
        <c:crosses val="autoZero"/>
        <c:auto val="1"/>
        <c:lblAlgn val="ctr"/>
        <c:lblOffset val="100"/>
        <c:noMultiLvlLbl val="0"/>
      </c:catAx>
      <c:valAx>
        <c:axId val="17246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7246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[ecommerce_project.xlsx]Popular_product!Popular product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Popular_product!$B$3:$B$4</c:f>
              <c:strCache>
                <c:ptCount val="1"/>
                <c:pt idx="0">
                  <c:v>Female</c:v>
                </c:pt>
              </c:strCache>
            </c:strRef>
          </c:tx>
          <c:spPr>
            <a:solidFill>
              <a:schemeClr val="tx2">
                <a:lumMod val="50000"/>
                <a:lumOff val="50000"/>
              </a:schemeClr>
            </a:solidFill>
            <a:ln>
              <a:noFill/>
            </a:ln>
            <a:effectLst/>
          </c:spPr>
          <c:invertIfNegative val="0"/>
          <c:cat>
            <c:strRef>
              <c:f>Popular_product!$A$5:$A$25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Popular_product!$B$5:$B$25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DC75-4FBC-9C51-9FC161117B12}"/>
            </c:ext>
          </c:extLst>
        </c:ser>
        <c:ser>
          <c:idx val="1"/>
          <c:order val="1"/>
          <c:tx>
            <c:strRef>
              <c:f>Popular_product!$C$3:$C$4</c:f>
              <c:strCache>
                <c:ptCount val="1"/>
                <c:pt idx="0">
                  <c:v>Male</c:v>
                </c:pt>
              </c:strCache>
            </c:strRef>
          </c:tx>
          <c:spPr>
            <a:solidFill>
              <a:schemeClr val="accent5"/>
            </a:solidFill>
            <a:ln>
              <a:noFill/>
            </a:ln>
            <a:effectLst/>
          </c:spPr>
          <c:invertIfNegative val="0"/>
          <c:cat>
            <c:strRef>
              <c:f>Popular_product!$A$5:$A$25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Popular_product!$C$5:$C$25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374D-4646-A29B-5C8D43233C46}"/>
            </c:ext>
          </c:extLst>
        </c:ser>
        <c:ser>
          <c:idx val="2"/>
          <c:order val="2"/>
          <c:tx>
            <c:strRef>
              <c:f>Popular_product!$D$3:$D$4</c:f>
              <c:strCache>
                <c:ptCount val="1"/>
                <c:pt idx="0">
                  <c:v>Other</c:v>
                </c:pt>
              </c:strCache>
            </c:strRef>
          </c:tx>
          <c:spPr>
            <a:solidFill>
              <a:schemeClr val="accent3"/>
            </a:solidFill>
            <a:ln>
              <a:noFill/>
            </a:ln>
            <a:effectLst/>
          </c:spPr>
          <c:invertIfNegative val="0"/>
          <c:cat>
            <c:strRef>
              <c:f>Popular_product!$A$5:$A$25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Popular_product!$D$5:$D$25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374D-4646-A29B-5C8D43233C46}"/>
            </c:ext>
          </c:extLst>
        </c:ser>
        <c:ser>
          <c:idx val="3"/>
          <c:order val="3"/>
          <c:tx>
            <c:strRef>
              <c:f>Popular_product!$E$3:$E$4</c:f>
              <c:strCache>
                <c:ptCount val="1"/>
                <c:pt idx="0">
                  <c:v>Unknown</c:v>
                </c:pt>
              </c:strCache>
            </c:strRef>
          </c:tx>
          <c:spPr>
            <a:solidFill>
              <a:srgbClr val="FFC000"/>
            </a:solidFill>
            <a:ln>
              <a:noFill/>
            </a:ln>
            <a:effectLst/>
          </c:spPr>
          <c:invertIfNegative val="0"/>
          <c:cat>
            <c:strRef>
              <c:f>Popular_product!$A$5:$A$25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Popular_product!$E$5:$E$25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374D-4646-A29B-5C8D43233C46}"/>
            </c:ext>
          </c:extLst>
        </c:ser>
        <c:dLbls>
          <c:showLegendKey val="0"/>
          <c:showVal val="0"/>
          <c:showCatName val="0"/>
          <c:showSerName val="0"/>
          <c:showPercent val="0"/>
          <c:showBubbleSize val="0"/>
        </c:dLbls>
        <c:gapWidth val="150"/>
        <c:overlap val="100"/>
        <c:axId val="1454509008"/>
        <c:axId val="1454508528"/>
      </c:barChart>
      <c:catAx>
        <c:axId val="145450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508528"/>
        <c:crosses val="autoZero"/>
        <c:auto val="1"/>
        <c:lblAlgn val="ctr"/>
        <c:lblOffset val="100"/>
        <c:noMultiLvlLbl val="0"/>
      </c:catAx>
      <c:valAx>
        <c:axId val="145450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509008"/>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[ecommerce_project.xlsx]Popular_product!gender based on poduct</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5"/>
          </a:solidFill>
          <a:ln w="19050">
            <a:solidFill>
              <a:schemeClr val="lt1"/>
            </a:solidFill>
          </a:ln>
          <a:effectLst/>
        </c:spPr>
      </c:pivotFmt>
    </c:pivotFmts>
    <c:plotArea>
      <c:layout/>
      <c:doughnutChart>
        <c:varyColors val="1"/>
        <c:ser>
          <c:idx val="0"/>
          <c:order val="0"/>
          <c:tx>
            <c:strRef>
              <c:f>Popular_product!$B$29</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2-89D0-461E-A4BA-86F7973ABB31}"/>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89D0-461E-A4BA-86F7973ABB31}"/>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89D0-461E-A4BA-86F7973ABB31}"/>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4-89D0-461E-A4BA-86F7973ABB31}"/>
              </c:ext>
            </c:extLst>
          </c:dPt>
          <c:cat>
            <c:strRef>
              <c:f>Popular_product!$A$30:$A$34</c:f>
              <c:strCache>
                <c:ptCount val="4"/>
                <c:pt idx="0">
                  <c:v>Female</c:v>
                </c:pt>
                <c:pt idx="1">
                  <c:v>Male</c:v>
                </c:pt>
                <c:pt idx="2">
                  <c:v>Other</c:v>
                </c:pt>
                <c:pt idx="3">
                  <c:v>Unknown</c:v>
                </c:pt>
              </c:strCache>
            </c:strRef>
          </c:cat>
          <c:val>
            <c:numRef>
              <c:f>Popular_product!$B$30:$B$34</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89D0-461E-A4BA-86F7973ABB3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[ecommerce_project.xlsx]shipping_duration!shipping duration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Shipping</a:t>
            </a:r>
            <a:r>
              <a:rPr lang="en-US" sz="1200" baseline="0"/>
              <a:t> Duration</a:t>
            </a:r>
          </a:p>
        </c:rich>
      </c:tx>
      <c:layout>
        <c:manualLayout>
          <c:xMode val="edge"/>
          <c:yMode val="edge"/>
          <c:x val="0.3709096675415573"/>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shipping_duration!$B$3</c:f>
              <c:strCache>
                <c:ptCount val="1"/>
                <c:pt idx="0">
                  <c:v>Total</c:v>
                </c:pt>
              </c:strCache>
            </c:strRef>
          </c:tx>
          <c:spPr>
            <a:solidFill>
              <a:schemeClr val="accent6">
                <a:lumMod val="75000"/>
              </a:schemeClr>
            </a:solidFill>
            <a:ln>
              <a:solidFill>
                <a:srgbClr val="002060"/>
              </a:solidFill>
            </a:ln>
            <a:effectLst/>
          </c:spPr>
          <c:invertIfNegative val="0"/>
          <c:cat>
            <c:strRef>
              <c:f>shipping_duration!$A$4:$A$19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shipping_duration!$B$4:$B$19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5BA3-40AE-A58D-A5E10E4D0CBD}"/>
            </c:ext>
          </c:extLst>
        </c:ser>
        <c:dLbls>
          <c:showLegendKey val="0"/>
          <c:showVal val="0"/>
          <c:showCatName val="0"/>
          <c:showSerName val="0"/>
          <c:showPercent val="0"/>
          <c:showBubbleSize val="0"/>
        </c:dLbls>
        <c:gapWidth val="219"/>
        <c:overlap val="-27"/>
        <c:axId val="987514976"/>
        <c:axId val="987513056"/>
      </c:barChart>
      <c:catAx>
        <c:axId val="98751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13056"/>
        <c:crosses val="autoZero"/>
        <c:auto val="1"/>
        <c:lblAlgn val="ctr"/>
        <c:lblOffset val="100"/>
        <c:noMultiLvlLbl val="0"/>
      </c:catAx>
      <c:valAx>
        <c:axId val="98751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1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[ecommerce_project.xlsx]shipping_duration!customer satifaction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Customer</a:t>
            </a:r>
            <a:r>
              <a:rPr lang="en-IN" sz="1100" b="1" baseline="0"/>
              <a:t> Satisfaction</a:t>
            </a:r>
            <a:endParaRPr lang="en-IN" sz="1100" b="1"/>
          </a:p>
        </c:rich>
      </c:tx>
      <c:layout>
        <c:manualLayout>
          <c:xMode val="edge"/>
          <c:yMode val="edge"/>
          <c:x val="0.3418193350831146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shipping_duration!$B$24:$B$25</c:f>
              <c:strCache>
                <c:ptCount val="1"/>
                <c:pt idx="0">
                  <c:v>1</c:v>
                </c:pt>
              </c:strCache>
            </c:strRef>
          </c:tx>
          <c:spPr>
            <a:solidFill>
              <a:schemeClr val="accent1"/>
            </a:solidFill>
            <a:ln>
              <a:noFill/>
            </a:ln>
            <a:effectLst/>
          </c:spPr>
          <c:invertIfNegative val="0"/>
          <c:cat>
            <c:strRef>
              <c:f>shipping_duration!$A$26:$A$29</c:f>
              <c:strCache>
                <c:ptCount val="3"/>
                <c:pt idx="0">
                  <c:v>Jan</c:v>
                </c:pt>
                <c:pt idx="1">
                  <c:v>Feb</c:v>
                </c:pt>
                <c:pt idx="2">
                  <c:v>Mar</c:v>
                </c:pt>
              </c:strCache>
            </c:strRef>
          </c:cat>
          <c:val>
            <c:numRef>
              <c:f>shipping_duration!$B$26:$B$29</c:f>
              <c:numCache>
                <c:formatCode>General</c:formatCode>
                <c:ptCount val="3"/>
                <c:pt idx="0">
                  <c:v>7</c:v>
                </c:pt>
                <c:pt idx="1">
                  <c:v>8</c:v>
                </c:pt>
                <c:pt idx="2">
                  <c:v>6</c:v>
                </c:pt>
              </c:numCache>
            </c:numRef>
          </c:val>
          <c:extLst>
            <c:ext xmlns:c16="http://schemas.microsoft.com/office/drawing/2014/chart" uri="{C3380CC4-5D6E-409C-BE32-E72D297353CC}">
              <c16:uniqueId val="{00000000-659C-41C9-96BB-C0AB9C34D035}"/>
            </c:ext>
          </c:extLst>
        </c:ser>
        <c:ser>
          <c:idx val="1"/>
          <c:order val="1"/>
          <c:tx>
            <c:strRef>
              <c:f>shipping_duration!$C$24:$C$25</c:f>
              <c:strCache>
                <c:ptCount val="1"/>
                <c:pt idx="0">
                  <c:v>2</c:v>
                </c:pt>
              </c:strCache>
            </c:strRef>
          </c:tx>
          <c:spPr>
            <a:solidFill>
              <a:schemeClr val="tx2">
                <a:lumMod val="10000"/>
                <a:lumOff val="90000"/>
              </a:schemeClr>
            </a:solidFill>
            <a:ln>
              <a:noFill/>
            </a:ln>
            <a:effectLst/>
          </c:spPr>
          <c:invertIfNegative val="0"/>
          <c:cat>
            <c:strRef>
              <c:f>shipping_duration!$A$26:$A$29</c:f>
              <c:strCache>
                <c:ptCount val="3"/>
                <c:pt idx="0">
                  <c:v>Jan</c:v>
                </c:pt>
                <c:pt idx="1">
                  <c:v>Feb</c:v>
                </c:pt>
                <c:pt idx="2">
                  <c:v>Mar</c:v>
                </c:pt>
              </c:strCache>
            </c:strRef>
          </c:cat>
          <c:val>
            <c:numRef>
              <c:f>shipping_duration!$C$26:$C$29</c:f>
              <c:numCache>
                <c:formatCode>General</c:formatCode>
                <c:ptCount val="3"/>
                <c:pt idx="0">
                  <c:v>37</c:v>
                </c:pt>
                <c:pt idx="1">
                  <c:v>51</c:v>
                </c:pt>
                <c:pt idx="2">
                  <c:v>39</c:v>
                </c:pt>
              </c:numCache>
            </c:numRef>
          </c:val>
          <c:extLst>
            <c:ext xmlns:c16="http://schemas.microsoft.com/office/drawing/2014/chart" uri="{C3380CC4-5D6E-409C-BE32-E72D297353CC}">
              <c16:uniqueId val="{00000001-659C-41C9-96BB-C0AB9C34D035}"/>
            </c:ext>
          </c:extLst>
        </c:ser>
        <c:ser>
          <c:idx val="2"/>
          <c:order val="2"/>
          <c:tx>
            <c:strRef>
              <c:f>shipping_duration!$D$24:$D$25</c:f>
              <c:strCache>
                <c:ptCount val="1"/>
                <c:pt idx="0">
                  <c:v>3</c:v>
                </c:pt>
              </c:strCache>
            </c:strRef>
          </c:tx>
          <c:spPr>
            <a:solidFill>
              <a:schemeClr val="tx2">
                <a:lumMod val="50000"/>
                <a:lumOff val="50000"/>
              </a:schemeClr>
            </a:solidFill>
            <a:ln>
              <a:noFill/>
            </a:ln>
            <a:effectLst/>
          </c:spPr>
          <c:invertIfNegative val="0"/>
          <c:cat>
            <c:strRef>
              <c:f>shipping_duration!$A$26:$A$29</c:f>
              <c:strCache>
                <c:ptCount val="3"/>
                <c:pt idx="0">
                  <c:v>Jan</c:v>
                </c:pt>
                <c:pt idx="1">
                  <c:v>Feb</c:v>
                </c:pt>
                <c:pt idx="2">
                  <c:v>Mar</c:v>
                </c:pt>
              </c:strCache>
            </c:strRef>
          </c:cat>
          <c:val>
            <c:numRef>
              <c:f>shipping_duration!$D$26:$D$29</c:f>
              <c:numCache>
                <c:formatCode>General</c:formatCode>
                <c:ptCount val="3"/>
                <c:pt idx="0">
                  <c:v>150</c:v>
                </c:pt>
                <c:pt idx="1">
                  <c:v>182</c:v>
                </c:pt>
                <c:pt idx="2">
                  <c:v>163</c:v>
                </c:pt>
              </c:numCache>
            </c:numRef>
          </c:val>
          <c:extLst>
            <c:ext xmlns:c16="http://schemas.microsoft.com/office/drawing/2014/chart" uri="{C3380CC4-5D6E-409C-BE32-E72D297353CC}">
              <c16:uniqueId val="{00000002-659C-41C9-96BB-C0AB9C34D035}"/>
            </c:ext>
          </c:extLst>
        </c:ser>
        <c:ser>
          <c:idx val="3"/>
          <c:order val="3"/>
          <c:tx>
            <c:strRef>
              <c:f>shipping_duration!$E$24:$E$25</c:f>
              <c:strCache>
                <c:ptCount val="1"/>
                <c:pt idx="0">
                  <c:v>4</c:v>
                </c:pt>
              </c:strCache>
            </c:strRef>
          </c:tx>
          <c:spPr>
            <a:solidFill>
              <a:schemeClr val="tx2">
                <a:lumMod val="90000"/>
                <a:lumOff val="10000"/>
              </a:schemeClr>
            </a:solidFill>
            <a:ln>
              <a:noFill/>
            </a:ln>
            <a:effectLst/>
          </c:spPr>
          <c:invertIfNegative val="0"/>
          <c:cat>
            <c:strRef>
              <c:f>shipping_duration!$A$26:$A$29</c:f>
              <c:strCache>
                <c:ptCount val="3"/>
                <c:pt idx="0">
                  <c:v>Jan</c:v>
                </c:pt>
                <c:pt idx="1">
                  <c:v>Feb</c:v>
                </c:pt>
                <c:pt idx="2">
                  <c:v>Mar</c:v>
                </c:pt>
              </c:strCache>
            </c:strRef>
          </c:cat>
          <c:val>
            <c:numRef>
              <c:f>shipping_duration!$E$26:$E$29</c:f>
              <c:numCache>
                <c:formatCode>General</c:formatCode>
                <c:ptCount val="3"/>
                <c:pt idx="0">
                  <c:v>312</c:v>
                </c:pt>
                <c:pt idx="1">
                  <c:v>373</c:v>
                </c:pt>
                <c:pt idx="2">
                  <c:v>351</c:v>
                </c:pt>
              </c:numCache>
            </c:numRef>
          </c:val>
          <c:extLst>
            <c:ext xmlns:c16="http://schemas.microsoft.com/office/drawing/2014/chart" uri="{C3380CC4-5D6E-409C-BE32-E72D297353CC}">
              <c16:uniqueId val="{00000004-659C-41C9-96BB-C0AB9C34D035}"/>
            </c:ext>
          </c:extLst>
        </c:ser>
        <c:ser>
          <c:idx val="4"/>
          <c:order val="4"/>
          <c:tx>
            <c:strRef>
              <c:f>shipping_duration!$F$24:$F$25</c:f>
              <c:strCache>
                <c:ptCount val="1"/>
                <c:pt idx="0">
                  <c:v>5</c:v>
                </c:pt>
              </c:strCache>
            </c:strRef>
          </c:tx>
          <c:spPr>
            <a:solidFill>
              <a:schemeClr val="tx2">
                <a:lumMod val="25000"/>
                <a:lumOff val="75000"/>
              </a:schemeClr>
            </a:solidFill>
            <a:ln>
              <a:noFill/>
            </a:ln>
            <a:effectLst/>
          </c:spPr>
          <c:invertIfNegative val="0"/>
          <c:cat>
            <c:strRef>
              <c:f>shipping_duration!$A$26:$A$29</c:f>
              <c:strCache>
                <c:ptCount val="3"/>
                <c:pt idx="0">
                  <c:v>Jan</c:v>
                </c:pt>
                <c:pt idx="1">
                  <c:v>Feb</c:v>
                </c:pt>
                <c:pt idx="2">
                  <c:v>Mar</c:v>
                </c:pt>
              </c:strCache>
            </c:strRef>
          </c:cat>
          <c:val>
            <c:numRef>
              <c:f>shipping_duration!$F$26:$F$29</c:f>
              <c:numCache>
                <c:formatCode>General</c:formatCode>
                <c:ptCount val="3"/>
                <c:pt idx="0">
                  <c:v>224</c:v>
                </c:pt>
                <c:pt idx="1">
                  <c:v>247</c:v>
                </c:pt>
                <c:pt idx="2">
                  <c:v>250</c:v>
                </c:pt>
              </c:numCache>
            </c:numRef>
          </c:val>
          <c:extLst>
            <c:ext xmlns:c16="http://schemas.microsoft.com/office/drawing/2014/chart" uri="{C3380CC4-5D6E-409C-BE32-E72D297353CC}">
              <c16:uniqueId val="{00000008-659C-41C9-96BB-C0AB9C34D035}"/>
            </c:ext>
          </c:extLst>
        </c:ser>
        <c:dLbls>
          <c:showLegendKey val="0"/>
          <c:showVal val="0"/>
          <c:showCatName val="0"/>
          <c:showSerName val="0"/>
          <c:showPercent val="0"/>
          <c:showBubbleSize val="0"/>
        </c:dLbls>
        <c:gapWidth val="219"/>
        <c:overlap val="-27"/>
        <c:axId val="972006752"/>
        <c:axId val="972007232"/>
      </c:barChart>
      <c:catAx>
        <c:axId val="97200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007232"/>
        <c:crosses val="autoZero"/>
        <c:auto val="1"/>
        <c:lblAlgn val="ctr"/>
        <c:lblOffset val="100"/>
        <c:noMultiLvlLbl val="0"/>
      </c:catAx>
      <c:valAx>
        <c:axId val="97200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00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[ecommerce_project.xlsx]Business_summery!trend_matrix</c:name>
    <c:fmtId val="24"/>
  </c:pivotSource>
  <c:chart>
    <c:title>
      <c:tx>
        <c:rich>
          <a:bodyPr rot="0" spcFirstLastPara="1" vertOverflow="ellipsis" vert="horz" wrap="square" anchor="ctr" anchorCtr="1"/>
          <a:lstStyle/>
          <a:p>
            <a:pPr>
              <a:defRPr sz="126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260" b="0" i="0" u="none" strike="noStrike" cap="none" baseline="0">
                <a:effectLst>
                  <a:outerShdw blurRad="38100" dist="19050" dir="2700000" algn="tl" rotWithShape="0">
                    <a:sysClr val="windowText" lastClr="000000">
                      <a:alpha val="40000"/>
                    </a:sysClr>
                  </a:outerShdw>
                </a:effectLst>
              </a:rPr>
              <a:t>last 13 weeks trend-Qty and amount</a:t>
            </a:r>
            <a:endParaRPr lang="en-IN"/>
          </a:p>
        </c:rich>
      </c:tx>
      <c:overlay val="0"/>
      <c:spPr>
        <a:noFill/>
        <a:ln>
          <a:noFill/>
        </a:ln>
        <a:effectLst/>
      </c:spPr>
      <c:txPr>
        <a:bodyPr rot="0" spcFirstLastPara="1" vertOverflow="ellipsis" vert="horz" wrap="square" anchor="ctr" anchorCtr="1"/>
        <a:lstStyle/>
        <a:p>
          <a:pPr>
            <a:defRPr sz="126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50000"/>
              </a:schemeClr>
            </a:solidFill>
            <a:round/>
          </a:ln>
          <a:effectLst/>
        </c:spPr>
        <c:marker>
          <c:symbol val="circle"/>
          <c:size val="5"/>
          <c:spPr>
            <a:solidFill>
              <a:schemeClr val="accent6">
                <a:lumMod val="75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1"/>
          <c:order val="1"/>
          <c:tx>
            <c:strRef>
              <c:f>Business_summery!$C$9</c:f>
              <c:strCache>
                <c:ptCount val="1"/>
                <c:pt idx="0">
                  <c:v>Sum of Amount</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cat>
            <c:strRef>
              <c:f>Business_summery!$A$10:$A$23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Business_summery!$C$10:$C$23</c:f>
              <c:numCache>
                <c:formatCode>[$$-C09]#,##0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2CCC-4D05-9D8E-CAB322F42D21}"/>
            </c:ext>
          </c:extLst>
        </c:ser>
        <c:dLbls>
          <c:showLegendKey val="0"/>
          <c:showVal val="0"/>
          <c:showCatName val="0"/>
          <c:showSerName val="0"/>
          <c:showPercent val="0"/>
          <c:showBubbleSize val="0"/>
        </c:dLbls>
        <c:marker val="1"/>
        <c:smooth val="0"/>
        <c:axId val="817591968"/>
        <c:axId val="817597728"/>
      </c:lineChart>
      <c:lineChart>
        <c:grouping val="stacked"/>
        <c:varyColors val="0"/>
        <c:ser>
          <c:idx val="0"/>
          <c:order val="0"/>
          <c:tx>
            <c:strRef>
              <c:f>Business_summery!$B$9</c:f>
              <c:strCache>
                <c:ptCount val="1"/>
                <c:pt idx="0">
                  <c:v>Sum of Quantity</c:v>
                </c:pt>
              </c:strCache>
            </c:strRef>
          </c:tx>
          <c:spPr>
            <a:ln w="28575" cap="rnd">
              <a:solidFill>
                <a:schemeClr val="accent6">
                  <a:lumMod val="50000"/>
                </a:schemeClr>
              </a:solidFill>
              <a:round/>
            </a:ln>
            <a:effectLst/>
          </c:spPr>
          <c:marker>
            <c:symbol val="circle"/>
            <c:size val="5"/>
            <c:spPr>
              <a:solidFill>
                <a:schemeClr val="accent6">
                  <a:lumMod val="75000"/>
                </a:schemeClr>
              </a:solidFill>
              <a:ln w="9525">
                <a:solidFill>
                  <a:schemeClr val="accent6">
                    <a:lumMod val="50000"/>
                  </a:schemeClr>
                </a:solidFill>
              </a:ln>
              <a:effectLst/>
            </c:spPr>
          </c:marker>
          <c:cat>
            <c:strRef>
              <c:f>Business_summery!$A$10:$A$23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Business_summery!$B$10:$B$23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2CCC-4D05-9D8E-CAB322F42D21}"/>
            </c:ext>
          </c:extLst>
        </c:ser>
        <c:dLbls>
          <c:showLegendKey val="0"/>
          <c:showVal val="0"/>
          <c:showCatName val="0"/>
          <c:showSerName val="0"/>
          <c:showPercent val="0"/>
          <c:showBubbleSize val="0"/>
        </c:dLbls>
        <c:marker val="1"/>
        <c:smooth val="0"/>
        <c:axId val="817572768"/>
        <c:axId val="817570368"/>
      </c:lineChart>
      <c:catAx>
        <c:axId val="81759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17597728"/>
        <c:crosses val="autoZero"/>
        <c:auto val="1"/>
        <c:lblAlgn val="ctr"/>
        <c:lblOffset val="100"/>
        <c:noMultiLvlLbl val="0"/>
      </c:catAx>
      <c:valAx>
        <c:axId val="817597728"/>
        <c:scaling>
          <c:orientation val="minMax"/>
        </c:scaling>
        <c:delete val="0"/>
        <c:axPos val="l"/>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17591968"/>
        <c:crosses val="autoZero"/>
        <c:crossBetween val="between"/>
      </c:valAx>
      <c:valAx>
        <c:axId val="8175703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17572768"/>
        <c:crosses val="max"/>
        <c:crossBetween val="between"/>
      </c:valAx>
      <c:catAx>
        <c:axId val="817572768"/>
        <c:scaling>
          <c:orientation val="minMax"/>
        </c:scaling>
        <c:delete val="1"/>
        <c:axPos val="b"/>
        <c:numFmt formatCode="General" sourceLinked="1"/>
        <c:majorTickMark val="out"/>
        <c:minorTickMark val="none"/>
        <c:tickLblPos val="nextTo"/>
        <c:crossAx val="8175703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[ecommerce_project.xlsx]Quantity_distribution!Quantity measure</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200" b="1"/>
              <a:t>Quantity distribution-how many they buy</a:t>
            </a:r>
          </a:p>
        </c:rich>
      </c:tx>
      <c:layout>
        <c:manualLayout>
          <c:xMode val="edge"/>
          <c:yMode val="edge"/>
          <c:x val="0.28498551905149788"/>
          <c:y val="2.93255131964809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2">
              <a:lumMod val="50000"/>
              <a:lumOff val="50000"/>
            </a:schemeClr>
          </a:solidFill>
          <a:ln w="9525" cap="flat" cmpd="sng" algn="ctr">
            <a:solidFill>
              <a:schemeClr val="tx2"/>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w="9525" cap="flat" cmpd="sng" algn="ctr">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w="9525" cap="flat" cmpd="sng" algn="ctr">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Quantity_distribution!$B$3</c:f>
              <c:strCache>
                <c:ptCount val="1"/>
                <c:pt idx="0">
                  <c:v>Total</c:v>
                </c:pt>
              </c:strCache>
            </c:strRef>
          </c:tx>
          <c:spPr>
            <a:solidFill>
              <a:schemeClr val="tx2">
                <a:lumMod val="50000"/>
                <a:lumOff val="50000"/>
              </a:schemeClr>
            </a:solidFill>
            <a:ln w="9525" cap="flat" cmpd="sng" algn="ctr">
              <a:solidFill>
                <a:schemeClr val="tx2"/>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Quantity_distribution!$A$4:$A$11</c:f>
              <c:strCache>
                <c:ptCount val="7"/>
                <c:pt idx="0">
                  <c:v>1</c:v>
                </c:pt>
                <c:pt idx="1">
                  <c:v>2</c:v>
                </c:pt>
                <c:pt idx="2">
                  <c:v>3</c:v>
                </c:pt>
                <c:pt idx="3">
                  <c:v>4</c:v>
                </c:pt>
                <c:pt idx="4">
                  <c:v>5</c:v>
                </c:pt>
                <c:pt idx="5">
                  <c:v>6 to 10</c:v>
                </c:pt>
                <c:pt idx="6">
                  <c:v>more then 10</c:v>
                </c:pt>
              </c:strCache>
            </c:strRef>
          </c:cat>
          <c:val>
            <c:numRef>
              <c:f>Quantity_distribution!$B$4:$B$11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2FC1-4770-9024-55EAACDBB728}"/>
            </c:ext>
          </c:extLst>
        </c:ser>
        <c:dLbls>
          <c:dLblPos val="outEnd"/>
          <c:showLegendKey val="0"/>
          <c:showVal val="1"/>
          <c:showCatName val="0"/>
          <c:showSerName val="0"/>
          <c:showPercent val="0"/>
          <c:showBubbleSize val="0"/>
        </c:dLbls>
        <c:gapWidth val="44"/>
        <c:overlap val="-24"/>
        <c:axId val="172461455"/>
        <c:axId val="172465775"/>
      </c:barChart>
      <c:catAx>
        <c:axId val="17246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72465775"/>
        <c:crosses val="autoZero"/>
        <c:auto val="1"/>
        <c:lblAlgn val="ctr"/>
        <c:lblOffset val="100"/>
        <c:noMultiLvlLbl val="0"/>
      </c:catAx>
      <c:valAx>
        <c:axId val="17246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7246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[ecommerce_project.xlsx]Popular_product!Popular product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Product</a:t>
            </a:r>
            <a:r>
              <a:rPr lang="en-IN" sz="1200" b="1" baseline="0"/>
              <a:t> popularity(breakdown using gender)</a:t>
            </a:r>
            <a:endParaRPr lang="en-IN" sz="1200" b="1"/>
          </a:p>
        </c:rich>
      </c:tx>
      <c:layout>
        <c:manualLayout>
          <c:xMode val="edge"/>
          <c:yMode val="edge"/>
          <c:x val="0.24410863859408879"/>
          <c:y val="1.5576323987538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Popular_product!$B$3:$B$4</c:f>
              <c:strCache>
                <c:ptCount val="1"/>
                <c:pt idx="0">
                  <c:v>Female</c:v>
                </c:pt>
              </c:strCache>
            </c:strRef>
          </c:tx>
          <c:spPr>
            <a:solidFill>
              <a:schemeClr val="accent6">
                <a:lumMod val="75000"/>
              </a:schemeClr>
            </a:solidFill>
            <a:ln>
              <a:noFill/>
            </a:ln>
            <a:effectLst/>
          </c:spPr>
          <c:invertIfNegative val="0"/>
          <c:cat>
            <c:strRef>
              <c:f>Popular_product!$A$5:$A$25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Popular_product!$B$5:$B$25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8F5E-4C94-9F16-76B788709F6C}"/>
            </c:ext>
          </c:extLst>
        </c:ser>
        <c:ser>
          <c:idx val="1"/>
          <c:order val="1"/>
          <c:tx>
            <c:strRef>
              <c:f>Popular_product!$C$3:$C$4</c:f>
              <c:strCache>
                <c:ptCount val="1"/>
                <c:pt idx="0">
                  <c:v>Male</c:v>
                </c:pt>
              </c:strCache>
            </c:strRef>
          </c:tx>
          <c:spPr>
            <a:solidFill>
              <a:schemeClr val="accent5">
                <a:shade val="86000"/>
              </a:schemeClr>
            </a:solidFill>
            <a:ln>
              <a:noFill/>
            </a:ln>
            <a:effectLst/>
          </c:spPr>
          <c:invertIfNegative val="0"/>
          <c:cat>
            <c:strRef>
              <c:f>Popular_product!$A$5:$A$25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Popular_product!$C$5:$C$25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2822-44B4-8E62-BAA45F34210A}"/>
            </c:ext>
          </c:extLst>
        </c:ser>
        <c:ser>
          <c:idx val="2"/>
          <c:order val="2"/>
          <c:tx>
            <c:strRef>
              <c:f>Popular_product!$D$3:$D$4</c:f>
              <c:strCache>
                <c:ptCount val="1"/>
                <c:pt idx="0">
                  <c:v>Other</c:v>
                </c:pt>
              </c:strCache>
            </c:strRef>
          </c:tx>
          <c:spPr>
            <a:solidFill>
              <a:schemeClr val="accent5">
                <a:tint val="86000"/>
              </a:schemeClr>
            </a:solidFill>
            <a:ln>
              <a:noFill/>
            </a:ln>
            <a:effectLst/>
          </c:spPr>
          <c:invertIfNegative val="0"/>
          <c:cat>
            <c:strRef>
              <c:f>Popular_product!$A$5:$A$25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Popular_product!$D$5:$D$25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2822-44B4-8E62-BAA45F34210A}"/>
            </c:ext>
          </c:extLst>
        </c:ser>
        <c:ser>
          <c:idx val="3"/>
          <c:order val="3"/>
          <c:tx>
            <c:strRef>
              <c:f>Popular_product!$E$3:$E$4</c:f>
              <c:strCache>
                <c:ptCount val="1"/>
                <c:pt idx="0">
                  <c:v>Unknown</c:v>
                </c:pt>
              </c:strCache>
            </c:strRef>
          </c:tx>
          <c:spPr>
            <a:solidFill>
              <a:srgbClr val="FFC000"/>
            </a:solidFill>
            <a:ln>
              <a:noFill/>
            </a:ln>
            <a:effectLst/>
          </c:spPr>
          <c:invertIfNegative val="0"/>
          <c:cat>
            <c:strRef>
              <c:f>Popular_product!$A$5:$A$25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Popular_product!$E$5:$E$25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2822-44B4-8E62-BAA45F34210A}"/>
            </c:ext>
          </c:extLst>
        </c:ser>
        <c:dLbls>
          <c:showLegendKey val="0"/>
          <c:showVal val="0"/>
          <c:showCatName val="0"/>
          <c:showSerName val="0"/>
          <c:showPercent val="0"/>
          <c:showBubbleSize val="0"/>
        </c:dLbls>
        <c:gapWidth val="50"/>
        <c:overlap val="100"/>
        <c:axId val="1454509008"/>
        <c:axId val="1454508528"/>
      </c:barChart>
      <c:catAx>
        <c:axId val="1454509008"/>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4508528"/>
        <c:crosses val="autoZero"/>
        <c:auto val="1"/>
        <c:lblAlgn val="ctr"/>
        <c:lblOffset val="100"/>
        <c:noMultiLvlLbl val="0"/>
      </c:catAx>
      <c:valAx>
        <c:axId val="1454508528"/>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4509008"/>
        <c:crosses val="autoZero"/>
        <c:crossBetween val="between"/>
      </c:valAx>
      <c:spPr>
        <a:noFill/>
        <a:ln>
          <a:solidFill>
            <a:schemeClr val="bg1"/>
          </a:solidFill>
        </a:ln>
        <a:effectLst>
          <a:outerShdw blurRad="50800" dist="50800" dir="5400000" sx="5000" sy="5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[ecommerce_project.xlsx]Popular_product!gender based on poduct</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6">
              <a:lumMod val="60000"/>
              <a:lumOff val="4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solidFill>
              <a:schemeClr val="lt1"/>
            </a:solidFill>
          </a:ln>
          <a:effectLst/>
        </c:spPr>
        <c:dLbl>
          <c:idx val="0"/>
          <c:layout>
            <c:manualLayout>
              <c:x val="0.14656543175755557"/>
              <c:y val="0.1889870732017528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105664558323652"/>
                  <c:h val="0.24196064148369115"/>
                </c:manualLayout>
              </c15:layout>
            </c:ext>
          </c:extLst>
        </c:dLbl>
      </c:pivotFmt>
      <c:pivotFmt>
        <c:idx val="12"/>
        <c:spPr>
          <a:solidFill>
            <a:srgbClr val="C00000"/>
          </a:solidFill>
          <a:ln w="19050">
            <a:solidFill>
              <a:schemeClr val="lt1"/>
            </a:solidFill>
          </a:ln>
          <a:effectLst/>
        </c:spPr>
        <c:dLbl>
          <c:idx val="0"/>
          <c:layout>
            <c:manualLayout>
              <c:x val="-0.12865645731291461"/>
              <c:y val="0.312140773012510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FFFF00"/>
          </a:solidFill>
          <a:ln w="19050">
            <a:solidFill>
              <a:schemeClr val="lt1"/>
            </a:solidFill>
          </a:ln>
          <a:effectLst/>
        </c:spPr>
        <c:dLbl>
          <c:idx val="0"/>
          <c:layout>
            <c:manualLayout>
              <c:x val="-0.26132404181184671"/>
              <c:y val="3.33333333333332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41484418699711717"/>
              <c:y val="-0.133151514100385"/>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r>
                  <a:rPr lang="en-US" b="1" baseline="0"/>
                  <a:t>unknown </a:t>
                </a:r>
                <a:fld id="{58A5F804-7825-4E5A-AE71-616F0A6EBC57}" type="PERCENTAGE">
                  <a:rPr lang="en-US" b="1" baseline="0"/>
                  <a:pPr>
                    <a:defRPr b="1"/>
                  </a:pPr>
                  <a:t>[PERCENTAGE]</a:t>
                </a:fld>
                <a:endParaRPr lang="en-US" b="1"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675541069661374"/>
                  <c:h val="0.22727635367165008"/>
                </c:manualLayout>
              </c15:layout>
              <c15:dlblFieldTable/>
              <c15:showDataLabelsRange val="0"/>
            </c:ext>
          </c:extLst>
        </c:dLbl>
      </c:pivotFmt>
    </c:pivotFmts>
    <c:plotArea>
      <c:layout>
        <c:manualLayout>
          <c:layoutTarget val="inner"/>
          <c:xMode val="edge"/>
          <c:yMode val="edge"/>
          <c:x val="0.13322770629281097"/>
          <c:y val="0.10653232490675507"/>
          <c:w val="0.6358619806670508"/>
          <c:h val="0.80040521250633145"/>
        </c:manualLayout>
      </c:layout>
      <c:doughnutChart>
        <c:varyColors val="1"/>
        <c:ser>
          <c:idx val="0"/>
          <c:order val="0"/>
          <c:tx>
            <c:strRef>
              <c:f>Popular_product!$B$29</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EB88-41DF-8E1C-76069790567B}"/>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EB88-41DF-8E1C-76069790567B}"/>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EB88-41DF-8E1C-7606979056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88-41DF-8E1C-76069790567B}"/>
              </c:ext>
            </c:extLst>
          </c:dPt>
          <c:dLbls>
            <c:dLbl>
              <c:idx val="0"/>
              <c:layout>
                <c:manualLayout>
                  <c:x val="0.14656543175755557"/>
                  <c:y val="0.1889870732017528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105664558323652"/>
                      <c:h val="0.24196064148369115"/>
                    </c:manualLayout>
                  </c15:layout>
                </c:ext>
                <c:ext xmlns:c16="http://schemas.microsoft.com/office/drawing/2014/chart" uri="{C3380CC4-5D6E-409C-BE32-E72D297353CC}">
                  <c16:uniqueId val="{00000001-EB88-41DF-8E1C-76069790567B}"/>
                </c:ext>
              </c:extLst>
            </c:dLbl>
            <c:dLbl>
              <c:idx val="1"/>
              <c:layout>
                <c:manualLayout>
                  <c:x val="-0.12865645731291461"/>
                  <c:y val="0.312140773012510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88-41DF-8E1C-76069790567B}"/>
                </c:ext>
              </c:extLst>
            </c:dLbl>
            <c:dLbl>
              <c:idx val="2"/>
              <c:layout>
                <c:manualLayout>
                  <c:x val="-0.26132404181184671"/>
                  <c:y val="3.33333333333332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B88-41DF-8E1C-76069790567B}"/>
                </c:ext>
              </c:extLst>
            </c:dLbl>
            <c:dLbl>
              <c:idx val="3"/>
              <c:layout>
                <c:manualLayout>
                  <c:x val="0.41484418699711717"/>
                  <c:y val="-0.133151514100385"/>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r>
                      <a:rPr lang="en-US" b="1" baseline="0"/>
                      <a:t>unknown </a:t>
                    </a:r>
                    <a:fld id="{58A5F804-7825-4E5A-AE71-616F0A6EBC57}" type="PERCENTAGE">
                      <a:rPr lang="en-US" b="1" baseline="0"/>
                      <a:pPr>
                        <a:defRPr b="1"/>
                      </a:pPr>
                      <a:t>[PERCENTAGE]</a:t>
                    </a:fld>
                    <a:endParaRPr lang="en-US" b="1"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675541069661374"/>
                      <c:h val="0.22727635367165008"/>
                    </c:manualLayout>
                  </c15:layout>
                  <c15:dlblFieldTable/>
                  <c15:showDataLabelsRange val="0"/>
                </c:ext>
                <c:ext xmlns:c16="http://schemas.microsoft.com/office/drawing/2014/chart" uri="{C3380CC4-5D6E-409C-BE32-E72D297353CC}">
                  <c16:uniqueId val="{00000007-EB88-41DF-8E1C-76069790567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Popular_product!$A$30:$A$34</c:f>
              <c:strCache>
                <c:ptCount val="4"/>
                <c:pt idx="0">
                  <c:v>Female</c:v>
                </c:pt>
                <c:pt idx="1">
                  <c:v>Male</c:v>
                </c:pt>
                <c:pt idx="2">
                  <c:v>Other</c:v>
                </c:pt>
                <c:pt idx="3">
                  <c:v>Unknown</c:v>
                </c:pt>
              </c:strCache>
            </c:strRef>
          </c:cat>
          <c:val>
            <c:numRef>
              <c:f>Popular_product!$B$30:$B$34</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EB88-41DF-8E1C-76069790567B}"/>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[ecommerce_project.xlsx]shipping_duration!shipping duration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Shipping</a:t>
            </a:r>
            <a:r>
              <a:rPr lang="en-US" sz="1200" b="1" baseline="0"/>
              <a:t> Duration</a:t>
            </a:r>
          </a:p>
        </c:rich>
      </c:tx>
      <c:layout>
        <c:manualLayout>
          <c:xMode val="edge"/>
          <c:yMode val="edge"/>
          <c:x val="0.3709096675415573"/>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shipping_duration!$B$3</c:f>
              <c:strCache>
                <c:ptCount val="1"/>
                <c:pt idx="0">
                  <c:v>Total</c:v>
                </c:pt>
              </c:strCache>
            </c:strRef>
          </c:tx>
          <c:spPr>
            <a:solidFill>
              <a:schemeClr val="accent6">
                <a:lumMod val="75000"/>
              </a:schemeClr>
            </a:solidFill>
            <a:ln>
              <a:solidFill>
                <a:srgbClr val="002060"/>
              </a:solidFill>
            </a:ln>
            <a:effectLst/>
          </c:spPr>
          <c:invertIfNegative val="0"/>
          <c:cat>
            <c:strRef>
              <c:f>shipping_duration!$A$4:$A$19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shipping_duration!$B$4:$B$19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EC8E-494B-9CA8-415BE102ADAD}"/>
            </c:ext>
          </c:extLst>
        </c:ser>
        <c:dLbls>
          <c:showLegendKey val="0"/>
          <c:showVal val="0"/>
          <c:showCatName val="0"/>
          <c:showSerName val="0"/>
          <c:showPercent val="0"/>
          <c:showBubbleSize val="0"/>
        </c:dLbls>
        <c:gapWidth val="44"/>
        <c:overlap val="-27"/>
        <c:axId val="987514976"/>
        <c:axId val="987513056"/>
      </c:barChart>
      <c:catAx>
        <c:axId val="98751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13056"/>
        <c:crosses val="autoZero"/>
        <c:auto val="1"/>
        <c:lblAlgn val="ctr"/>
        <c:lblOffset val="100"/>
        <c:noMultiLvlLbl val="0"/>
      </c:catAx>
      <c:valAx>
        <c:axId val="98751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1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[ecommerce_project.xlsx]shipping_duration!customer satifaction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Customer</a:t>
            </a:r>
            <a:r>
              <a:rPr lang="en-IN" sz="1100" b="1" baseline="0"/>
              <a:t> Satisfaction</a:t>
            </a:r>
            <a:endParaRPr lang="en-IN" sz="1100" b="1"/>
          </a:p>
        </c:rich>
      </c:tx>
      <c:layout>
        <c:manualLayout>
          <c:xMode val="edge"/>
          <c:yMode val="edge"/>
          <c:x val="0.3418193350831146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shipping_duration!$B$24:$B$25</c:f>
              <c:strCache>
                <c:ptCount val="1"/>
                <c:pt idx="0">
                  <c:v>1</c:v>
                </c:pt>
              </c:strCache>
            </c:strRef>
          </c:tx>
          <c:spPr>
            <a:solidFill>
              <a:schemeClr val="accent1"/>
            </a:solidFill>
            <a:ln>
              <a:noFill/>
            </a:ln>
            <a:effectLst/>
          </c:spPr>
          <c:invertIfNegative val="0"/>
          <c:cat>
            <c:strRef>
              <c:f>shipping_duration!$A$26:$A$29</c:f>
              <c:strCache>
                <c:ptCount val="3"/>
                <c:pt idx="0">
                  <c:v>Jan</c:v>
                </c:pt>
                <c:pt idx="1">
                  <c:v>Feb</c:v>
                </c:pt>
                <c:pt idx="2">
                  <c:v>Mar</c:v>
                </c:pt>
              </c:strCache>
            </c:strRef>
          </c:cat>
          <c:val>
            <c:numRef>
              <c:f>shipping_duration!$B$26:$B$29</c:f>
              <c:numCache>
                <c:formatCode>General</c:formatCode>
                <c:ptCount val="3"/>
                <c:pt idx="0">
                  <c:v>7</c:v>
                </c:pt>
                <c:pt idx="1">
                  <c:v>8</c:v>
                </c:pt>
                <c:pt idx="2">
                  <c:v>6</c:v>
                </c:pt>
              </c:numCache>
            </c:numRef>
          </c:val>
          <c:extLst>
            <c:ext xmlns:c16="http://schemas.microsoft.com/office/drawing/2014/chart" uri="{C3380CC4-5D6E-409C-BE32-E72D297353CC}">
              <c16:uniqueId val="{00000000-072E-4AA9-8D2C-EDB898F45012}"/>
            </c:ext>
          </c:extLst>
        </c:ser>
        <c:ser>
          <c:idx val="1"/>
          <c:order val="1"/>
          <c:tx>
            <c:strRef>
              <c:f>shipping_duration!$C$24:$C$25</c:f>
              <c:strCache>
                <c:ptCount val="1"/>
                <c:pt idx="0">
                  <c:v>2</c:v>
                </c:pt>
              </c:strCache>
            </c:strRef>
          </c:tx>
          <c:spPr>
            <a:solidFill>
              <a:schemeClr val="tx2">
                <a:lumMod val="10000"/>
                <a:lumOff val="90000"/>
              </a:schemeClr>
            </a:solidFill>
            <a:ln>
              <a:noFill/>
            </a:ln>
            <a:effectLst/>
          </c:spPr>
          <c:invertIfNegative val="0"/>
          <c:cat>
            <c:strRef>
              <c:f>shipping_duration!$A$26:$A$29</c:f>
              <c:strCache>
                <c:ptCount val="3"/>
                <c:pt idx="0">
                  <c:v>Jan</c:v>
                </c:pt>
                <c:pt idx="1">
                  <c:v>Feb</c:v>
                </c:pt>
                <c:pt idx="2">
                  <c:v>Mar</c:v>
                </c:pt>
              </c:strCache>
            </c:strRef>
          </c:cat>
          <c:val>
            <c:numRef>
              <c:f>shipping_duration!$C$26:$C$29</c:f>
              <c:numCache>
                <c:formatCode>General</c:formatCode>
                <c:ptCount val="3"/>
                <c:pt idx="0">
                  <c:v>37</c:v>
                </c:pt>
                <c:pt idx="1">
                  <c:v>51</c:v>
                </c:pt>
                <c:pt idx="2">
                  <c:v>39</c:v>
                </c:pt>
              </c:numCache>
            </c:numRef>
          </c:val>
          <c:extLst>
            <c:ext xmlns:c16="http://schemas.microsoft.com/office/drawing/2014/chart" uri="{C3380CC4-5D6E-409C-BE32-E72D297353CC}">
              <c16:uniqueId val="{00000001-072E-4AA9-8D2C-EDB898F45012}"/>
            </c:ext>
          </c:extLst>
        </c:ser>
        <c:ser>
          <c:idx val="2"/>
          <c:order val="2"/>
          <c:tx>
            <c:strRef>
              <c:f>shipping_duration!$D$24:$D$25</c:f>
              <c:strCache>
                <c:ptCount val="1"/>
                <c:pt idx="0">
                  <c:v>3</c:v>
                </c:pt>
              </c:strCache>
            </c:strRef>
          </c:tx>
          <c:spPr>
            <a:solidFill>
              <a:schemeClr val="tx2">
                <a:lumMod val="50000"/>
                <a:lumOff val="50000"/>
              </a:schemeClr>
            </a:solidFill>
            <a:ln>
              <a:noFill/>
            </a:ln>
            <a:effectLst/>
          </c:spPr>
          <c:invertIfNegative val="0"/>
          <c:cat>
            <c:strRef>
              <c:f>shipping_duration!$A$26:$A$29</c:f>
              <c:strCache>
                <c:ptCount val="3"/>
                <c:pt idx="0">
                  <c:v>Jan</c:v>
                </c:pt>
                <c:pt idx="1">
                  <c:v>Feb</c:v>
                </c:pt>
                <c:pt idx="2">
                  <c:v>Mar</c:v>
                </c:pt>
              </c:strCache>
            </c:strRef>
          </c:cat>
          <c:val>
            <c:numRef>
              <c:f>shipping_duration!$D$26:$D$29</c:f>
              <c:numCache>
                <c:formatCode>General</c:formatCode>
                <c:ptCount val="3"/>
                <c:pt idx="0">
                  <c:v>150</c:v>
                </c:pt>
                <c:pt idx="1">
                  <c:v>182</c:v>
                </c:pt>
                <c:pt idx="2">
                  <c:v>163</c:v>
                </c:pt>
              </c:numCache>
            </c:numRef>
          </c:val>
          <c:extLst>
            <c:ext xmlns:c16="http://schemas.microsoft.com/office/drawing/2014/chart" uri="{C3380CC4-5D6E-409C-BE32-E72D297353CC}">
              <c16:uniqueId val="{00000002-072E-4AA9-8D2C-EDB898F45012}"/>
            </c:ext>
          </c:extLst>
        </c:ser>
        <c:ser>
          <c:idx val="3"/>
          <c:order val="3"/>
          <c:tx>
            <c:strRef>
              <c:f>shipping_duration!$E$24:$E$25</c:f>
              <c:strCache>
                <c:ptCount val="1"/>
                <c:pt idx="0">
                  <c:v>4</c:v>
                </c:pt>
              </c:strCache>
            </c:strRef>
          </c:tx>
          <c:spPr>
            <a:solidFill>
              <a:schemeClr val="tx2">
                <a:lumMod val="90000"/>
                <a:lumOff val="10000"/>
              </a:schemeClr>
            </a:solidFill>
            <a:ln>
              <a:noFill/>
            </a:ln>
            <a:effectLst/>
          </c:spPr>
          <c:invertIfNegative val="0"/>
          <c:cat>
            <c:strRef>
              <c:f>shipping_duration!$A$26:$A$29</c:f>
              <c:strCache>
                <c:ptCount val="3"/>
                <c:pt idx="0">
                  <c:v>Jan</c:v>
                </c:pt>
                <c:pt idx="1">
                  <c:v>Feb</c:v>
                </c:pt>
                <c:pt idx="2">
                  <c:v>Mar</c:v>
                </c:pt>
              </c:strCache>
            </c:strRef>
          </c:cat>
          <c:val>
            <c:numRef>
              <c:f>shipping_duration!$E$26:$E$29</c:f>
              <c:numCache>
                <c:formatCode>General</c:formatCode>
                <c:ptCount val="3"/>
                <c:pt idx="0">
                  <c:v>312</c:v>
                </c:pt>
                <c:pt idx="1">
                  <c:v>373</c:v>
                </c:pt>
                <c:pt idx="2">
                  <c:v>351</c:v>
                </c:pt>
              </c:numCache>
            </c:numRef>
          </c:val>
          <c:extLst>
            <c:ext xmlns:c16="http://schemas.microsoft.com/office/drawing/2014/chart" uri="{C3380CC4-5D6E-409C-BE32-E72D297353CC}">
              <c16:uniqueId val="{00000003-072E-4AA9-8D2C-EDB898F45012}"/>
            </c:ext>
          </c:extLst>
        </c:ser>
        <c:ser>
          <c:idx val="4"/>
          <c:order val="4"/>
          <c:tx>
            <c:strRef>
              <c:f>shipping_duration!$F$24:$F$25</c:f>
              <c:strCache>
                <c:ptCount val="1"/>
                <c:pt idx="0">
                  <c:v>5</c:v>
                </c:pt>
              </c:strCache>
            </c:strRef>
          </c:tx>
          <c:spPr>
            <a:solidFill>
              <a:schemeClr val="tx2">
                <a:lumMod val="25000"/>
                <a:lumOff val="75000"/>
              </a:schemeClr>
            </a:solidFill>
            <a:ln>
              <a:noFill/>
            </a:ln>
            <a:effectLst/>
          </c:spPr>
          <c:invertIfNegative val="0"/>
          <c:cat>
            <c:strRef>
              <c:f>shipping_duration!$A$26:$A$29</c:f>
              <c:strCache>
                <c:ptCount val="3"/>
                <c:pt idx="0">
                  <c:v>Jan</c:v>
                </c:pt>
                <c:pt idx="1">
                  <c:v>Feb</c:v>
                </c:pt>
                <c:pt idx="2">
                  <c:v>Mar</c:v>
                </c:pt>
              </c:strCache>
            </c:strRef>
          </c:cat>
          <c:val>
            <c:numRef>
              <c:f>shipping_duration!$F$26:$F$29</c:f>
              <c:numCache>
                <c:formatCode>General</c:formatCode>
                <c:ptCount val="3"/>
                <c:pt idx="0">
                  <c:v>224</c:v>
                </c:pt>
                <c:pt idx="1">
                  <c:v>247</c:v>
                </c:pt>
                <c:pt idx="2">
                  <c:v>250</c:v>
                </c:pt>
              </c:numCache>
            </c:numRef>
          </c:val>
          <c:extLst>
            <c:ext xmlns:c16="http://schemas.microsoft.com/office/drawing/2014/chart" uri="{C3380CC4-5D6E-409C-BE32-E72D297353CC}">
              <c16:uniqueId val="{00000008-072E-4AA9-8D2C-EDB898F45012}"/>
            </c:ext>
          </c:extLst>
        </c:ser>
        <c:dLbls>
          <c:showLegendKey val="0"/>
          <c:showVal val="0"/>
          <c:showCatName val="0"/>
          <c:showSerName val="0"/>
          <c:showPercent val="0"/>
          <c:showBubbleSize val="0"/>
        </c:dLbls>
        <c:gapWidth val="219"/>
        <c:overlap val="-27"/>
        <c:axId val="972006752"/>
        <c:axId val="972007232"/>
      </c:barChart>
      <c:catAx>
        <c:axId val="97200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007232"/>
        <c:crosses val="autoZero"/>
        <c:auto val="1"/>
        <c:lblAlgn val="ctr"/>
        <c:lblOffset val="100"/>
        <c:noMultiLvlLbl val="0"/>
      </c:catAx>
      <c:valAx>
        <c:axId val="97200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00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map for quantity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map for quantity</a:t>
          </a:r>
        </a:p>
      </cx:txPr>
    </cx:title>
    <cx:plotArea>
      <cx:plotAreaRegion>
        <cx:series layoutId="regionMap" uniqueId="{494DE0C4-0C94-4367-991B-23A16566E761}">
          <cx:tx>
            <cx:txData>
              <cx:f>_xlchart.v5.6</cx:f>
              <cx:v>quantity</cx:v>
            </cx:txData>
          </cx:tx>
          <cx:spPr>
            <a:solidFill>
              <a:schemeClr val="tx2">
                <a:lumMod val="50000"/>
                <a:lumOff val="50000"/>
              </a:schemeClr>
            </a:solidFill>
          </cx:spPr>
          <cx:dataId val="0"/>
          <cx:layoutPr>
            <cx:geography cultureLanguage="en-US" cultureRegion="IN" attribution="Powered by Bing">
              <cx:geoCache provider="{E9337A44-BEBE-4D9F-B70C-5C5E7DAFC167}">
                <cx:binary>7H1pb9u61u5fKfr5KlskJZE8OPsAm5LtOPPQprv9IrhJqpkaSI2//i4nad9YdnoUYBsXr3HdFkVi
LWpJD7m4Zv77vvvXffq4qj50WSrVv+67Pz+GWhf/+uMPdR8+Zit1lEX3Va7yH/roPs/+yH/8iO4f
/3ioVm0kgz+wiaw/7sNVpR+7j//5N4wWPOZn+f1KR7m8rh+r/uZR1alWv/lu51cfVg9ZJL1I6Sq6
1+jPj+4qjX7klYxWHze/w39+9B7TDxc58PDBzWup+48fHqWOdP+pLx7//LgxEv744Y/xDbeY+5AC
/7p+AGILHVHbohQjxp8+9OOHNJfBy9cGwtYRNi1CHQxDP9/2YpUB5buYemJp9fBQPSoFj/f0/64h
Np4FXspfU17G/fqlrJEIAJQ/P36WkX58+HCrV/pRffwQqfzprVW9m6+f+PPt0yv6YxPL//x79At4
aaPfvIJ7/Ib/21ebiP4XtP9K4f0+rP55rAk9YqbFMHPIG1jjI0yxBVhvQv0OjnYDPR5gAsxjkgMD
+SZqHisVPexhSRNyxJlpE+KYzx80WtKIHhFKTYwo38T5XUztRnp7iAlYbxMdGNp/pUUk9wE1O3I4
sR1kW88rmo2h5kcUPrZNrU2op3O0G+cR/QSQRxSHhnC2esirPchsdkRAIJuYAYCbG7MJ0GLMicmf
ljms8tfb81+TGXoD4E36KQBvUhwYwLcr+eEcNIp8DxjTI4uBDgYr+e19GTNkcWsE8ruY2o3z9hAT
oN4mOjC0Tx8ruQegbdh4iWXa1svWvLUz8yMTFHFEMKjhr1fzVH52Y7xBPQHejesPDFk3B1thrVwr
vQ8Vmz0ByAmhuzdkjI8QsZhNEWzVrxF+L1+7kd45ygTEd9IdGPKi1vuwoAk/shF+WtVvQI6ObFjx
COGR9J7M0G6sN8kngLxJcGDogv9kBSbVSu1BbLMjxB2MMBhNTx8wj8eqmMNMDpPAGS3q9zC1G+Xt
55qA9DbRgaF9/igf8vtI7kMb40egaXFOKdptPmMCHjHqEMJHm/S7mNqN9vYQE9DeJjo0tFdVVORq
H/v1k+qNqc3wbrARP+KORRmm5rN031zg5+/g7A3ExyNMAXxMc2B4u3la7wVtDisXxDT4S94Q5PjI
NBlxuGVv4jydo90oj+gnYDyiODCEZ+kHL6/AZbKX3Zpi7tj4xcnNwck53q1BOUeghD9bYSOt7F2s
7UZ7e4gJgG8THRjmcwj+7GXDdo4oQY5tI/QsoseAgwynzIY/aLSqp3O0G+cR/QSQRxQHhvAifZT7
cJuAhYVNG3EM6vXmUgZrmjNEiT2KWE3mZDewm+QTcN0kODBYz3L14S8ZPKaP+zCurCPTxpgw68X5
uRXCYEfYIuAER8/W10hcv5O53XjvGmQC6rvIDg37lVKPe1jTlnlkQdSK8Re92yTjpW0eOfC1xZyR
lXU2maM3sN6knwLzJsWBIXxcZ9/z9EH/85oYYEyZgyxrW25bR8hBxIRchF1W1XtY2g3y1ggTYN6i
OTCgl1nxWEWr9J8HmuAjyjGzLfLiMhkvZmQf2aCg2QgimevPSIa/h7PdeG+NMAHvLZpDw1v2+zCv
HEgiwqCP0ZeUgy1te+0t5Y7D2CjCsZzIzxsIv6aegu7r6w8M2U81OEiyvSSUUMgdwtyyrOekgvVK
3dS4zSPCMEIMwxp/Hb96D0+7Ed4aYQLKWzQHhjQE2tdhynT1FLKs/9ncT8gHXOvVkEHysguPVW+M
jmAVI8seu8PeydZuvHcNMgHyXWQHhvoppB7vw9RyjiCxABI8f5paW6Kbg85tcwhUjnTuyQztRnqT
fALGmwQHhu7zBBar6vt+VrV1ZGETzCb+tjvM4YxYCPzcT59NQf5u9nZjvnuYCdjvJjywOXC2SvaR
DgrpQ6CDQ6iKvBnf4MhGDqOjQPVUfnZjvUE9AeKN6w8M2fPVA2Qh7MHGciAQicHRSV9iVzs0M9OB
1CILgVh/rZlN52g3uiP6CfiOKA4O4Srag0cMtDFOLRvgfQlcbWlj+MgmaC3YR4bVOgg9iaG38H1N
Pgne1wQHhu7XPN2H1QyJ+hQsZsj9HBtUUIBFwbkN/rDNZTuVkd2gblBPwHTj+gODFDSKD170GOwD
V/B8IViz4P0a4QpFNsghDLGfSd2b6L6Lp90Qbw8xAedtogMD+/yxuofqP/efLpRcG8umwx3mvGUs
Q0SDIQ5hKmuXj3M6X7vRHtFPgHpEcWg455AA+M/DDPWw4PriYAS/GEdbIWfzyLYw1FuhkQPsfCpD
b+C7QT4F3g2Cg0N3L5kiEEqGUrhfS3idwLnh3YRMEYwZ42BBbYrr83waP29h+4p6ErSvrj8wZG8j
lUR9Xu9l6UIeEGRy/ixvHru3oPbCgWJJG8ykTXTfw9NuhLdGmIDyFs2hIQ1q17xayftI3ec/X/g/
0LIAdmLKTJOCa3p3vhfgDB4wmAlktIrXys8vjqZMwDfA3jnMFMR3Eh4Y7CAq9WP12E95v+/rVUEc
MKLAjCLmSx3GOMwM8QrHdiyHjBsYvIen3ZhvjTAB7i2aA0P6YlXsw9EFmzSHIAVEIZ6dmFsoQ5cK
SAwyQdL/lCrPHUmm8rMb4Q3qCehuXH9gyN6uS+X2Uc0OtTUEYyileolNjK3m9QrGNqQM8ZGDejpH
u9Ed0U/Ad0RxYAhfPDarvfSYAQ3awZQR88VNvbV6EVTIQn3FFsLTOdqN8Ih+AsIjigND+BJUr2Af
QSYCyV5QPcGct3qOQJshG7pSOOM0r+kc7UZ4RD8B4RHFgSF8la7u9yKl2RGYwGuMX5KAdq1huk72
w78U8NcBp+l87cZ5RD8B5xHFweFcQ6O6PejTUNtIHAqVUi+78dgdgs0jSMAGZxgZFc5cQfrZNI7e
QniDfhLCGxQHhvDt6r6Cpm9S7yNEwY5sCl2iLKhQf/psobx2ea7/QA+D9WcUh3ofb7vx3jHGBMx3
UB0c7vKDeIR+hfvAHRJ1bdClIWfgl5TecHaCrm2Z2IQE/bGuDW6K6Vy9hfjWGJMQ36I6NMT1SkYq
XdX7kOcU0vdMKIZz3kr/Ad3bXBdT0VEGAfTKfAdXbyC+PcYUxLepDg3x5xTeqh72sINDUhC1kGX+
jFZt2dNQ0A4BDRO08U1fCbhC14nFE7l6A/HtMaYgvk11eIiD/KzkqnrYT4cSqJ6CLgWQWvCyzsf6
OeQeQA6/CTr8FujvZOxN4HeNMw38XZQHOAFO8lVZT0vLeqcXHPLEIOPEwhDjePqM0Yd9HXNI8ub8
2QWzpc/JD+9g7u0ZMB5kIvxjsgPE/qyO1IfL75Eq9qHX2eD+xg740ECsrz87EkEdKLODfmM7lv87
WXsb/V0DTZwBu0gPbRaEq730F4SSWmjlC3ll5K1WZBjqs2B3gBkykv2TOXoD8036KVBvUhwawtFj
tZc8b2h24ZhQY8eerfFdhfHwJRR4sN3ifTJfb+C8ST8F502KQ8M5T1evsnGe/Zz/RBbDOhcJXKzr
cPZuMQ6qu8UB5C3zfDJHbyC8ST8F4U2Kg0NY5hnYQv94xig7sgh3IJb9VrrCU/KwY0HNxkhWQ7bZ
NI7eQniDfhLCGxT/CxD+PYsbj7w+b+Ovn294x9J955EpkH8E+Z+OA/V1u1cuZBE6CFBHUIrz9Pl5
7+c0hdcnvbwpTp4Pm9k6MeU17cYzPj/i71/K/7qTUD7VUPi8jxAmFMISE4H99DaCmK9Ln20wrl6H
tqZztHtljuh3QLjxKzj7Z0RxaAg/hqtpku59RjLoydBrxIHOUm8UwUKOILTrBdf3ehbAZ2Qkf5rM
1xs4b9JvgLr7WKPRHQ8NZ6gYgwOr/vlNdt1jCIrawSHykq+/Fd3CEMOE5nHQ9HO0lKez9AbGowGm
gDwiOTCU70BU1nsxiuAQMjB5iPlWW/114j6HhATHHEU23sHSbpTHA0xAeUxyYCh/rb/vQ1tet91G
0CIKii+ePltN1qGNPtStM/B+bC7kqfzsxneDegK4G9f/v0D27VPpfp3z5630avZ0QuCrg+l+/+3T
y4GzDUekL8rPTqX5WS9aPvz50YYI8yslej3Ghtb0WmsdUz2Co+zPjwZCENRYN4E04aBBG5q1woDt
4/NXcAQhSHDThOAmA617fQiOhNMQQzi9EGxktK7nMdeqNpxhCKtf5fX6K+hJBkegwbE6IDfAWwaH
qvw6v/EqT/sgl79eyMvPH2SdXeWR1OrPjwjuUTxf9vSAps1BU4DGCQ6Y6wR875AQU9yvbtaNWuDq
/6MHkhdlXXcXsiV81rR+WIicxDRxE9o2145h9ydx18hkZpqJ/qpzq/mcWKorheKy/PLq7e3iBja1
MTcQ3oFeLlBrCAf6rbe219xYsi8SHtbNBS4lugiSQfqiprkTul2jcy6a1qq/0qYwIlFlTJduGVdJ
IPxBUcuF3C/5wLU2L2GMsPZwmqLPg20wtOgd239EvYG6+e85xmDRbnEMyfvQ7xGCF9D3zxxxHNEQ
sO31BensIPCcbkg/N+D+IHNN+9wWTd+h2Iuoz8RAnT4SfWKSRdZUPfKqJtcPYacUciOjsD0Fh3M2
Qmeh2Qha2UkwC/I4vEpqfpIpHioPJAy/U2F5mqSt3c0iZTjnURU22eL3T7UNA2TBmdD6Dk5MhGLf
p4d+NSlobwStUaTqQmqf3+UBQ1hYCYapUci6u2q7it8WPkr//v1t13Pt9VyEElM4PoYS6GQOvQIw
WbP16ra22QVWoQJ5IdmALlAS1hdSVW7E/PDu93eC5bN1Jw45IhTacIJgZqN5VkirH8oqzC9YYVqr
ss2rdOFr1mORFOHMLOt0cInZs9yNid1m/23SrCfF5oPCRIFecxYcrAHtIse3B9dZFAYyiy5omdir
LK7tVZKuebCHTM2cKs9FbwL0izYtWyzKJKePOuVq2fLeOuscUpkuaeM8cWMqs8+kKjDxQtb3j4XR
FJ5pDBl1bZ5b1bFNnKEWv3976/bSY/7pWmxAox04VRPK/zeBMp3alrbtG+eo9rNVVGkVCGQkWlqC
9L0MTtowSr4HjBdn3VCGcye3usjFqKE/NB2G3O3DgLpWHjePUUXoQ2MXIT35PZOWvQUysQhMorX+
DAdf2BS219fTyalYZFahJuexVRY+Z57m4bDodEf4XDd17VZdaV43WW/XIgxD6lZILhSuikVqFdhN
0jK7KVI76wRN2+BLG2f5sldai8Iui8+OSpjnl9J36zyOIxFpErfCj5W8aAtDXZbGQGZBgHgsjMGX
mYubMDu2HZ3e4Di4CnpJOpHWtLzQfvlJ48wgntNgeJFRj0E2WPUwCLNl8Vka2uyrb9bWSegwdDYE
XcPd1gytDHrt99HSYFWfibZng4da2/CGuLsvVKlva9OgoWgzTee+Kuul5WP8qQxRmyx8aqBIDGHi
f4eeO1UjIlka3+qMZl5RKLxMclksUcnTh6gpHFj3JEtuI+53VDSlFZxUflW7PbyHBbIwvyzbrJtZ
bVXOEepQM0vhnKjAbdqAlW6DQ3+WKVJ5dcEvQ98ITA+hXB/DVoNbV5qxI5im6d9dZoanuOLFrU20
vah5bOC5crJhxZy8mimzi4d5k7BgbnSducIqbX+ooChsd8DarIUMcBPMOx3nsDjadtYHTc3mVe6H
XqpJdizhUgGHYlQ5vOisoSJWcWy41G+poLndDcLSqe8SbchsUTnJLLDq3rxuCbLgvOPKTEUMM0nP
iW65WnSEdmdOMgypf123pc4y0UdpL6uH0A8xHr6q1uhoFgpegSjP73GfxZpUcJZRXRfmhU50lnQn
PCqHRcNr7S+zKooKEeM0vzWpQZZxT0jt1oCBL/rS5B3AlTHmSd+H/VCnSVvOnKQNTLdKNfIvw9J0
aH6c9LQNvb5LuT5zlCYwo1o/R6p1a9gL544Rxv5lA0vHCdySFQwmHElUNpdpVHGRlrB5+bOuiRzX
8MFTaIveN6UFx475WeaGvG79eZvSNJspH7SCuS2DbHDZYIPElDixajcLKyMVjeoDdaUiI8tmeRCx
H0bd0Mj0zBzrRWSxml3Yhh/4J5JQTe3YlZ0qh/5YQZFrFc6KIKTZzFfNUM55pWQ071Mn649NpbLC
tXGfRi7t7D5dVFEZGS7Air8YRTYgD86PTTIP/pnGZRqbhoJXLuWXOMt4tiQV1+ksCbVzM9SakHls
5Bidhm2oqBQ0xKFe+FVTyFvYjMlJHAw4mdcFcDDLdRoMM4a6gbss7ov2PGM9TG0Dlkrl+QjVJxWx
7dQLfBLUHpUNwBlRBfqJHGIyPKYJeNU9BgxkHumzsFwiM7KOg4gmjouTpCRelEe+N9R+YgujrQp+
FfttbLkkKuNBZEU8GKemn1pzVPiBDexyWsxQHw75MoxQG8wSboWtWF8nEI+4hOkTkNLt2sgYhO4i
41sF7UV7Q0SwjvAFGmQ0RII1lkE+9WmL6wun4H3uSV7qc7uWsCUFiiZAwDMCb8uPQiS/DiiV4UnZ
Z2k3V609RKdIB/qTFWN7ZXd+5guGYPLOa9lRMlPOEAHzNYozLyVlolzW+rMIReXXtG1Bs4iDuLlV
ttN+L6qQHDe0DfwZS2wTC8l8GMdO87iby6pBF0NXEOtaaRt9QtqAK1rHUMzVqKfdrMFZHB1XHcbt
UtJA4cvIoPxOmuV6csZxqRY0VaG66npLM9csW8AmbCUwlisQuqewg/E7wkyY3RlIycqDvhhdvtSK
+/gqruokucFMcmvZWXFbn+tOr5XPsO+u7MRwulneZnDrPB+GRnQ408PCTOj64destyCfgK8iQxeW
LeEp6tKGVxUmeTK4PGlg6RRpkETXsqKw5KsatIIAvgOZirUML0tk9ZUUpAhNgLutuvo8M8JCicis
y27eQXEpmfVNiddCAxaTC08EAqTjaK0na5nd+XC0yAlroogJFtoJzIs+cFatJMBGV8X9DdGdqU4D
UHPj07yQSXzLYLdYKGmii5IH5VfIu3VKEVphhE9yFvD61A/zoPH6ipYtKLg9WRQYXqtr0rK/T9LE
vupqZebHpdk3yZfWyQJ1nPlG9qMf+FqGRGUaemAHMDKLcB+qeeFk/Ith+tk8a4ugFNQCMddXbXgT
5Vqd8iyJbc/GFQ5A7MEB8KIJMb+rYqMJZimWsEwGwyd8ackclY8ZCOT+BA5agLXRriX2LLYNeKNd
MzQz2GTa8hRVNXZcn6e6gZ2WNCao3mX8reIN/2T0oKafDFxX6EEr2SuRIUSbZdRiGKrLUDi4Vhs4
wbIAWFrXSLgzH/Km0eddT9PbuFGlYFQdW1nX2MdD6wA4iYnUsCjSJM/PpdNZZ4Y2rXwWljJrToO+
LUKX2SoLP4Emoh5MLkGMgOhUjUhC1SrB24aVsAv05W0alCj6G+UDYY0YQAPrPxeaGBwGU341C6mR
BCeGX7Tfw8A0GjelykmWETfRdacMf1hUdamiWTTUMEkjrGNy1SXpYF9kTpGmoiwa0zm3UGh1bg/a
jZq1YQGotUxGgagGmoHsUCqdoY50ldekmFWLgZUw+xOrC6jX+72pXL9QTvmltXv0KQ4rmGuw0/E7
mOuZupJcIhCwuODxnGWh04qu/opZ3TIkkqShn20sy9Zr7UBb55afsuam9BWvYHOHGT0rIgJoguHQ
d2cR0Ul+RqsiJFe4M1Nn6Xc5h+fqOiM4TyqjaL1M+SAzQBur9Xma+sB/xZNgrkKWhF7bmeayLy1Y
973j0EhYfkjPn7TSF9/F1bOS/2yA3+dFX0VBqEc//udTnsHff69pfl3z5Kb4n5/Oo/sqV/kP/dur
Fo/5OvKmxhdtjAx3f+Fu7b7Y+GHLlfKGs+TmUdWpfuPLtz0pv6qY154GqHkmEPIHk+6P1wNtuFNu
n8LDP51gm1Q/3SkQ34DWvtBOjsFZoxZEQV65U8jaM0IYdBOE3AJGwWp5cacQKPwCawuKqyF2CXvw
mo2f7hQ42BQc7TCW5UD1NXhp3uNOgcZIG6bROnXFgvRUC7y6UCvK6Lqb9GujI5FFWiRmbF5C+UIV
zm02VC5oJPV9Fdezxko6YWZ+cmz4Wrox4ne+bkLhV2HpQYOX7zpLb2nWcgHmowe1zKbwi+h7bZhL
1ZRniRGD1LOrWERl4/lOo+cJQd9a2gVgt7TqNCvLZdkELhmiS1Bjl1nIz1XSC1Qp7tZ+DMp4P+SC
KnYso3g2tIZHifZ06+RubgxXiVP7bhq1N5jorzyihmsn8rpPDCTywvhkhFHl+k2sRBlF88B3TtP4
7zTqv4ESWovYjm9UFZuiKpWLMvs0g313Fg9y0ec5PjcL6zKMBkuYyDod7OKikfUpU/5DwdvTCDvf
cO8k11ZXNm4g/fPW0qEIsPG1reyZgs7dqwoUF9GC0TWo6i7C5kNAY7BuCtBvnDT93FHjobYbeJCU
HycJO+/TIJwheAbfTM6joVipOFfzxk+iWdtr0GVxaS+k7YOYCEtRsexzX/iXqm6/ZY7ORULxWcfK
hbaSHLSfTIqGoTlTwaL07csEF0TY7XBct8h0YTO7ix0+r1v7vG3ChalZ4yoWX8vMtNxGdmdMDWet
Yuas9Yu/o9AmYBaVsSh5cleqnoKs03/bQ3vaOmUltMp+5Kw6h/07OAuT4ILDjutJ7cxaVWsXaXys
fF4JVQafcFotzSKMXEY1P2mduphhJ3yQAb0N/H5RJ203y/LspAc1V9TEeOys4nRw5NyJ9Rf43bHM
7UpYDWOzHEdKhLG+kipOz3iXfXLOcpSkgoNV6MB68kICthSt1Y8MlccxrRZOU4IpUlfBHC4Eb0A5
K/I6E2bSNKIx1C1qqkVsJ1+tHi14UAeiYPapiil3dZ5bnpTZdR2H/bxUydzSQ+oOfjPrQ1oIyEBh
bjJU5wVPlYgzX88waBc4yE8T25qnvB5EwqtrK2lP4lDHblj1FxWHd2/5p3qwtTBYRPv7OsirL6HU
4B8JeMaEk0t6gwuIyQSCVZlxbRa8vAFjJUsXqIvmmpjzxAgdUWP/RxJ0j77NTTfMUzBUS3pCZXen
nOq7TupSFHl+TQO+MMLkGhXpkrHMdsFn4hUdBccRbbwoNas5s/UFIqkFD1fMSkoNQbr4ONedNQt9
qxU8pYMLqkLmFlHm6bybE6dfdQ72yq77xnw2M3n/GYAOBYuNZR8ZZ7IMF2FiLCXPhZMgN4hTjxv+
cZz184TJQHSsEL01nJBCf0Fl5YV2H3g46+ZNBhYfieIzGpWJqxMseEcXLXfAvMgAkDtdxYu+q+c1
a90mq5cRWGkikbCZZ8oLI/53FseJUFV41hQceUMZ8XmXObUYEnnMS/OCaH6vWgsWQe/2HRgoicU9
UvTnVh0v24oUIsNmdYrbFrC1hW/Ux7Wq7uuquYw75qnY+mRGQSZ4X50NCXUEaMszK4FVaLJQlB3i
c5SYt3btP5aOgtnZZEvNA+Yq2hyjgHauUdrHFsmufHNoTsMiEnFkg8obNW5o1ectlaedIaXIktS1
AvY1JbXQDjuuwX1V9eaC0/oqcpovJi6WvtXNncaksyROQf510hCFk9+Qmms3GqpLywxEH8THKQjA
ImoufGf4VIL7rsT62sdgEZaNcEobzAHee8OA545TzYiBwEhQjadyOYAUJnNu61NTDnMmrcblYG6V
hfk99RUWGtffSMRSt8U2WSIaXCHZiyIIrtHAzjjrG3cYjGjuDO2J6SQuzdvQTYognmVGxJcksOsF
D7srkhrzJO2vID3kB8HDXGaFpxw9UxUz5lFUSrc19GWviytN2ecuqkM3s20wHzKbzzrwSvydEL/3
gqL5Eav6NOzMu7SWy1jnZyEH3bSuopt6wB6Oqh920M/qGhUXYdfNwXL9nCA8CLtJ7kACz5S0ryvD
z0Vg8q+GU33pyu60zcC5rMD/5JJibc6BIygJ3LCzL4M2OLW0BjFu9Uu/5LEUyC9769hRKrlrUqNN
PGRINDcG3bqsY7PUjJbYTmJRtNngdXn4YDWk9vom7zxVoRUfhktUZWQG6kLgBRjNu2qIhU/KH1Q3
ict1cq4jCuKy76QX5tGXPMZXeYZvrES2oskt0YXqHtq4eNrkJ9ToL5XTLQcM8quiCBxRtvzc9cZd
0eWf0ggnAkwsr0gjJFjfXjaJA1bDwG4HWRAvreP6utJxNLNTGh9b0vSF4zdZ52aINOHpK33qRft8
He5ZJ0tveG6hYhbaeoKVZoNJZUJ+waZ6oko4FaHnhF+i20z8bc+bq9IF+9Tlq0836jw/iWa5q4+j
M3vReuFxPg9P7OA4Pg8Xe1GD/7cpuOvGEa8A2YoX/pWCuv6wGmu4z2S/NFwoX11342Tgs2IWWUP0
K2AIyi+F2J9JCDYJwq80XCieAc2TgDN+XTYHvWb+R8OFo4DhBCMIMcN5v1ANjd+l4YI9uzWFICIJ
ujLkIUGlDiQnbE4h1gUlr1lYX8aRLk5Yyq3zSnanTKala9fVnZNlXhnrBDQLmg6PYa5K47rue3Bi
DqCmoC695mEhhU76ax1YJ7nK8nmZqkigoYfAV4KMRZQ2lrCKcB4kTbgE76rpBoVvCbB/g9DlTSnn
GS3S+rYPiq887HNhQD8AQcHFFbsFVtZJ0xnDiV3ILvTdnvXRSZ0mXo9941gb1Y+AywFibqa/6FEO
3n+U8GVaB81dAdlzpzhyknNGJDi3o9uiJmExY1lvzgvEIq+pDNOjDZdeTgZYv7DABXY42MOInya0
0rMyQK6tsZ7bXXHB7BBUIZLzeZMOnQC9H3xmoWyPq1ZdIAV6uZbl16oNznrUzkKz97ACZdkKTtsB
NGAdF7WIwNYXMWNuW6t6JgFhEfiGnsHNgh9+mzvf+iFu/Hlpl6EApz/4Y0OFjnlV34QJuWWxKetl
4YSGvo6QLI/Bbe+CBuEcl3av5K0DUqwSYe3TRhDqWwuC2iYWtm//SPy6Xa67Hi5qmSTekMmrPlYX
jlWcyDS8KE18yrQxz1V7YmSOlw9gS5dSmPHg2lHx0Ep8E2n+9f8Ljyfr2ASL+W3rGNzU+nEsOsDe
XJvZL7kGUCEHB7ivD8Ew192oHJD+r0SHCcYvBeOUEgjpQrDsZ64BpBRCdgqEyaCYFpqwOyDCfhrH
6+wjGw4VhswFAsfGc+s9xjGB1ITx7gPxXQcyFyCzDY5iWvP32jhuik5BvCAkl6qzTHfommXbW6WH
YkJE5ZTznOBaVLr/QjEsLRVY9xVhZ5r3iWevXYJxB7NTV+GpbnNTSFOeG7FZCTYUtdep5qKrHOVZ
vAIjMK+/91x+DaNgBn7qm8SKF7LXJ5jgm7IoYhGXfS04iApYt/hMZuBxDwz6WSU8d1OeaXDW+Z+H
PP5iQyRCgEu3c50uu7QDcolaZ8bL/ISm5TKxB7IcGr9y6wQztwm7BWQtzDArfoD4uqnbwD6Rgb8A
V9F3FvWCq+GuA4EnEpxhQcDrLxwrk6Af+67Z5bVLi/CuRfW3pGssN0zCY1znUhSKViILIXykG3Ac
RAW5SLLyJE0sItqq+lE2IRKdkWt3SNlllFWF2wblZWw3xUmXafCwRX7g0SxPwIlYBS43A/9CObnp
QURncERpDT8YbpKLxqL3QwQvt/Cz8BqD/06EqnoMQUScx3m6tLkB/jNc9ItQKnapoi6bUdoCanUI
2nOgAzfJuhZ8+vL/sndmy3HjaNO+lf8GOAFuIHj4caldS0myLPsEIdkywA3gAi7g1f9Juxd7emYi
+rzPuqNbtlSqAt7MfPKlTKbSpftiWkRCe9ifwRKJKxG+u1/bUiSdKOqkUdBhSOt0UjS+yImty4Pv
L3XuFIW3L+WWw8Mz8OkC15doDfOYu5m7YEyvg6HYBaTlu2D267xvjLc32m9y5ZcXHHPn1ZR3lXKP
xoo1Kxr2ja+IGsuoCXJnKPzMjrbMXR7ZfTWKOielZHghXItztYv3pqQiKZce47OH+bYRPYJ1pBYP
ao7YfmxDmYPbKw+EcJ5NU+0ng+871xr9xqRZ8ZN2C6VJQQndMeGYtLQzS6wWbe4gC4Hgr4pTOAzz
XnjyyXrD/TgSlUuH2USbFk+2HODsS4r8rYuDUxsPfiLcjR9Zt5eo8NTneQjLDwrBTzLIWB3sCFjG
W4ROaq7cu5BJhBvtymGARniNe+gsNsPVlHMwI54ai69VU0Q4qyOeT6JxDsSUuzGsc85VjNQYqW8T
qz5BVNgkLCjHxClnlvVtU6d0Kul1dZdruYwPdG6qfPBKt0hrr75FdGwOSBe+GbW+GXeSO9NiKK7j
ur8p4BSn/kKzuu/okdqZX6gTTXvGVfDgOeNzEWvjZMSMC99Lb3HdpBjbLzO+q2h1KmQtZZ0MTHZ7
p7BPrjNjdpeCpmSKT6rxYJDM1oUiHHGbD5BJgA2QlIq8UMo5OQE5FL7/YRpKk2KOeGq68hSV6n6O
htRxopsh/Mwj7zxqOr3Yqn6fqbksgeMkqgfDw+ZxvoyICQ9xbGDB9UWViIpcPPxtspXnaQq+dUjV
Unetb8hM3GSKo+cVki4pypVtrs7XIQIpgSD1qEt7BXx2GcMCKb6c/Ew1TO+rwoVUnGSYLVYvyVRE
EUCn5qgGr02jwQ931uJX6HbN3eiIx3rhn4keP7UBjgdG2imLqv5czO7rUlGaD5WPEH7QYueOLmYZ
HyRJ0Ocw8LwkWt0mqYfpZmDzxxG7hbPICe7hBbBEN5E6sjDE/2lImYxVPaWt0eexJAcY8CqdAr4r
ie7uitjYpETImjhLnJkFD0rntILSKzJk4PQTxocmzLVabpRnvuggOqoxfIHvHh6Lxk3Kfn0DLYBM
XC8H/ND1TnrQ0Y27ZjWNbmWJUybWTuL1c1rFjob0cg9ORw927rLSK0BWFPMV9Nul9gY/5UX9Zlh8
iJR/64p27wTdXiALx+80XWoX/x6+SlYU6VCM34YiugdcY/JJ26NpApmPUZ06QXVFfungLhjT2rdn
aeprEzuZW8inGkCWpOoQjbXKxqaAtjMpwqM+UXyIksauBw4+o6hTRoYFfJyXYox/5yMEO+4xx+7h
Yw7svtiMB0HVAyn6Pv9nNvoxG4Gh+u+z0f/VbaH+03CEr/p9OAJKjeUCPsoT2xpH6KefhiOCuQkz
DpKB77glJqA/k4MYmQK2PvohejM0wrT1+3DE8NQ5xAx4SAYebAPV9fdAzL/gSvALPCB3PhgefJ/u
tur35+FI9NFclj6r7xy3+yQKgzx1rN9cGx5rF+5zCddg6Mc8CuGvTtFuhTcc2+52Zg2OlLnpjk3R
NckoHJgQo7cTIdkR7T/OxeTlLMJoMQl7IYZn1NEAE1zzXDCcKrVbX2TY1enk9Ie6Gl4bigt7dIOv
HH5w2jqNSEW4nBc2fa1Gt0tZBZEChZpTO4WJa2FhkdGps74JlwzRnUmjMR7TwBIKl1fZndKwnWwY
Zp6oz+MS+nDMzIsPECtDpvpVE3oCo9fC7VRtIqahwmULc12CW1NRfL/G7seJr7iMGU5cKZ05qSOD
f6Vlka6i9ZKmETyJOMwus7OR5kmHVDPx5uV5leLGwO9reXuW+JkSbQsMUp73MBdVNgnR5JXybrjr
PXFbG2g0uNfYOQYKc5gAelUOS4LAPzS+LVLO2o8s7J2UEgsvOw2nrhCPxivbz0AJnu0azGfDhrvW
N8O+dmfwQl3/eRHIi1W1b9oZVuYY6iSYoVdHn3uJ5OxGCu/Z73C7j8V852AJdF5V45p54SryNUZU
L/rY2Tt6fPAd+TWsud4DW0hdwAhnTV/N8gpiYxe09HWwvt6PPSajcRB5D/dLP8euVI81QSb1Xoj1
67zIh9UnkI5jq5E69JKxV1xutxzv7yMxihwW4+k7r+fxXdDw4WRjngYxVOcc0YPpbZkQSQoYqbG9
9csVl1Ghm3kP4OvjrOYsKhp54y/6HSGwdyBaxIhWKJNr8s859/2cC6GJ/vs5t0H6f5WA29f8fspt
EhA6DeT49ojy7zrvDwmIHcQ+KvgQgP5vR9nvpxyKnT5210abM4jNiVuq+ucpF8Mq3NoLHlrd8JH+
lgQk/46+4u+AkkQ3OIrikOLpUL+ecrXpDXTOQu6A6b3wWIV7WvnOGbNfm8TMba+hnvVmxce3S8WH
ndaFmxoYOr0OFYxUgOcFYM9L3+N4CFg1wROi+2keH2u2tDf96qSgFoLEsC/uVBFkHvMB8SuoKjof
Y852RdSSrC3Efhx4najYNmk0Bx9m1R+CQqqnTogRZlP7hc7srMf2Q+8GbRo0fpFQ0X2pbVyBFgpU
0s3zYWmXJRWrlupKfLZ3yyC4d3x65nSOczMTnjazwzMHkEla19295eY1GsUX3rB551lFcmHb7gim
qEk67TyYmtX3G26SNFSCxvN7BCQ2ijJe0CAVzlph1rD3csEY18f+16GgVxzet8wUMmll9VJ4/hNA
+TZzSu+9rQCJ4+T80E8qL7rhOIL+gzhxD/DRv4Lnx60i5aGKlysozJuBep8aJc7lGj+5ZRsl4Yoc
tPfIUxuVXrLil2Bka9IaAiH1TPhqx2FB6jK8YDRGJNRCiXQhzeaA3LM6cDPJi2sRT27iNDObT9aS
PrWq/Ub6FlmFumUgxyZIoqNfDg8jhQm1hEDf174Z0oji+KS1k8Dmy6IVuXnnOMjc4H5h1gVDN1QH
pvsGoz10aLwp0loxL5loeYT4i28EZKvXAeeJNzHmjBVJ1iL8Em8qt7Pet1qHluJs2jRw6cW39aaL
leohMqpQZCZsKjCRqj2JSt/JTVETSOt509hwYEgirP7WbPp7cPVp7L3bFsRUOvorNHoR9Im76XY3
dPZoTyADhqSnkPaQfeCOxzjtPKmy1ZN43QRe3FqVGizN+hzBJHC5fsOVth9dPzgFyrm6m50gEarA
XgDbxVJV0T4lpvePFCYEmKnTYsI8gDlh3eou8McljWtkeoDIPxIYGWHjDAezeRsSJgdswxDftnfh
m//hsHHEjdlg0ifkoYFJQuZi31XlQwHzhI71p5n0b+HmqriVO2QWRgvrqzHr6dwnGiZMiJEgCQPn
BBUc7Onm1IybZ4MQ+kI69wv77ubA1mk3f2dy2107rD5k7toBVJ2OFV8JUnJyO9cglfBa53TzQxQt
ukR77Quc2JsYyRFleldKf0iYx78YMu8g1JvEqWeQbJHWaVWO58WCa7NxXaXKhl/NFsh33pI04Kg7
3nuwThpUW7zNWxg+s7I7I9n/4Fbrs+sMV3x/dbIGoITn+KZfVJ3hG87EOs1ZjHybIY9NxpU8DLH/
2Zq4vROBrNNicZYT2CvniJuwz8B9XqaqewxG51221QOjKkzbJkD4HPh8OPIIf8ray/DQREHe827M
St+pj03jXUviqQSPuKVpB0gscTR6OI3Gm9gyiDBPRHdI0BB5zrqGwqqrZBHQ4GgCJzwkX9CaKNN/
7tkfegLe5H+/Z/+vef2q+7/etARf9cdN+1004JFZLMCzlfDw2Z/0BC5hOJwUIz35NaZh/8IjmAg6
+ltxF2YobNg/L1o8njrEnsvghw8b/a2L9nvx6OeOCQgp7HFAoWZzfRn2Ovx60eo2XKvQ8uGO1P5T
pYdHbwCSEwzXaoH9OU+BPAkCm8cNDqW1ZdZUFd/xic6pWUaekK7tksjCKQIu/EACGCmyRSYKLocm
w+peDelQCorxZ6lIy7wuW/cYi97DNVQ/9pEqk1Vplrh6uXE6ouH0lTAl18lJnSXkWWSiMq8nz4Hf
O3e3RDVPESKcm2ha1aX0PJNo6nXIOTDKenW0DwZELGzSc0oljK21V09SMeQvTtMmpB+OXRvuODMC
rgeY4iho3tE8eQa17yS1Fx607zzi+nQT3g036wborqF4QysPEE442rTXc676Y+leXOF/neRr76eg
Cg5awzidpxEtnHUs8YpUdabqpcq8dWjz1pav8wo5tZj+62jmk2taAB0EP1A/8SPC9XvrgGaxKnfW
y2jc0xKwz2FJj5qUARAH+C5xhGlG9LAFcC4AxEH/bnHvcMDXSMjH3GUEvxI/GhIjxHCM+oAkYPEf
PDEH19iRXxZPXQfFgOLWPg4jV7o7r9NeAhzCBUkCydhybfK66suMV7Ob9IRdvEIe7VgECSC1rGTq
YakGjPbr6OadjxSeDQjsaIxWBwXKm4vOTI/CEJgsbvxROLpMdNHuO1Kehip6CuL11XWE2je2Sgzk
RTnJONPb7daC5k/aoD3MZPJSaroTnvM84PfX7WO/KdOKu4rct4FRj4x3+Iv7AbJL361B/6XAKHj0
Juceb/DXWBcYRuArn2TlvoCruOnhXWcOnMmsmP33ZR7fp8ja3WCWNukGxg8oCLw1+IjCvvcARSDV
2xUYFENPAJVj5DSV5ad2jc9r5yKv0nKvZ+fSWQsSgTCyM4K7ia74nPTDcGvKFR+f6UkK/tbJCASd
j0pG6TSPfPVlsnjjx86PjlVnxIGFSNKtriE3aQNmTB2pCD/0ksgT7HuaVOX6iD9zvnRTOIHQ1jo3
Ajf6dxp/6lGrcDE27fzFtymhnGYuDz4OuuzTacVlPQxKnQYPl/ziwCCUFvdkPdQw/5dBvwjCxUFJ
2d+XNISR63fZoizQtbF5xk1cJsJIANAlbGNPF/gFtSrnNejEoagKfNqNdxwKLRNdUpn13ngkKyPH
jslj5PJ6T/G9JB31bYJj0SSsQcujNGuiO3UIDLAwh2alXg3KMqCy2hrs4BoGJgWsvwBJklEWiyEz
gYu6Bf4Bptx9KeIEOMwHdynPYT+etG9v46B/nKIJWNHQ7KXDMfg2fE1U5d5Oy/ih2NRAbeV9E4zX
SszPrFpuhmZ9GTiY8Apl0aTR5TMKVadgIQc7DE+GUZJ0oyKYirQP6mq5VEOXR6TXu8ayATbjcsN7
/1opW+fL7OaR1568cVSJHcZvQcg/F8K9Q2vtFiW7+66M4IVMwxvnIaaCan2pJVR80IGkQ6Pg89BE
SEosR4brtU9aBoCOWp1PNd41aFXa6tkfy/BQBFT5e6zL8nKp0QcKC539c4X/uMLBOPz3KzxFzPB9
ZQP2Ff6Hixxf+8dFjgI+Vqb4yCvdTTHjjv9DMuOJayjv/34lb9Ho75KZYVctQtY4hGuHEve2efr3
mxzPcXPhj4OS+HHLx3/nJgfZi5v615t8a6jGW3SKcJbCZ/zFGIybaI0VDoq7eirQpUv7TpNTvbjB
SSGgLNOSAl0tBS69xbkwhSpoGTZTMpc0k8ohiWvKp0WYc8WWx4ksF8tx6bWSxgkwe/QlihU1NPM8
N/Y2avxjWNDEh82UdJuXtSwn2o4UHFh3LNZ6ThrkUjPHJ5ZH8bLvff+bz4RJ5++5f1FZQIy+l/eV
0yUrC3ZjWbI02PC4eJCfLMXnYagDmyM5aDIIwaeA4kTDrOyBNQa53EIK2NkkgQAI3Cv+sQZkaDyK
G3oYsrCY3yi0Zsm7Jgvd6As+hUU60eKFovKSoKh99CGPxg7BFopdL1QEexa1a8oB2UnWA70cmoNH
pzCbNDsMC1gVG0w9+lDLm9X8rTHLHdHggUOU3QsSF2kTVPuqWo6I09TOXTDg9xOiCCbar4IECGpc
9dLqsEz8LcXho3mn3FtvgV2/Fm3Iz0h40CwNvSZBUJU7irkPHtLcLEAvMS2AquPoW+L9PFdnN+ym
TyyeepiB2BOwQz82XYOoyAMe6V1tfZLWqCnmTErozxgk9+ip4cYStmQVKuU7hks547VjU4OgH9dW
JRGkojtpScFzRYbiXBBd71k8m0cvnNZnDGQy0wR9o2qoyQ2uKzjLc1V90j2OTsRP9GUamgZgt9vd
S+oVR+b2y6WLuZ9NttYn9IF6JINBUF74rNqtDrdcxn6tYRg0hL8trHAY+htOd1QeuVY6dnMp5/YD
sXjh9xxLAD47ZSy+Bawe82ZjW2Zjx7wC7mIbTIDDRsBMGwsz9CiaAY4xFlQfYJkO0MwAeAadwBjM
53jbb1wN3wibiEw4kzfqJtr4mwAgTrAROV1DUJneGB3AOuhRgmzd+B21kTx0Y3rWoHIzvXE+0Ub8
6O/wj1c8RtCgSNDABemNEEJgPD0DJ2ZHqmvwQxtJ5DAwRQPgomWjjFDWy5aNO/rnMP9xmCOO+R+H
+Wv9Or33r8N/OMnxhX+c5JBk214skG54pvX3k/KPkxyPfIlDnMd4ADLU15au/HmSh9sTRPAQbAD1
v0Y8eOLThqpsXY5tQQehf+ckh8v67yc58zfIBn8TQSsaJ/qvJ7kSDKDAxPQdIbU4tLB4pEDC0Pvz
eYwmC77LGy7L6Om9T1ZMBct4r8oACIRq3vrA09kAGwdTT5jHfm9TMVM/KQPZpYAvVsyis5dJw+CZ
dXTNnHlp7jsRf5QhOig4VPx0IesZjcpLHwYwz2IgFY7cd7b9yJnQ6dqxm7W3CAd0NR3QCDqJpuxQ
5QpPKyuaRATRDfWCDyLEJ9IU7BrPEUyevoAW7F+9MFAoronnqQnbZMaCA1R6oymtpvWGqujjwtH8
xCX8Etf6I12mc1y5lzkCVR02N4bNbYqS3wfVc4TJLsrafD5Ha/CgVLlzhfPJK2C0dmIH2RkhB2sv
baRfPEZvfQnnSobLflowEuJN8QoTdUjUUsvEiUxe0FUmgA7h5fQLRZu5szljCmWcabLo6zd3/bzg
CBD+QUuvSKAj4ENh8BTr7O5xDexK2kEeTSUuKFeljrfe+5x+8Uz7VI12h6Zak/hC3S8B3VnZHAsU
P3E5Dvd0jD7Ijou8DewLLRBJFXPYZtDrVVqrQu/8wg6Z8iIgTesVdlO0c2V9Wtz6Xa4NioPG+0Bl
76Lo6PGU6viunCLvtubRYWHisbsN5JFCk2JJwJlaDAIoJcHenpAwdSj1mbXMjW8mlPzYi6Q468ZO
wWnUxR55okqqRn8BXq+z0iDV8Tp3VzNQ/gTAlLGHwgIBbJryre/9dzxq6R3ElTiILrjd6o7L1IF7
J1OTl7YOnv0QTjvWZWAE4QUGs+7UhPRYhy46xHLXMwFBg3p5bpfFg4tF7Z59z59UOJp8npxr0c5f
47Wa+zQkIDgJ1OHaBQOAzu4UOJ2XdlCQMd1UicfhOLCIZVg/evA20an75RXF5ydcbRkuq5xstCje
ungfxR+1P/mp3OQr0J4uL2Kx5FU0gkZFuQ+oBgSvqWFi+GH9EE9Y4OJxH/0IiWoFvfBpgBO/Ceda
lPhcRLiiGIyOnb8JbMxqZOdsopugQXm20OEcetzfhLmBQmebVN+WdRzbAT+LNDMaoit0VgBlKMh6
pzU+KeUm+4GY3nP4ALIhCCc2a4DCI6gV/WzgGQz6WgRBm/SwE9Ax4ceF6tuFYxibYDnEnv4aDDU0
L8wI2IxtHlVDlTmLU2Xt5lnM4ebUdDC15ersISnL9bO3mRz9pSyPA4yPQnc27TjeBlPDX+3mjni2
u+GbX6JgnCxtcFCudMAiyWdHVO/ViI+MpzTe27Bdhhjh8+bDxNjHgRpo/YS1GN/izawRC953/ubf
aCXyANtAEqeFOJxEpy6Ot4Q3Lpwfp2i622VC7wGLIMo8ileeLZtVNHKuU9HDPpLzdDP1FYOtAWup
jotH2ePdHAbCPfZ1KTEj4TeO8jlWuNj1qnlLwRP7ELnNtKYtPCwfgwoILnyw5NrxxNmsLkCtfDdZ
U2a6M8EBYxXMenmqsKsB40N3bQL/XMM7I5w88U2aud504ptY89d1KZJB932JIdntX6o4HOacDoqW
6TCW53GcQMGayW88uA5cgYkuBkx3QgaXf2aCHzMBli39j5kAk9Xwn6TdtnT4TyAWMSNBToKdUgDV
cCH/MRBgSTELCWqiMEe/U/F/DATxv5B24z9BdIVseyD3n9KO/WsjNADhoyP9Iyj9vc36W/vify3f
8jZ65N+kXURcFrjg8reV2Gz77z9tPFogpLA4gAd31dpG9rhS3fhvk/QNv0Mp3W8aAK6Od2B8Y5NG
+WgDESQV8GtcGyOUHadFgh1BVY4+UpANYUMOZK7Aqi0+iNRJv7p2FSkkyOvaDUvW+Fgi1Q/obTYC
OwF4eV92aGILlOvaZgjQcEQbnNkVnFwMkha4B8fCFGSss9NMuexNnUlqzqNq48SNio+TS6+Fr/a0
bvoU7Ro1rfuiA7kykYbA5dLXFdaMpvqIAzBMilpj0YVxwJ+inw6Cbn2Ny/5KaUcOI+g9eDLevUdM
fTMGq95hBYTKPF5rbF/pvvlcvKIrY9LGiXJj33Fph5kNu3xyfJHVjbpZvOBjqwTcO0wTh2DAzh1M
Vi3aUK5MfI1Ba2Vxn7rTckZBtsy9fn0fGd+Nejq78bx3I6D5rd4P/pD3WBIDonECPdhWaT/57wY4
VzXDgkL2hzzrooB7rSFWx4yCg56PDNpyxRPb2LC6bg8NYLFFl0814DFj1LXtyVkCKkPnfOvwNtcJ
v9Jx487IUvRqbxyX7RhtT27YvKlhi5UifiFTfEGepKCguaInDKv91V3AvH4u+1p4+eBroa5oPtl2
32zFMEEq8oI2wNYLnKov6IwBkOxnlPvHLxDgu8iLRToz/OdinN9xJQ5pCfmZNNNyMFbeBgp1Q0yO
qGQa+W1GPQvYjf1ESfxk1uXqTu5nbJs6Eb1+KqYyTmk4+Hkkgq+Ft5xmIuznWnZVgmYI9jv5GAgn
7BYKCWzBsL9iycIhQt/sgq1HT7bAj4UKBzx+we74MqAbIlfYbGE2SgOIsKKI0KklhzX65pY6wMoQ
8zwZ7Ito2sDLauwvqUTs70OnwDoiLHZq3RAQ0tSnjpZfRNWtaT1adOpmBA+lFXvPGT4VgAs0Pjap
YmpBHQvedDSscF+BHrnYjbDMAYcH7SCpd16AKsD88F2whuWHkEuB7S9eBPcd3ifWSWHbwaGOqgiu
tj4pnP6JxG6asWNhImn1bZDmDrHf6zQAcq3hu1a2vIUbfW7hFKCHGp8VFukknu9PaQkboJfI8Esz
zftuwZIEI3F5eTGW+Ffs0xrpvKnDIxnEJ7/y28fVoRhvJcMKKS/8EDnycUGUQuL5pZNBcWxlfFyX
7swFa89cDy8UPC1Wrz06lB6lz+6ceLhKQt/bYL1tmv5Qabw3Vwpl3bpqzLCH6mGawKNidYcYi31f
yjivlhiJ9rTQz8M0HKVXjg+cob1eqHoH5vtMzVD9gzP+WIQQ/k/v8pOu9V+V7vY1P11sITgfXB2g
c0DuQAT/dLHBeYclGUTIZvCPPytdNDnwaIat/OcSeEs/X2y+C82MnQUxdhkiPPw7Shc66y8XG8Na
Sx+q2Y88Bqzx14vN9HOpaq9c7loDmrZlJot4/4QtZzItPWuy1VX6qZjc+s7D5qzHYeT9wSEuqsAr
dwG3LfC3NDfg8f1bHwIdQzoqkTYq3/2V4lTG4x/PspvesI8K5roFHFB19XIfC9GmSPSjNB65fgrA
N/dkjBLs9cmmQuo73HtdMmMVzwOawmo/4hmyuZhQKRhc9wPImPpQow68L3GutOF49C17Et3Y7xYs
N4JD1BZ3NSoPaUDjzw6h8yGe2bNaveJDF8z6RgLp2ZkV9KNTqSV18RLcFS6umIWY+IBe8FZnxT1n
sIrqMLdRDF3hx4dWYSIWInrRA9LDoAXjvkHNY4dmQowNCCEweAOAM4bNmIYSx+8YQMQIkntiOmGz
yRlm5jNezRuklUhDjd7SU5CMqpKfwylAlxyhA8K0j6KrPvahqvNWCiyrE8WjgXTAgO7A81UujjIh
DtU6dQeHNu++kHWy4N6hPYSxWRVM3LAsd8YJxU7yGRWccP2EX3SJ/Vvto3b4bVDbN2A9B59DkASt
/5Xb4d4Z1HSBodcj610JfDt262P9T7Ly9TbU+JWadsk6O99XmH48v/8IB/IL1taALpEYxuvljmIv
KUgg1ySuIEBWZu8YotyKA34ZslnEaDswk3rN1grG0oKlwTaDyOdJ6MpPrVivKCOdyw7L8JwFq7Gw
twzeN9eo9DAQ+3e+JaX/BjQutMdoO8QiKc4OD1YMEG6P4SJEKCmj8N3BmoJiZAGWHVo0rnmX8LgM
b8hUI0sEWBqF0CZe417Q6oRImSChOXFlJkJW7G1Y5axzoWCc1XvoQyR/E+txtYvqS+e1QWJlYfOi
gfmpy3gHPKtEt3/Fi1wM/OhYbHQScCDSGR/wlOCd6ov2oVZqwTsbG6lYvAWnDXlSkg8JD4KDC/A+
6UNsJUTpq8EkNcNNJtggZfm7td4BxmyIAlP41Bv+2VMK4G7lp+D2bjGs1cc5CLEUYMaYGWGXDpYM
BneRAbm6sN6kLbxQ1KaDxwlrjFJuwgspMGrFysYpccJTX4/FybX63AW1e+x0gd+SiYHUvwxYVefM
YjevGLcCkEamQ5MijZt+P9gKALCVGevqN1mH8LNbfNTxMWnbaMEL23xu5XBaork9Vg4sAFSq3TuY
yZvv7siHsujESQEKTDDW3U4dbPoyptgbgS1AtZrwPp8AUvN2uVrsw4OYbStsMVsZbHSPHwgUYM4G
Heyt4HFGHABzbafOQqL+D+DXPw1UrKeuRD810B3JdddiP27c79bKnhwiXsBKY/VQCacKp191dAAq
osLVnhx/E8JYakbL9lMXleIbZtMslvgYX6OyfF/L1cCBin3TJ/9Iwx/SEBfOf5eG2Xv9/26RkLz/
9RKFhfvnJYqFQZBeeFLwb2Xrny5RLGZH1gDh+Dvb/7s63FYzEwLlSLfFp8TzITd/C/4CF88oA3KD
4I/6CA3/XtMat/sv2hC7heBXf0d5Yz/Ao1D/7QrlYznUq/LuFdoxpCoukahSf7L5T6/Mb6L0l5UA
30Xmn/kifhJsUdoSTnjj2LqLzZy//kXYx1mhLFbN92GICdhg/VuQh+t4agrsx9KeqHDeRqjAGH0X
2/HSVe2HyAPQ2oK0SGdstcyr3q3OUx9iz4fGthTfmiJxwnbrJfQv89DiTmYSImmj+uRQPwJMZanX
1veaFBgpI4U9Yp3XZQxb3FIfBT1Aquzc4caP0e9MFVi4DDQxmoGV2mHv0Q57rE02ohmQDSBD2yj4
6LDoJg7G/8/eeS3HjWzb9lfOD6ADJuFeq1CWZLHIon9B0AnemwTw9XdAakNKLfXtG/vhnogdvTui
d0gkygCZudaac0x3wdt8CEVaLOkHn+hHXSvZcFAU89BGaEuRNrKqOu4OvttB+lnAyEm75ZicLtSg
7z19PoR3fXsFJm4NbPredZCRBvZTkI2P9dyVTTqbCm+Mjmbtn1kg0NY4RLaW67N+hTXfUF3fFlaw
jRwRLNMwPEOt/ZLLMAG9opacIXASpMWAQhc0zSKlL7bW2ulJy7J52BdfCoc53pgCgGRZq6zkqbO1
27oJLtjVukWhjdd21W0YPm9pxCr4QWF3SoE6GSAajlHdPCljmS6ztnKWtvvktjREjcHrKoaaTSeS
BTeE59Di4PuLN7RCvzgjrWnVMi+UvqPEyLGjVhTqmj0edAkBZKQzIEMtWidaeoTXF68NQ26mTFwE
AWyYVhMbt+ezDWXCBmuZvVdW7hMT6y0qh2sQJ6NnTM1dZKGyCWC3LYw2PTWy22lm0nu1ob6qcM0X
gRzv0igyIatOlzrHDmyNcQ9mrn7TUv1NlykF+KBt4Tvt0NFpVONyg2/3KoMJhf7TOreNKYcFlb9O
cfkQ2g0IE6u4oQ6OPVHZyVZ2xgaz6lI3/Jm0AkWOWwzpjpCAooBAPSPCDVjOHQV0jWkNiHjVIYn6
xajXcAuFrHJPteVac+TswauHfZqa6EZGban6tCGF8SZVdxeZ2rqf6ErD+i77u8Q0ZqcgnCgYKNFc
3g5a5CWxvjNoqyJSP7Rzz92pnunmXGuJ8s6BPwEN1VwV3I14Q3vG902LTkh6hUy0nZKZuFxlf+7U
NEcUBvJmlGDLa/pophjIRyu2m9UQlBdBhAS9KQc6SDO2sTkvY2wvbbOVsn2ASkzH1I2XfaxCtywu
EotH1siTIzXlWaoouykNBWPrMFxNw4j9uo/eLAlrOJaxAahPu4ajuhmK9j2hz7McOpySVvkg6xVi
vl0oaoCayna07OchVp8mcwRPkwJRHNOnlJODbPCsdvuyCBapQp8hr5c6xx4syaKlR2uspCG2vW6s
ay2kXzGV/caw43atarimg1485YJz8VBIz1dqGFay3HRafjkW8rEugJRFo7gDoeZclArc3pt5mh44
ova3BUe09J+W0c/GhnkVZbsQNEKYLdJxnC0UH1t5TdMYwh+t8SjHpb0QG38/nIoLADkL5Tm/h4K0
Qzy38M/oRSD43Ri7Xy/jnwuu3y/v2uw7WNhN/JqfL1/7sM8Uq5uOvf1c+jtXbQE7PSlF9u1EAYuQ
kIS/2S7+7jq6qsESoMQiyXGmg3zoWLote1YEPvOoReeg6xdp+u4GO8AU/3Cdz7vft/fD58keqJGE
gMDv83UqBj5mp4Xq0TLPagtPFSMAcf/rz0z83Xf28c18d5EuVNVGx2117NfNHQrBVb9V3xxvlmBe
ZNxji2tsFotsrW9vD5w2F4f+IlrfNSt/dRXv5WKLFuS89fiLXrHm39Xdr1+f/hm18u1DmBkrtmHi
wCE94vOHkIIAp6mnakfgBAf/Sl2pF9p9sIeazWjEGxf7R20zLA/VWm5Nc5md0ea8wrW9xiG3/PpS
/tPcyv9twJ55NPDhO/kB2HNG2vmPZ8j5Z/5oxBBJbmkWXw5Yi2+EjL8aMYA1Zl+oiaRrdlXRA/lD
cmD+ZmNmEq7GkAHFwUe/lWAsQU9HtTltaTzM/wq5YfPKPh0iifeAjei6yGh4ZCE/fb6DbK0MKECn
9mDj00EXGdWoqEMdS00l3I3dO8+NH8g14mm2QPrGmDiyxulGFyefHj9GOoR/mO1FV+0EsdAZi1cs
1VWpmJ2Nareu5TGX5aE0kuhGqaXucsib7HXcTM2Vw1HhyUjN6QoIb7ApVV/XVgHeBfqneZFGni4m
4ABV0wReZUJaAFCvZLGx0qDBN4/QYGOUvEM66cPkGZ3VRM1az4dI22cZoutTMEGmZN7gx/qqZeNG
UAxaPrLzYENaiOUh6Y43+DKqlax8bQN3S1vJAd66irj6DuFTp+F9Gq1pZTQdeLxRd6dhlXaGVV2U
tq9Mq1yUSgNecbIuurEJC6/UC+sUWRYIztwu45UFE3ijYbxqT4mR1u6K0Ux6OUBg1DeVzf8Hgl48
TFK4KO6qIImxOIWFvatSmnHfdqD/PqLzHvPzWm+V/o9X1Ng1fnxO5x/88zl1f4OAhSHCEBxuP4s8
NRKaaJgynSbeklrwr+fU/Y0yD24sspa50pvnh3+IPJ3f2PIFOk+eVVQl/04ahGvk+wfV4fdweFAF
+nc0p98t9VXgD6ai9dg1RHEnZ712j3BboTpd2HFTH8mQQNXNefbBFHjwXDOtFq2t2AiwQdM0Sp/v
pwCkDZE5OMOQi6MBsL2a4Q29GhB3k4ACk820d+qWetmKrlhVvtsvefwkOoDpBCWfJuDghMw87FsX
0ToHPzihE0YEG0E721WwrZG4t9Fw70vmD31cnuoixCgAanCrqcEr+MKbwVDPQJwcCjVEgzdr6NU6
1tajqREjgcA+peczzor7Auk98pFHv9X3rVU2UPi7k9oH6TqoSDjoJHptuC8vFmLSbTur+muI/2u3
GN6twnpnGY09yCed12AGcAfjIdeLfF92aQHGynnW+/AqnB0EvMxXN88uExNIhtHbS/CeRXE3MBNa
cTrYJPjtNiYGakAW66AA+OAjdZjM7N1KtdUwm62LtNwI7Nd2La+llQRblKEOQzMT5L6cJi+OFGvV
KcOlHUpjEWHpjrB297PHW+gaqEPNKRb57ACnMbRJe7kzrPYJxjyQbQO3eIfUdpr944463jlpLJ3j
0CBvLNthAtPBqdU9D5Xyy9SFsyG0j1dN3BHKMOC/FlM6bLIIgVYVxS4tqzG8MhL9FmQF6n6SI7Y6
3MwpSIzHSbUXJWRNt7vprDQ4MJgs95OasVCFSrItzWIlY/Vao1FNHeCwyKFQWiRqdDcrl6CvdM7C
UFBLGAG91NKibWsWBKIoSnEMYh9yIXhcdqIb0kXQncR4Yjp6F6m1F13OR4zk14+H+9KM3mwjO/cV
SKK5Nnfk6zZb2Er3LLIGfYowHhU9faICBjAQ2JvRFQWK5Xirq+ie7KLxhm5aK7qBC3dy1mOeeENs
48tJzi3fhkNLPhRpOKdsyr+oaeGsCAKxFrR3AZkkeB97JX7VLOXB1AGqhMN1GrbnY6/cIId7ajnR
Use7WAWUs2qoD6rh3w55fDbKjG/L1++CjMFmWPs3pKGctTGfUKkHYm2UlJaJ4x5yXTz6trxFh0jf
MaA7PtAlXJB+8dII91rW8SEo67Xuz44mu7+Umrg2Rt5Lhl+2brQddMClcJx9wDSgs+QZu+1LMLZ3
c0chyE0gTeaMUt4adbYoVcwfSTM+mJ3jbOJAyRZJxKiaZY5eaqXQsp9JMj6JHkt2/4e6yfaG218k
hr4L1emuy6Ee9SDzl5Uhd2Vtzjk9M/9JSa+BJL0Q/AJRJUnrxWQ5Gx1E/ArsibPyW2YuqNGzNYz1
7SQYEMRlFpO7UC6HBreJDgVqXnFZpbQCBmx/LDqaBDosv3XXj1eBis9GYzKs8hGwJl0Zo3URd+4r
x6J5Kmvd6pa4MEQVL40OqE8/liiV5yWuDifQDepJd/N1aod03MsmA4Zc7F3NTLcZgi8tbRHwZa21
5Axx303BSVPFi50xnA905wKooL8JAkXhoJJeazZcLTZnjcQE+0UnjmPF5Aa3plWuRoPgjCzSxTwG
XyeAYxhh+Ke4muJlVGs3edTnwDLs6LUMlYMF+n8FDA+6RHQvw/4SIPE2M50vE1XqqkXTCJFJhZBV
lUR+NaaCjKKZsvsM9FhwMenBCIi2L1ZYEs5Mp75xZ/tIPRtJCE16KqbIRUvYG6ATpwe/Z6Zj982L
1SowPLv6KKL0EOJQMXCqDDhWtNm6YuT1nhPUKglEuupa8wqnykXnkopizcaXGAeMgxNGVRCd17M5
xpQoMNGz3Rj4ZiIfpwE+mng21CTAUHg104M7e22q8S4z5VUp4yP3Ax8CrpwMd85koqJqZ7ZXrzJg
my08g9uecjw9mtXsCfE5E+pwm3NU9PH+WHiAShc7vcN/DLM9iGkDnZPZMuRaaLOj2UaUq3q7YI31
ZFRuc5xG9Ww5svEeBbEFp2O2I5mzMQl3EhalMt5Ns2lJSQjc+Gpjmg1N8N/0HbOGyHNnu1MxG58S
tUZBM5uhAuDPYOfi/3bgv02w50DSn5/K1qCe8r87kvFTfx7JAOiQZOxQ6yCoYlz9of2OWhs5Aqcu
S+VvzKGJf5RONmmZJvor7WuH/etp7Y8jmQkDFZm2bdpUXDOs4t/MsO0fxVkuEz8XEy+FE8W38V1H
J8lguQ2tbx8Qp+yDturzi1ZCqV/GWV+WhORE3bRxZNMQeZQFw13BRGf0CjcHBtbG4eNgNCdSfkYv
bPJkKdtug2PBo1VG81DNdWwGqbUo3PiF4ISIB9WMVqPSEO1BAAe8RjgDqfJIpMw1dMJ72UFYv2rB
A54gxzF3HqhAfKgSPMmBGimHxM8duaj6ChKeEjyOZRsefT+MrGOYjvbRzB36oQIBk7HA098Wnuln
an5jETW19lmn5KoZNL8lt6wJo7uOjZgYr0TeJ7obwmJMim0UxvHIFlxfkEm0l515bQZiBK+V36lT
etMJAGNFWL7qs1jcCjvMNABfYRuznhkv4ZzNUiviYHU6+u/hrgsjaOkcCJVe8ZSMJSCYNdKiLDUP
TjLKzRx/vCbCeyS5Dq3cBNWqeUoceRnHpCWOSvSmu/ZN1ol3VQBQbjI+FNNpr2xjniOiUd5Kfv9C
D8rkaTQIk0lktFUn2qjV3A3PUueGQkxfFzkkjJzAhMUQ69sQtlDe97WXyWhnhAYk1Cy0YcDZE77Q
JF/pMbkGQJCAq+sz5DtbTkbI/E7o2yKhF6w7iQTiPei7sdfo43fqm1q4ntNBeFd802d032yy3H0O
wuLMcu2zxkCWFjmA5hiLn2wfqz9pj+vBV95Md1qn6rADYHQIapB8oCa9sp6sbZbPlhi//NIWNE+t
SDL1VLJXGboMhMf8gVu6RT/U21trPvpze10hgG4BoxSH1owVzo3+kZCwKzPABRqE2rVfKrSV2FEX
6lCbS+CRYDjYdEOzeOhinWl80O5bvsG26dagZqPNYGI7sNSqWE252GX9eDlU5r3WtAe3jW5ggyfL
SG3usiC8DskMQtncbbTAUnYs2saiD+vr0fZvYOVdTVXHI6JhXwKDGyzcKBo9rfaPnT9tx9RXdsag
vNaVEnqqKBNm6WxSk+aCRe+wcAVmg81LFR5w62lflGASCItYF44pl2WXG8usT2ctiTxngP4Gsncf
dQ7Eqia6YCSL+0u1z4DcahvVJfZmRBup8QB4Qoufa7WU69FtL91aPPRKqC551PtFPGbWMuyML4zr
CSIoC+DnzKo7G00gEF7bntPk8gIBcNLf6nLKt4rg7vTnI12TRu/pqE9sjvaDKc2Tzphh1xcJg6Fa
31EmGh4An/OwVxCZYyhdqpkQa1nFl1Fgge9KrrO0PwQh97YMbTz5cYJuwD3qQV6trZR6QpaS4VE9
jIsqt26khpdOrdUvvi6eVCN9VQ1zV0mDfT5oZwK//i4a5e5rLkOWZXeZbPWV7nancWy1TWRlj8Uo
zkylGM1+1swBgrHFYF0ZsVPaiDNVQP9h9WJImMi6CfBptrx3ZnVhKUO7mhKqq356qQ39sXJcY+uq
6BJK1z5OXZ97Thui5a9hZaInyhfAnF9xzdJ1sdsTuQ3A9Eo13RKHOS46O4lZa42n0hKnNiPCSxLc
s6ZFJT3CuWIvLkGw5JF66LEXrBi8vPcTrazc5GQZ673X+4VNNkjuLntFgNHoKpSPKhWbFPKV6Ve2
1BpoX6ovzUM0mBEpdtXAVFIPAYFU1zLnADM6mEo04qOSCOmF4RAZERijF5nx6I1xWF5kttyNmf+U
5QOKW0VkK7TJJDIY3K1lHb9adk4V5sfTysz9dSCMcWvldbUrSrFOcKB4IeybteNQ+LEeTps8rp5q
xyT/TAFn6G8KjuxXoUJAn1lELt5kdDhM+UhhUHJUnzAfrqxcL9d2hfAiMM5xSGKbyWJnQ50MywA8
LyEu47gPu+4twcK/Bupj7PXSQFyEYQCdX5BvwzyfbieZ8d3IUVmbGIQWCod7MlnQxpttvyM1jAGZ
5iCzNAmuSt29705nSjRlxKZR3/gJppbM9+DnnhzFts6nhkov7LDjcP4/ll14k+vMBhNUV2swAdGi
C5Wa3Iz21arwr2bg0TeDw4x51DCYYl0fFloaHtuIkTjEGC8pon5TltMZculz4Aceks9jj+lxZcQV
5Cd6FOTv1Qc0S68ODqq08WlI2C5lKrHGkCNMnObOuMIGyGRoqhgBq/JO65LnIlGOaR2dEkgHS2Jk
rVVca8CCRPmeokYNMlUQFCLQUkeCXwmM1ZOp+liSdrjou+jgux3uHk3tPVnV/rLwk7PcQZsdD3Fw
V4UpwAL/0aKYWug8uoQpfoFe+2gaCtS79lB+HVi22atv6u6KHL+E/Jn0riscxvER40hdUa4mFYyV
kkYXGiZTAAfJWVpzEhHsqabSs4Bp2vvgNMAq/XPHH7ONGo17RMSuVyUKWT35fTbWhyGHN2ONWQZZ
QSz5QvdVo52ZafamlM4XOVA+WnRQyAbd+k38znx+3XRFu2mI9WhK/lQWyh1pR4SSnmWk8dSdjdkl
eXa7+IWwMlBc+I/j2t7BH57vGidYkp6ynxpJ5Zbw9RBSQd3YnA0T93Pk65TFung3ABcuUCqcojjg
L7OA94iqojrVFgKm3BIbX7Th5PbECWwXDeDjOekwVrb2k1lkyw6ZnlU5iLPkvWbwywliwLMcnyV0
rTZG1r4KbHGBDcaqxHii2kSFcIghb6FBwRRszFDDFuwYEMii21pKytEG5p1SVscycs+hyCN0sKrr
jo433TlTY3CfbYCYUpfqNIU1mS2oLlB6QSZcQ16m9zMxg8ezd8r6irfm5MjpOXcunDTCE2zMp4d6
ZxvhXo7xl1AziVeSDjCneFNMmwbkmO5s6jH3NKKElOQmTHtUGYIEWJQqmzjuQYzYHGSM6cWALGbJ
4MWxonOhd6ihfTXky6qeoWDMsYSSAL1S7eszHp+bYKStRv12p8H7wlYEg6peOUjL0q0O7rlvE893
jPIqt+oMFkUeWbiFhKkp92FfFOoS+EhT7xnLy4y+l+ydfl2kvTJekbj9lKtmpHjCZ8AbTLaMPMdN
9gUgkMWQEBFKzbmZ3ICCvlDWih1jakgUuY5E4YkMvpTfQ4hzNNrwTl9R/wcaCX8xacf5SQoLrb4B
cDeu70Vkm4uMg5fiRy1RKu4utMUz6P/jEBEwE9oo+MOIxCfOXc0ySQTubjlTyWiMsJ2MnAtVNraG
LY3vb/7uOJsDsEKCGp5XNdTItBTe0NqHvo0u3c4+n536C1KSnjVSXRpXnJNcwOmmKF/YW4B8p+ky
yZ3bJopApnXqO6lG+WaKVeyHvbMVfXfEoEmOwRxHTCmx4FwjPcvP32qZQasLyd1CYb+u0DKKirzg
pCfKDS+lmRVyy7p77kqUDKPJZgdCetv1PNGxzgWhuSwTQWBSo6GsaCZrAWp7U+qcdgFYPSVVtBTh
ZVLioDfHBYmIO6SNsDCc/oBIE7pa2V5mZvwGrpyppoYjdYwORaAeTBiTSOgOQr+0aNWRoejVtRLs
e7W4J4N214bRY2u3t6VbMMlH5EkS4GDZJ4QLS869h7HSn6KSTIJGYWXMgt002tMu7tInXuBtOJf2
NmfBVdiWeNQz5UmAvbrPpj4ALBKfDaRkek1Psu+YTURsjTgCLe2h7FWkBckVgt7npHRwuTYtd4L7
mJoFeYDhfUYQ9X8L+t8Leurbnxf0m/Q9/5tRqMoP/VHP6xope5iuv6WMfK3MP2jSXXJL+B+aNp0Z
zF/1PHMZleSSP2csf8npDBc5ne7yZzqD0q+e7X9htoIx+f2IBcAlsxp+p+MIxKvMYz9KFxjV2frQ
Oe6lntVgq01tKuFXzAYaQ8lDfWWGxEM+0bOsr+BfIHvOZufNhAXHit3zOncTtovkJaHROHJY6PU2
WI9C0FkqjRRReG1Mu3wwqlXXu1eUqV/mgMklhhe2Q32jQKEOmohapdqo0KkdKNVDqWyVKH0xa7Do
dlycB7G8SmawtdXWHvXeFirnVqXchd8ul8DRSe6Fio1s8KBzAiIFjy14Bmd36rgdZ5R2rmgvcUYY
AGihXe3YDyXU7amWr6yHF9ifUnPmu1uPLqbWdoZ10/R/r0fHS2aMd+wC9Mb0UV1ONEdR7QB67LVt
Bf27nzHgcgaCw+us8YsBCYd5ybuFMUKS1XRPx+ACBB1R5DGA8XpGjeu0BEIBbM/ognU948jRU9ur
GEK5A6mcGVXvVQKgIyksjxk0c3AhnPqLS+JTkRBmvrnOZvQ5UQ87OcPQ3QiytoYAylOl6EGVA00v
Z/AGtW+2JOMChdN4lZnJrsEtvsCk8jZmvUN02BzuVfgMVxANGcH4jIEOsJOmfWl1Za/BcAc7cR7P
UHd/xrv3X0HvspPnxQx/H2cM/AAPfoILnym5fOD7PGvNpykjIRVOMq5XeOIxXEv/JAEi4WZP4sZD
J1SFGF3zjm0sSgIS8NK0CPGmQmPE8xqY9i5tHMGKT25ghEYeVmEAvlLH07O3k6LfQNEqdnwupboS
KtAtoMHuyQetjpx61AZGIAXtgN4cxYb2vUiJlCIPEu014n07r/VzO027e6cg4QwAmvrwdRX479TZ
QPn08+Xw9Jz/z7p+zl+j5vVv2pzzD/+5LOq/zWFJpDbN4VtftR5/LosGECF0Iy6LEiqQj5NnG6Pp
V1XuXz/1R5sTxYlr0BVFu/IVZvGvoBQ/LIpcXkAq5B9+6TzG/rQomila59ivp8upva8cH7xl+23D
/L9XjPFbwaXNaVF4Z1Uxv4IPirGp9JkT4qIj9AXYn0qaN75p863vtx++gL9Rpn1+J0yfv7vOPGH/
cJ1C0UqcBKZ2aZY9ywxsibdfX0D/PKP/8QqzXOvDFQINfkKHLQ91KrnT4tZ2vxSwdlyFQyFx0rq6
bPrHEg9TdGyhkGvRe0yCVXDUiyvwdoEsF211ZjEzJu4CmsZVF59kFnoDZqBfv1Jt3so+Sbq/+yzo
un98pQahjS3BqXwWBgBgJsPlfccAsNDEpfSjhQ9OLRq/2PSXKv6TUuGbXOyn3/lXed73L4Da36R9
DwQJreDnF5A7gdb2qj1eMquOMHSx8ZwnQjfa5VgK4qfQdZNJRabVvkZEaHbyWksp1yVIgWWvkmBV
z200vWRkSH9F3Uu37epNmj3ombFnQsWhVVdi7XaAIbgxEjem2nPaBSHvq9oCuADgQe9JTm9H5K7E
SEyXQKJWGe7polIYqhJ9PbjHTD+SCbP2O7BxIBmamyZwLlAns3lRCpBgo1P8kie8tCfaghQoiXlT
lFXlWaTWTBWNQ6qOTuvObZVU7HI7Vg9NnC1GhaQNmZ9prbiK44t4yDY92oTbzEw5KiBsLXDTCssT
sbmIe2j7ZhQIT0SV46kO6TRFkj62CkK+bAJ1bPo4sYPfoQE//YaMz9pHk2Xl04MvvntcZOSySw3N
dKlujK2/m87be2Pj7OrLZqGdt9tqSR3ouctxbSz39Z4xrzc8Krtk3W7UjYUMMv6WjP3TFzQ/PN/f
MR+XiVnJ9uHhEmxSdjbfskWyI6YIljymq2pdqf+wHM23/q+u892Cx2wCVXPIdRQAgjfDWxUsI9IK
cPf5//AQaJ8/4m/rxceH4Dtjhcvrqg030i9DYxkfE0T4wxL9HTnqOKeDS/p2v37s/24FBGBncOxC
8UeD//NHmFnZAKLE0C85gNFxeIGc+esL/N0C+PEC3312lP923ge6fkl2aWeSa6ksmyH5h3fxTxf5
bpV1B9eaQMnol25/NlUog25AhP36fcyv8/t74OP7+G55HNmra+Iq9EsyQYiGkQvVunZjYpaHb+/l
P306+mnc+3yhP1Ph/79Kcp9v9p8fj8A1kFD11nIKytuoHf/Kcp9/7s+TkfHbPOCdeRqWi8JZ/zAA
FjA4TM1k9GnMeAxugt8HwJisZrAyeA4D9TmGe+6fP/xX4L9UTSce/s+x8b8oGD/fhwjxHP3rc4RM
FycYLJDPT1PbkTJkF6Y8duo+gLI4XhfN5sOHcvx2x330Xn0zcX26E9EdMphyLRBKc/DLd6uehuyC
OOWmPBqSLbEh67jB3BAaem4cQxXK7WzFGZKrqYgs5xCGof1AAaUnV45qjstQzQYdBF/JY1jsqnA4
j/x0ZRnRaoo05iWTsRzH9OibipcWJEc3LvFJxalV8XmMobaaKvt6iJot+ZLgCUmHzqNW80xR7ZWS
MBIneUnH5Fkh4Kwryx1BTw9s53Q7o/AyaJuVo6c7O2wq8Fr1l7qzN2TcSi+loEOVKzBBY7NYtKbc
Vj0tuM6Ob8HmVkaz5O09BJa6U10cKIZW7ol+eU8bN0SnJNCsZe9+CfPHyUqMzOpALFtTr2FFnPut
LT0nn7Uqklzd0lZfhibfG0LJmP3lN70W7H1dv60Hih89au+TbGyW4ShfG0vsR1Hn6youL/JwgOhe
2QZASd9c+kV9qiOizmwBKDkYjYssQEXZNsZVKuFlTH33oMQGYER7WNHeIA5Nb7/ENqE5TqQXC7sq
MOmJM1vWAoFOFS3SpIq3lsrWzmglWA5xRwBDqSN46nGninK61zJOFnydi6JTrk3JZpTp6Y3M3DkG
I3lUqlpw+ih3LvTOQ9pKbYlCb98oEf5urcKB7ATnQftqxMXaBc8ZZVJfiqGigZ3m9/5E5IBfOczj
Am1fO13ttb29mWzztYzQZcmxBjgnXp2G46cTR1+cjO5iIJzJq1oXx7v1RURyqVbRe1QxQ9WaeBvq
kKI14JpFkB17vXnR4lhd1oKpOa68XRolDEz7dh05s3bTwGwjmlauhKK6SzPvjmiObvugI2ktbUFQ
hPU82j8FQ1t5hR10y9xHWYagfNXTICBRg/GcE5904Bioteb87P4+UWloRqP1JY7dJ1MjETyU2IMM
gkIIVg2TizxL62UQR+WSdeU2GKtTLswSYLRxGaSkaIRFKLlZh6c+hp1fygqcl+TzsO3pMbH8G6un
vdHH+bvQpLXua/U2CVLauICmBuLkUZ21jPeUL63iPBLUh9woCZe2oSHaGHx0cITUWQVidGNMduVX
k5EUdeVvSz4NF7didWMGclrQduEuJ6PgNiGtZWdOQ3y0DHlTVTolevmeob2NkjKF1Va+aW3F1J4Z
Huotho2JhL9TR/G9EK2XWn7KQOUuJ6J7M4ZjfJ4VtPMV5bruYnduxKQVUWwZMJseSJxiD4VXcyxZ
NqlpcoAlhswoMXAZFwJ2EK0qgobIwit5Nmck2aEp7IfQMd8jdagWLGsVogFtnaUlQZfjGd2+Z2Xo
zmQbwXvrHoNOQM2ajOs611ZQ0q4LzdhJTbkms86zlOBOT6zHxjERvqhnrgyOuH6OI3lBU9OuJ+b/
UJHf6GWntOxjL2naZEUU2zKBXmY3NUBphqB12R9sYCh1lWDnRnmLiEQiomGKETsKo2yFDPP6Lovc
ZOXrzXsD61qvhnuleTc77sTesteGIANy6UNfQQrrS3p8cTcqykrtR/vODvphU1UkRcQBsDrTKdvy
kBjGQ1YIQGgTwOg+DwCxxqxbi6QQ5bjICAHdYI2vl05K28oxsrukataA7R+kTO/IP35EY2tcqZ05
HdnwqnWdVs+Vru3C2ngbfOeymiBep24wpwCi0GYk6kVV7yyVOI3W2ZS5N8RHjBdBFp6iIHhBjKEs
ZdKlZzV9dHpxLd6ynDG8aMPHXOdblOFNFBWx5xrKvuubh04rJqawRrb2Z79gyesjXZC9Z+kmrAHk
d1le05XTpdI6yo0VM9EeR1eugjl2h6e8uffdpvNEa2dbnmbHq9LWExZFfK+1csPgrgBXVYwbmash
zTAAUUGLoIEJpbmVMHy3tPqO0BSvGxHOvftN3M/9O8WH8o7EZrK0GzqRD7U2nAKztnZ4eR8KvCKA
gCf/8Ott94dSQ1exUEJpwxsDDGXuYX8sNay0K3VHr7pj4UBs0y5j58biVZs0U+N/8ph9PkVwTNFp
6xDEpGElt9GmzWf2D2VN0xRDq8tGHh1/5Sd31bgOlbtfv51/usT85x8uAf8rTWWXymPJg0ncwCLs
n0R5+n+4iEsf3uZspelfeyMfLtKEMJDjXMqjUd9UxfmgAEHf/foSP34tfFQfLvFdddEy4A40Mcij
cE5ZtZ4yqGTyMref4/EfrvRDDTh/KR+uNL+SD28mDXszs8AxHqE/LLQcJY++7zLmSqs+20/Z72Fl
Py1tfyg3uBykABMoLZBxBI+fL9cG8TDVrSZpED9oLapd6yYIz8bs4evn958uNv4XevR4QH9ea1w8
czb7m0KDH/qz0NB/4+mbxz9IRzFc8EcfWrA4e7DHkbaKD2ZeC/5Qms75juTbUwjgy7FVg/L9rxbs
7N4D/2Aw8IK+9K+iH6FKcAP8VQV87cUwmqBBKuZXwS/8fINAMzWRpEAENbLwrjJIckjHEUni3GrS
JhIkKmuj0YoyRwWsgXvHQhss1I7dPHOtm9hBJ1+0u4zmF5sG7SLbRl64iiCj3KYzcLvQ1atAId7k
/7B3ZstxG2kWfpV5ASiQ2HE5Vai9iotIiqJuECRFYt+RABJPPx/kli25ZU/43jfdHa0oFpdC5r+c
851+TCL0UHmqvRh5VSA7QPQQn9xwgLVglzrSmNxN912PnLKAtnerl1AIKuncjRn5kx4KP5xHbJdK
M6hj0siaqbpXSvvELfFgVrZc6cYMD7UdD46mMCl4R9T1AZKx1xbhqZ2V4yrCYVKnxo3vaZ+MoStB
FkM6C/vsMtTwE2RYvqsWHXaMa4kwhygw2sKk7J6uyUV7bvIU08lgYn+t4q/NWMxBr4eUvZO3ifQe
yUlFAApcWxcSkmapwzhV2joeo5OQ7rWJmQdX8WmWC0IHAOxQxBTlxnBqh/ox1v0nzXJpPHJSIPA3
9DY3eTKjW03nh74dt4MU9ZUIx01RV++GLoKhTT76sh5WcD7PdVQcRKE+ZZ08adXwrrc2SZmaciEO
mCRZJMOAVSbr4S1l+6bTKFNjZ40MwQhCQ5eor2Lv2lC1Ws+qydZDjz0IB9O6X5Z1VYpIuNCVtvGy
bIatjIXA0d3XWMG8MYXa9SELPDS8oO2MAxuHvZTtdZhDGDLR/lzipm1q/PmOLHY9M3gIe3lxADmz
7jr70k8ZFOPKMNZxOWwtwO0Zt3KWM7K35BSk5fQcOYzl+JprAAw0FksbEQ8Ovar2rLc0yO2AplNA
EBKd/6ayzLvQvA8bsnDllrG5g/HLpBIu27uYkI4roy+qkwBgFa1cjFxzK/fxMEFQd3Jrkw9u4BWF
2JUako6cz/+VTLydq1kHsDyfdNve69L4NA69WEdxpwd9Z4gr9LjpuS4pgSMfr2dsc5KHA1LXckLd
RJMY7pQQ+lU9mcYtjZu7T7Jh54MWVmN0LDKYlFNjPMMCtwNCQJJr18Rq7dvWVnlEmvXdGJDAna/t
sXxRXbU1huRzBYODGORsE+HPWqe5yq8tiy6Fme8Ph9ovZgX/dcsz0mfUTCkBeAbz8J9ux9qc2MBq
vrjOi4fM+gpHYiwO//gtgJI7pgWdXCBrYx7z47Wo6mjqUoIGr7PuRWY3qr4v/X9Ztb+pJwS3w1/f
UYeifmuT5/wX1xSv+35NCYZeCzwCm9I3kQS14vdrSjhsCtkeUrB+I9Hzqu/XFEM003R1BlS8kFUi
N9j3a8rAmw5VFk4Rkyzkkv/IEIHB4k/XFBgCzOxEmlE5L6OxP9WyLkdIOWmNukxmDQRbZNB1cUpD
9XnX57m0GQcQ/sTjZyKonveVk2UjvK0ppcp2rOxjaCBz8nBB7VsxuGplOsYrOLduXfnhMwihuyzM
ihuOjhhbn2NsTVtwOFh6d6kc5z2uPbrCgiANUXbJFvUq5NEOqnjvjKzjCmGfZ6RGB63Me0ZSyHzV
enIwPaRp1F7VbFPpePwz0vPshLOoDIDtqS3QomUtx+mXg+dZQwNCTI/x48oa1DGzk7NX9eGpSPJs
m2k+oij0IR7zH+IpYc+o7eS7iIN7WsWGOQQJid+CjOnaGk9Ci7G0p5wOo3am8ujG8l44sU5DjsQN
KV29jnylXbWp8zqWNKNN5YodjL/3OU2/oJfD1WYNojiMISjY2krVAzLREF13TLqliSggTt/6aDae
GM0gocfUsR3IgwzcLseOx/0IW9Uv/RP2PrFxRl07WvWkn+2k7HcJpKBV1Ern3LouVv0ovWNadxhj
da/VgPQrq7R2ulfdug56X+hGsFx1dlaEFFWHOUO6aOkjhQAW/LOIJe5NRaTh01BHeBV0Mzv1oRL9
Lio0xShnbtnKXcf87QYD+8pFCeZKKy0SIVr7lK/krz1fg5fq+aznSNzR7EPdK+NeM2SeHMjsnI+E
mPrXCTbAZlXNHppCcqTM8NpHXoi8L/PfB+FnZwOnhYiK+c4a6CWDbw/tvxX2Mnr/m9OrVL/QOCyv
+f3ksj844EYRLAAf/NnKJYg89PWlxtYJ/gV29cfJ5XLcQd6mFjPpi9Bk/XFyAchAEfE9WnHRav2D
Sb5wft7EwWoj4MP8VufzXQBT+VPDZ8Z5LaLB7a+KzInJFAY+MVUF885bZQwz6tnEj8PZ2VjxoMe4
Aods3Niih1dRmTA9x7WlEjM/NV7SqGvc2TaKU0+Odos/eXIayQgoj80dJDNMYySG5wl4XS1MByPQ
Qr8qv8ytI60bV0q/LQNXrwfiwGx7JD9XaE3aPbszGRAz7k+CI1DVTu0AzlHgkNmlXe1TvOnxIZpa
h70yYcUNXMTMw2LZyCqzV1aWMv5uxuFE6Jza4r8qr9w8kx8hGo8vemnbNSb4OHoZrHba5p1enBMn
qxi3VuFVqlHfYIiO8QkJoDfeaKpb4RqkF8pqvGSlO14J/J9Bi9eoGnGRoSE22mcvQfWU90iM1zFC
9UNsp/29MTZIkuPSJos093dDnI9MqeHA4V3d5ZplfvRmnXC1xYyVS32ysAog6LL7HoePo6urFlbA
NoN8R6K5QBnbdZjkWRFARZ8HttKhTmcgasBvvh8bX8y5nm/ieU6JszCk8ZIxxzzJposOCvXVZ9Pu
TJD9BoaBmuHa7BXyWsrslV9peWioEe9El+j5OkXAcoFF6a9ssiyvFPDuIFJ2cmUnXbfz/bzdEIrs
Xc0N06yiKZmaKYjnMTqyV5TI+RnTbPdJFpUkCyEtwTEkxsU0RY47KoYZSog6XcbUOLcMrbUtZ193
YyZmHSAOrk74C4ZT12VHZPozIDDN2za2mt5HwmX3Xl1Ex6kCJbmyU1e7JKGjQ+brANxVCrNS33OE
N8ord3WEgcmCRrCa7JYpw2z44TFvNecTo/dHaAzG2dC8+ppvP9xqGfi2rjLwMbStfq3mGJgZpOxD
lCBNr/D4MxKu1ce49cZg6MZmoxI5gcqdw233jdjy78mqUyjpgkPtr0/WU1JG3S+KQl70+9FKGgGj
C0BCwlnmE/zT96LQ0D+YgsON2QbyrWUk970mdD7AB/A8l0PUc75BhH6vCZeTlaPVNSgyFz3aPzpZ
XYrLnycXPrUnDl4CjWBeAi/5uWUQodkDuXPtq3jWzPYBrygkfqKXC9K/wd2DJ0ELmlw6LzNJSXMm
tK9jfqtr5prZSl5goJn6ZN27eog23nM6gkSqdg6UO4B+kHYHbqDrwuNo5rgwoGbP2W2FG7bGFQsm
4Ms0GlBrTfNKOWUTWIuFFqwsdsYmfqlcZJbGYrSldI5Jq9HWEx5cVo5kKhuZCkb8ubEIP3MY4Ngl
kBUzUv7NyZuR+bEuFnvvYLeY+whOcSdnXUnVlxdLU85eAaNIrCSE4pCPJM5AsAzLoX4xyFaJhtQh
gK0I16Iut93EJq0q0n2TavskYZczteWLbrYpByIpalhHHpJIezUudakulQXKwnT59eQzC5E8vBeN
d1tU+sZXwy6db0XvPIxD9+h4xKlgG/N/k+H8W+IIHo+/fhDPz9nbL55DXvP9OTSWGaKOqpy8jv9M
A39/Ds0PPJc8UABU/xM79v1B9HGro35zgVETGfLtGf3enHkfHCocqFyu4MlZPO7/oMT5RbbYcgbw
NCILRXNHYuTPTyJtCUipprSvsyGHXh0VTXg3TVnZ7Enty3ajRVS9ciGINGzgwDPkB6tltWtLzd5n
IdvoQhmMwEedJifNSZKaJHlA1gKyNjFfeQvaelwg1xkRvNqCvXYXAPaU61ungKnCumfrz96bnQ6s
lhioBOE3grYDS7skHQBM+Fb7FhewBAf0JAgYA1EC+RIq0C3xAiNmp5y8gZmV5GhEH5sliEBfIgk6
g/1pSUpBP4srn+kSxndyR7xrEssObHju8E7vNFIOtCXuoAyhTpN/0C5BCOR6fM77aO2RkFAY9kOU
eNOK3jamaCJGQZCnwPV7ML16k+rhEx7N50XhiU+HiKCsJ4wBNzwRB+QzUMOSSNnik3LJbmiWEIes
NdCw51cNviSMYNGlIe+hJfcBVvp7zy8aYya5atUIbDqsj8USFlFU/d4mPUJn9cBEGkn7TDJShrHJ
RSQbmK46zmRPeG18q5YwirhPD3KJp2iWoApfcQwu0RX1EmKRkmZByfWUgVejsKjWttnO20jlgFbr
+JXooxa9JbEYJfNBIE3HfAnMIBL5qlwiNMYlTCNp2091GFsbs32XS9yGkxG8QV9Gr2s7ASa1d20J
50Alc90scR3zEtwxkODhLVEeGpkegJVucwCpJFeStThU67Qn/sOOSvLpl0gQVc5Hj4wQl3KMaGjE
b2wjnyxyRAAIfJn0+bZh6Ui/9jTWeEpbkkdgAOPfHjOAJ116Vbhqn3XElLTWElhCcsm0RJhowqb1
q6NtSrqJijHjUfpvXXJPFDsA4N/tgtlJnO5lYD1zpuCmFS0WdXyPFCcPxkUzz8+PmV4tQnoSnhDV
D7hDSAzwXGz1BadBQNQ70/Qm5MXZ8hufEfKvkhDwI9qnra8xXV2FGak2XCPxXg369czDcKu81N1l
mgcjhaqUXDnjaJqpCe/dX5kNr5mTWrtOo8gkuFWvNkS1YUiwGzNbZUIh9jeT6YDawF7Z8NOPnjfN
APvscYMHtEe+g01eH4btiFHU06NrvL0sSw1xMYl5Y6Tq3+J3iYIuT68ap05Whnikb1F3rdCyp1Kk
CGgb+CkmTbII23rjEau5ah0zw24XoW4G6zQx/Kf2JuLDQ421KwyybNwSjK0Y5XCFJx3GbAWfTFOX
jElv5qOTkEwnVjJHQGAk3UsrtZ1gLMt4vD2UjiQf2faOmmfaRxHlXlDVKSEnCHq+GAAJV0Aqxg3R
ms4KMSxq3tjFKlu09VarcygLhAe8NsL4nBZFuPVJ+dmM7ejtyhlSb5bl9q4qwNR0WqoD+2sq5vrL
3zd0itVshafGj3f5OF4lPFEE0ctj6re38chPrWs2GYNMo5W5SwrCkCofC106t9TwvreeYmzPpif5
C7HbwN66he6htkVZ3MZ2YgFZc/01rIGTF0nUnbW+S+zsCYflTmrd3Zwx9c9zUE0xYNxSZJdOthiH
JFEYuJN3YV3vHdm9R2YYBzaXRwB6iQcWfYNx8abivujS/OzHw03Jb5S5DBCgogJlFkH2oud6pPTZ
jlZ9kqH3NlWGQDVSHPtspFoX0w5Z/m+b4H8rhIWZ+9cVwv1b/Fw8/3eNsLzq9xoBADzUd9v6w8/x
Y43gOBADsaAtBjjK+P/UCJb+gakq1Tol+286yD/GID6zE+C33OeGy4vgD/6DGsEWP2/Y2TNSpCPG
5718Ilscav+fBvxArUw959u4Hvw464LUNAnzxJZelqhE8gjwJmGj2Mc5zzBETSPYLZaEzkYM/rEn
kGld09Ruo1Tde1rV7GQKEa0UzCEqhyRIWb9GxiTIe+8lcUOOg7QtMDX5qfNm6yOReuPOaZ3wHFvK
OaQTmqDGMNe1O7QX27Dkyo6MeDu54qUPu3edJOV9PZZXLTFcCemX2PqTSX7koL51KbBvm7pAvpSN
nM85wSStx2POYornQjLRVT4KFATRG2/Ktmkktb1IsZemRUJLIpOvosQKiKMUM0RfpsPeAYO6iuqZ
3CV2hCtgOuI6NFLSLmS5ZDH55d4VjHZq3n5O8nLVEuzGu1APzZwRqxYnHGKb8ZK74XVaxUec9fu+
hRfflwaJpCbGj4ghQNUP4OfC9GNlY0V2sNVpOsY0B/YCyYRqN8NZx0WP9h5g+7qNnXCje9pDPXd3
ftvu61j3DjaYA9xlUNUd/9Fs3Neqra4a4K/Y2eIjC4Ebuw/vo2Ep2IirHhiNtrV10KV/sbuxC4xO
g+5eotKs8+pzOuZHp0yeprTv1srX3qfIQ8DX+9skH77Ypf9Wl25zQKyXrNOy91gh8msZcpMzETT4
OUmYviMnSogQqW48lX7KdBSSY1FBty/taaN56IgKMPCruaNvGbonz5nWFXG2QMkSCW4liQkCaz5V
pg+iUgd9P3kON5c+3Vf86fPcgOiWDHq/KWcS2aAikQlpyZu6Y2auuyOWj1m+QsX8PMTZV6Sb1jY0
xdc6zEBbTHF/LMEwhlw626h0h60zmSFZtx1FFx/XndTZqwLMLHBziAZrvGUeNOn7u8grQM95FQ9C
5b0r0tQt9mJmTSOKaszdiJSUTel072NZI57SFQI6jxVCXWb5NpldRj8hl2Pr++sm4RkJJ2I/hwp4
XSiaNUt+sCP0dNx2fkCQ17U5hHvDLm/iqbx2Mu+gaclWGgfwNuF48fmandXf1c0IFwqeU1Y4j64P
1LLEijqawEcgK4KyBEWParMr+89uzqoB9RHcnrT2N50LZKjye3/Vp+W2yuqLYchdpxUPXSQPWROd
+6Iu9sLo1omhbox82FsSqJA7UqC303Rd5AZlnJ4/xR2DMacGHKGP7iFt3LPhF1dEvtHQmj0EAdzZ
FTtqMBs9ftdYoGOLRIKHMTkbMjmLon7KmYYxauzgS4jwgS7jUbYdxtzM2mF39ME5CvgmMfnqbYkl
NY5ceAeSfYJFggsGgYm1efFxdMLHOeT7a2rZUU+ZHD28Lipy8qMIK4R2fwjn9q0pTWuDMIEi2sdP
G8HliRXeV59fK2v2b4Sp237E1GMmUm2GtLOCbKAuzBr9HbPtyUqSc7KodacczkHOrEEvkqfZMe9D
hnbrFq7MuulzjQJRfLQ9/0kQLLyKzPLW0FiUi9l7d3y562dtIfIgBTO64baN5S4sjfsh7ogQ0lh1
1d4xadnahG5xmxM2AN5TO8Zj/pDYPcukfjo6CphllMMJnAwQTSi/1k45ZoxyEYPMOlrKEiqQTbZR
oLX5O9q5+6amwlQCuTSxtqg94/RrWxNEVYkSW+w4B5bL2r8EcXsaI23e9x7smBFizdwwHifqYaMN
PfNmP7qbUJZLQ9szzjz5foFQoG6PaPVh6wnynpumUDtzdKCSOZW9DQv1ucDwh3/ruWEMspuMWK69
cQABVjwQP38m1o6XGgTcD9a2TaMNOVanpG73aRf2+5kPEYUaEZe2pe+UK15nUV/siDN78k3CdGJi
3Ns3tCrIF5rneYo2bsLT2Sn8PKZ4ok8Kwgy9NTGbaO/0vdtzmkb91hr4EFDGcnLXKGupQxGm5ARd
uPe1TC6zZb9lPQdlYjrVZsjdPQ/3RP4VsBVzhODc+YAdZ0in1vgp53OLXgTlK+pvlI+k8PGg3bY2
VZ/jztVOV9Ezd2dL2R5LIvtUtWFF4Vx7zHlR29rGru3az0km7tBV5gsU90G4/VOaxSGkS7rVjsDM
VU74FScIHF/DezFDb9q1BA/x/b20KZVu6VVfuxCTmp8CfihhcF+VGZyPEGQJd95lBBJLZQqXzscH
3dMWmrVWbfxCfkWMjKTcbb6acQlYze/WoRZm634IQcs4Ev2limHu+kOAVtsiMFuyzus5wYjBvYpd
naesTsqVRp51JaO9wrfHWvbFRJCNP6i8U9WMsVlLv7AZfSUvE81LUexwIO6oI/gbhMOdsNGyQK5z
j7MGP6aPuYrLJSSb0midiFmtHU101/5sMZUv3jM9q9ZeMV5PoNIo96OzbibF2u/rd0+jl8Zu8QSX
Rmy0pmAuUTrPWYzcuY60z3ojw9vWKy+c5p0fXixM1zE8E40ksdg76N9M2dVvDu020bFrkyk1zBv9
m437W/n4bx29SFP+uo4+P3fd26/0erzqex0t/A/I4Rhsk2VBy7oIJn+voymxl//7u2maEvZ7HQ3G
27PYEmHdYSqON/qnOhoDMl+RgRv1rfGP6mjIE3+eetu4xyySLgxEOUty78919CD9SWOaPV4rZsju
JqagQ/nuAoOJVBJDqQlP/ZxF5kalw5B9ElKASCALIOkP9ZwsIdPOnJ07BNbzJp2MfoYiXZcVHOQS
7dHrhKCBYrYm1ZRk0pZRAau//eSIyH/39UL0d6rrcMT0iWuFQUheN0GCdTU6RCxpC7e+cSJjBped
jeCVZly/aE5lNIlNYUTtvLFcASFi4fqwgMoEJVAGO7gdIst+yAV07C1EXHLsBY079wJ1OC3BfjKV
TN9H05voAFjjbaIoRaILoVzfxzDDjlro5S8JcInAJ+2GsPBaDRstZ2lJMi5zrhhdh15oOCzYm74M
NpvEeS5QziNqixlyRNbOVvG7M2rkP5XeOxNDzqoiKjZuzb+R4gISYsAGTNjPeIojsFHeMpyIEoSM
aD44JVuN0bpLrWDAV4DgiHAAy7mms0pASoJ4S997rcU8L4QYI7xlPzdX0bFutfzGUnm8yifh77y6
fMvc2d6ZuUnCeTxYu67qk41OuDfjTxLKLVvmN5mOm6XxAR/Wg7Eqmmbc0BZx4njmWwznZs/ugI8F
pTJIBwsuZxW5OA21lzqD5e7MucQXXXm7uG3f3TEM4fQwanQLBqjB2MICznvD3VVV0R3hxqeBocXp
he+ZwoJI5WM2DjhXU0BnpCGxuBzVre+H9m70q2LTSUDh1VjAQmstbzXKEITQ3PJteubnvMwMxgdp
tGpbSyeki8u+Ipln1deAliR6/B1o0uYWAw0Kj2jsb92Eyd6sRIP5S2FuYXOYb2fdnzYdKe8LOqne
TMKVEK8ACodTme1FznVINsN/vO3/HptLt/43x2bV/c//ltFb/varfSEv/f3sBA/BgoJxvsGe6Ceq
LlIMH4GGbblYLnE0/nF2mtYH3I74IdCps0FYlhG/LwzJSV/khjqaNLYKNqf7P5lB/OnkBHKh68v6
BA0jZ7jOguVHiWHquYztSry2stjMdKxhvLOaxx9+Mb9QSuLV+MW7IFJDl21bCObsZQ7yg76/CVlv
2LOdXvVVmuRB5el4+X0oN+vQNLJNana0QsyIidTzSnBxcbrO5/A0MMb/qNfxbY7W1LDj5DzqOjsI
odlrQbL3KheJvtaj+DAaxUEO8SUZSG+V4qzP4y1tz6WZq9PUmtfErBz1NMMaNCw1hN74W3c5Xkhp
UmRx+1+JGxtxjxX8Y0+CHeb394QIFJi3Dn0JaU7kPoS8fnJhhCvAvM5x1GbqppG5Sa918It8AyWG
nLk1sr5EemdYn0LTd3dubptfjAIusIYfYZfoWexsYtnU+aZCVvxYVQJzjwfAdh/5cCgPwgQuxoTW
u3JUpxgZgtKEdePFMcOQ2vQ+zUbjYOs08l2rzY69E9WIEYpcCZe6cS3tolchzFhbu/YaQ7vw9eug
SwCGL+6wSit3HlPLwCHjl0uA7JnW9UiIza3sKNFEeDe8X2d+sVXkdidDVUPFNWp+rNzWnm5iAfyo
iZR/8lvHPeIgjJ4QSlqPAyGtFN4KpVdfSuvgoYQhQMywx3nvcSM7a33s/Ieq8gAeE+SygcNrBUY9
xdR6AHqbKFKHgS7kypeSRHl+52ewkt1zx8JqUsiS1eQZK79JDhpWvg3aJvbKRDd8nAdmx7rKN34l
/I/oREghS6HbespHW1QX6HcyKxgqEbhN8ugVNDr86QbGXcm8aZkHsdBiPj7lU3J0SHTYuIzed32f
I932UUZ38WCQOdd0O8cc9qNVYlycjO42YljODVNcCNy+wLkst0Wb3FqVffBimQahk++rhCiEyNRv
On+864U7PGBn897x0LJjywJnnJz3KpGBXcCUCBtxr2tyGzk9WQpVtvG1Ypt5TL4nNgCdU3/tuv6t
TNo3lapPrK/J6huO/lRsOUDQZc47a9IvyhsC0+/3ZBmdZyyiUTu86LZkFaZt81Fw/wCEleoVAhL3
1muoSxGMTm5yi0N8z+zhyXaSl3x2rI3TZd2RLUhE4OR8NgoS8iLj4tQyGGX2VPPn63qT2bjnbsLB
2ULy30t9fprCbhMVzHgavVmZIHaB6pf6IbXhNgnSZG3XveFn/GjDww+mZI7YeeEYsAY9ucSWAxww
NG77vOwuY9OfmAnxYYZ7mzeTziCQu9Er1MnnIdIr4tr9NpiA83q1eabnftTmfp3Z7p00otuyqc8I
uWgC/XMhh9vYZ+Nm1BsjxE4RRSTYqkysUmwZa9kSmxu1+lWmZV+qTHyps+KYdNmpyr1jKsXtPIog
hytKM3KxrXTd5I06za5LLUaR4EHJbTJ3L3078Fu2O/EEM38ej141q0Mzl+URzvPXQoUuLWeZByoi
+sCezGzX+PUu7HBlzkprtn9/8v5CIiw8dOPf7PkIavnvn0/eWAkCPJwcaGCTGfTOvsIvqbKAdMuc
AZM5Bu4A9LaKC6qm+U3UTXfbNJl+780eY+Rp+ijb9KxPYZD57qM+9bsmdt7pZSPaTMzBpIwQCqP0
bTXzmc5DmDYhk9SRgnRlNcjtXK/fQ6Z8gdYt10nafTKQLW8wKeJLoG9kdrMem3U3HUSdseULy51I
Wzr5gdDDatcV7leVF3d41Y8Sauvc5cdGgtCqq7PXGf6uHxUgQpXsjSm2wf0wmQ4hGsZWumOS7jIG
7D5aSop1HTtHPfZ5rgmlwrcu8K+200OaDBbzK9aohjKurYTAysZxEConi/1lvoq79JCN9s7GVBsk
eXMIv2VVe9BxCy/aosva2FF9ziMAuW5Jung+nnJZ7LnXsK/XDLYq1W2rtL3O0vwjjkRWeSQfBw5G
Cnp+ir22vUlM+B3FvMz12vTBUhY64Sl59qFgJ0ScMy+p1x6L5CxrFkDwTtT00ZZ4SgsVFCaZGr61
HzmHzK76WvnuWW/0AaWx9jUUzryqjWbFQmvCPVKIg1YvZ1l/Tlzns6HnW11XMKRZQarCEOuUyGdE
l9G1OduCuQWyZatOvT2MYck82BxPKGbaS04l+/94Hdi3/CRcohBx2MWQMQBy2rMWwMSPJQLLvRGR
ZQGrVyaBmR5bQ67+/mH4WRrFlyTkW6DHIBqOltP7Zvr6oQgxHRTxHoH0V7mTEot6nchkn9Qf2zHl
k5CvE6fZ+unm79/zN7DSH1ay/37X5ef+4V1lnfVMsDXtoqvyDjE/oz/+B7fiZ7o7BqnIn9a9Zz86
oXkYJLkEwwTtLi/HBXScVOuynT9XmntOegucVRFvc38UL15suUGhpw8Oc5cgytTJza0nJ8ymo8hN
R/JpKquNnN1y49UaprUa87JbKnWQk2u+VCWxncSpm5skSV4h1JC8qjtxwAmsgt5z9DUt9Z208pmF
efbABpi5dwQBQ/VfWa7uuZTuu7bdOqwvVoad7k091hBsUKHkY1nu1Cz1dQMwOmhHhpFuMn004hKJ
fUK+lRk5K/ClJz707003GquuTg6tRTDpaN1Pc/po6dnR7iuEBwufLwlNBKE9Iy1HEo8+pycUFkGp
QiMwgaVxwWScsvrjwGAPGGNx8eJpV7bjZghnPsH6JuujAmlojWOr8Fb1nHpBm4eXGo47tD9S2Rcj
XTTdEW9HAVdr97JnAmeavb6e3X6n1QkOB1k9O1FzafViWXThq5j6VSeOgw3qdbDNvcuSPqiFeChV
vJ9CSONDK69qhzuSbIQDfd2b12ApC4mpamxrF9XW2R3/kwr5l8bWbwyUv/u0LYX4D5+20aLEMEBF
XtJzeRNdadvm1HwiG/hAIvLZ4+pZvxrjimX/pfwynv7+s87Q5sdH+PtHHXUfwkgDrt7yAP7w5sTu
eWUGOvFSB/aqPBvreiuBQ560R3dLVObDtbY+Pw4bWEjDM/+RX6mzvjom2xCj2Kr4f76b5WL782/C
JAPWxp9DG7VshX/8ZpQ+ohURaXwV6zfgQFeJ/tj+Q8LdtxPlx/dgwPXje8xtIbU4zmMu17eoJV35
9u9/o7/8GVy0Y8AKTYxmf/prFpMzI2ZpuLy1m8bnebCpOX87of5t35fEvr9u3y/PX9/aX6gHllf9
3rmTNsiBTHS1YWPDW6aOv0899Q9Yr+jd6diQqzv803eFofvBpZdGPcBVgxT3x6mn8wEzHwmjvMAU
tMH/SGFoOcvH64+POOoBFAouCwnyhaEAoB/4+eOn6UJ1Ri+i69AvaGeBxvcdTqEcjjzMvMc601b1
1PvBDGneXZDzZRFxdcu9DoveWqD0o29zMo4Yvtz8NOH6Ws1+Co1nYDoK0345r1f9grn34N0TsQeL
NfH9jZXUr0LWAGs9edVLCIFieHKg5gvo+faC0U+i+Ivj54FG8/CJq1zfl1RvUTGGazckkJxvu9pK
yPxVAqI/EsYTOSfEnC/4fjDizNs0x9oS9vNOKvUbmaWAs9EFbjxWp2u6rLsqi2+JRXieSQjQFvqv
v4QGVDYdXUaOgL0ECkjA3WBdyEPs3OrFI3UgJn2gQMANrYgfkU1RtulqcaORVZDmJLqTXZAuIQZp
SyZ7lxg3dpre6KU5rVgY9+txCT/IqS52jlVjMe7GVyj8uC6ETFZZ7DGCi3EY53p6P5CogF4ZCL6O
+a0zc/cMS+iuI38BG+1tV47tNs3JNNHIaIjJaoj76YRVWl+7Ywx2ijyHSNQpHRpaJ7TFFVwiGyp7
0gEBjPX5gQCgcu/j8AZD46bIC4mMwAWXbgkD+8p4WB2jIWb5XOps7pewCXP0tA2rx7PTkENhsVRU
Mgxv1RJSEUMZ2qqI29TPC0ghS5hFucRaVI62qxYKTeJSxDZfFNmruy4yl2l4THMauWDWycmAa0sg
LSkWRGeELBgb0DsusRrUxa+9H5PjsURuYDgpNvkSwzGRx5GTy+FEbX1JshpqewTiBKfMNk2I8dDJ
80hC0W+GJeLDMJqPNH5x4CJRDdIlCMSTaNz1JRykNVj4RnJ+la1urupO+iu5hImkS6yIXAJGkpSo
ERB2F0SMfuBNzltbE+rW+uKqHHvs2D0fZXq6KYiGhOiLiLmU0Jz/Y+/MluNEui38KucFOAEJJHAL
NapKqtJga7ghZFlmnmee/nzIp7tl/W47+r/um46OkEuoqiAz995rfeuWsd1Tv0ScRNRQbmNb6a5t
RgA/wXCrLJEoPlWftYSkDBlyeXS4aF+WCJWKLBVfRRRaGamxA4786MTiC9UOhmkCWMTYXCoZPMlA
sSH4kNIyh9UXMhUJKh+sitzExpHX6FFb40Kb6alxQDepWMd6whM+kFUT3o8Bz7xI7ILmSaciJB43
k97qZ2vIHtE/NKQERIwUmrbjuDF9Hqm3qYwQvI2RwpyfAIOiaCfg+wUk4m7YDinC/qhAc1kjoWF4
LA/Aziq3ssnzA2x/Nxf+qZblsRudZtUV+beorW6FHu5zYR96G7tjGx9mRouCwjlUwks1RiNbTDS1
jZR2UFYbN2ohe1KEqn5TjdrB1un6UAzuwU2JNb23x8EJds1gHBgQfJOttWkSYGEFoVMFo+sL0K7P
YjnkVRohOdXYDrCnenkRze3GHoOR8K3Yatv7PKj6YjOGJdopAkyKW33oms+UsgOdCQFqX6pNX+/0
yDafgqQwL9qmTIMzwZCBvW8rxXjyAyn8y9hEpp05SbvqHP9eozOxNkfBreEH6drnftkZBUEAQ4wI
ceC+W5slRT934WNndLsZZ6xLm3AXSkRM1hL7CesBrUThX9vzfBrzrvVAm8xoMbJzKgOO2TiOARlE
LE9JKtZdEH8Lauu6loiwlYFkTAKfdwDgUs8qrRt6PPQT+s+VSTIBT/HW9glRdjq8uup8dozo0CWT
6ZWl+qyNrONFTk4XNg1t0FKvRdK1q1Il4l7zT1OiCm9qAd0poFHcnGlRss+XdIpGz5+tog+B6QIa
sIiwiJL4iyDSoojHLyMRF3k1le5M6IVvkH5BPw6FCoEY6njM6Rtmyc5G2JvPW6qtrdLbp2DJ0ugJ
1ZCEa4CUoaDW4UkRu6FxYHO1JYkjXTI5rGwgL5SUjnDJ66iX5I58yfAgAylzYzQK7ZLvMRH0ofeq
5mUDcw8hq5soNpm+1dZxmbUXS04IFj26zSiaq1BcGSFZImZAgk5dQ6kgZgTV17kgdkQh8MErVHkf
2/1LPJBMMozpYViySqjJDj6QOLOymclEp2lJNRHEm5RLzkkXl5vIUQlasUlzIgmFuJSAEXmhuR1K
/RxnmUfUKXmH6QpV2K3lJIAZiFWRPZqBYUla0e32EC/ZK0jSJf9w3ODPvTBa8lm6KETdTGQLzELW
Z7TwSU/ClRLdgrN/rjprL5gKJcDSe7JfEp2vWoUCX3fEwljkw2Ra8Bo7zs6EV1Io/NQnSabtyZQg
WSYT4fbtGPXveXJBJv/qPFlHZdH85ES5vO7diVJX8Z5AF8dDhgn2hxMlKCL9Ow8HCNb7AyVmLo0U
RRsp69u8589RkMWEndgiJjcIWK3lGPoPRkFvfM+PB0oYOvhxDZ25FOa2Hw+Uca0kwppFeMpUBNqX
oYCnP2oqQgyzzvPgXLAKXcxdJZ9kaAwUPEqOK4FUouGxnq3msxMaxa3jRObsETAwECySW+19o3ca
azMHvLUMkSoakfJ5FNBMxmA2vFSIxBOjPNtYJjvSUrseGlM6PQ/B/EyerQG640Y2dkYslLoVaRZB
ZOFMpCVyPfaAMJX6gsodSADCEzq4RAaRZPucVDWtBuToLo3gJX4Fmc1ES5MMU3sJThmX8Cwb0LWz
N4K6dvsBKmAmb4zevMkiqa0Snc6jP17Ndh2snB7QTV7dlrp4Cm2k+oUPfCbP4474rZnQycjJPOYk
dB8N8yaW1rG3G9DYMApknh7h/R26MGEr9gX5XY2FJbkOcDMMpe2Vc3LTV+WnypjLS73uC3fOWQgR
xYyseoQZk6uADyHF8tHqDEvGPEiPOSPl2SofSD3qvUZTy1Wn1q9zU0+o/sd0bTfdLm3irQrKXGMH
Ky0rZpNwPCiFI7QEsWF5wKsR8xlUvjZ4QW+buyjn/4x+7NzcKT7niDdZqq5tAyZlmb5oSXgnC0IO
2zY2juQm7vFLXEflEr1hWqGHZ8lH7CuPweKXK1LjJpTyzqjBFdBn+SqL/DAzRionmza+StxfnlsE
r/VFTJDheMjBkrfqgGGlyLdppNCdNzry+rQeD0P+OZYNXVM5RBt2s7UsSbA15eApAyLeULU3RmX1
V91yULamBvJ4bezbRGafGfeMqzrpruceG4Oph1c5aEMSfgj1i6fuUz3FX/x+oD8S1kieDXVDQMi9
FPaD5QeegHCUZgSEjsufofY3yoQZ2J9PaUK+ZSQ2jn/mZi2gU3TH1EnO8ySfIsnZLIcZuKlHwqAN
jhB7tZwOreS208z4WIgCmk7NH67Y94pFlQKUNfK0ePQ9pV6YksmVWWYnYigPoGrPfcM5EZEYTV3L
2Ch69UT6BTGQ4lPWpoErC+ui7OVpikjOw9RxUBxa+n3F9us3d7hevpD7d1nL7lX42V3TWnvNkse4
T7S9Srad16aIzMyC7wF1wNdUG3jEZqQR9phifsjliTdPbPQQPlQ17jNNzU7C1860sTaVk3xRFN+z
C0d1rRCPRKZn54Ucx7YXHqysze9DSesCDo9wFTVPDwq0P5SksCt9vHuelWXPaC2SdTul11rjP6Am
njwkR2hnaGs79nxM8/ay05CfdcbjILPnVtfIFeOig7iOy2iV+iRMEZTUpOrW0I2dXgIHAbx72dEJ
dnPDzjdTkq8MsVjzkcNPZnjhdK1+iLQ6v26glTYXY68tA5ucmDuhz5jZKyZosX3fZTkg+iIjAps0
92ZTpWq7pRygQ58XxaocDXEeJ+OCPo12FfJgeXznJpA8UEdmD1ycc+x4P1d5cEO2SXqIYcxvWz6C
9ZAq6U7Dq+PCbrF0aPd+oLq9bMNdq+iocuiYArkvVW2jxIQC/LtNv/m7TZpkf79N33Xpc/3KhvyB
gr286s9NmqgPW0PzSV9FWzDYf23S6OBMiw4OmWXI4ZhT/LVL09thC7YQUxCwQIuHH/1hLF0c3iCE
FoAGMlcMq/9klxb2sgu/b/twYUczQODx34VjuHQN37VZA5+xag7a4GpOCYodo+6pnjjgJgmiAZXR
0lSn92RvR95U+JfRwgswNVo8dd6fs6bYk7eouI0p4LX01QoywoFh9SXpX2BbRXSrqsnXXu0TD2Ca
5cbKAJl1EJfFDJGaBzbwsqY85aN6jxD4STTGg4MYgPmng8g/BdjpKATksjytq4FpAFxU1wow7kVl
/Nm086dyKj71YSQwXjSl50v5ua5aUpry+xYogp9Ph1BaJ12PLvskPLZF9NQUNsGbVNS1br6AZLXX
GW/MndJIboUoLiCpPmaTOq2NWJ/5tVPCbHbYYXL4NImSCWU7bAxjblci1tndBpT/mAC/VjAnV3Yq
j00L5jnH3G0H5tpM7BtCPL9WjXNG/0FoRUXBqQZxu/axqtll/0Di8IvfFo9+BXa/yF+gi9FnSGp4
wPmANNnKzkHp7KKlixMHT6lo+3WZ2iVDdpbHoSxeBs25TJSpXZH4ODCeY72hjMHfUaEDBil1bGFP
VIZ/ZKeneYdnciqGjVoPFwHn+ECYN9Pcf4uM+JWAhjs9Cra+Pj9kAUGfKnAQvBqY+SGhDAM+OKHG
zDYX1AVOj0vCiL+lsVOsfEXdFqqvMvimFZ+p4t4IzBsD4cjKjpI7IxDfOiH7/RQtL2dSvzH07iFT
ul1DpLRLs3TTtUzqcAXFOIvSx8KIk40ouysRmuTYJlbqvdXpEJfQ9CUb1aKbJW11W7Vh4QYJ/bOu
5FvLoLF6AmNrt8RVV7O9kQvjw2/KQ+RnFSUi7I869icXIckNWhqItuamq4zKIzDZ5jfRr1DbkejG
uYlXyL+R21sEIdgzN/HU8B1mogxwJs63BcdDt8vtTeD3G4QPt7OtXxDUTLEpsBA1lQ9mJEXf0sMk
obx8sOGvu5Ysv6ga46i88D2mlKM7qNFOViB/CyXcqbkSrxQryT1VLbaMwrcIUzqvURVn12JndPXe
fs3i6miPRU9/Ki7pPLV0vib6XXSLkEqMn4rKhJPOUJm7kaxuvf1CH6uE20jKKefC+cwsQBwMcrFX
I8b2YJ9CdiBgNRnuSbeu+3X9lhLOx0BiuGitAMJXhPdWvmWKW2/54kZbzkQLcpIMUU9l1hlFeCTP
UxWFZ70ag8eIXYk91BpcIzT8qxIucdxiHgDJ7apmsAuZXt9CvlHAZJnjtZoqF9iSI309fqdDIIVE
iiGbat+98SOqN5YEACC4Es3EvB/SRPGdORHr4iEZcPpcpnnZsc6kobYapfWiBl0XY8SaajbQ4Y3h
7SeGWTGoFFZwp7ZW2jwKvw/8FaJ6coArNZP+U2JGoXGpQqZUMJ2NnDD+3S7ftkvB7vb32+Xla/61
eInyn9Cmlhf+sWOCYrChGbDrsdgxv3+3YwpjmaEA9GArhWL4PjdiCYcQKjspEmqhG8tm+seOCaKK
uZ36/3ES/6CmNSW/5d1uydxPNXVhMSiBu+IAfP4ARLGADdiorJWTpqS46CgyVGN+9QfEaomZSrfT
ScDS4k094VIilLesbxzuomth9Qr+I6vIrZuAZqsNHGAi1q7R6nt6q9b0YiqUGXjKMlcsvuaYUD63
Efa8DZqB/wNXu8V/hj1l8URDVRnXfak4mxrDdF4m6ktQ4aGuxFhuihBf9dDh8O4XrzW73rjWF/91
l4j6qXzzZC/u7Jk962LIrYs4JnFhQBNORCLzc0zdnei+kD3BAXLxe+O7RIGNBdzGCj4tnvDMMtfs
0f2VvfjFs8Xb4ywe8noCYDAtvvI6YaQN8dnVJ1jtNnWtKxYf+oxGSBBMdI7J/aU11aaP1IrTrabd
R0bDiqUkV1EVhCuIutfx3OYu5IvLSaXSt6kkBmZFTUQErs1GarTEvtuLZ95a3PMtTL2L/M1Rv3jr
6faq6+bNcF9TX1N/4MLvS0R/fC3KiRwHNgHM+uTY615LlGu1+PiTvsACSpWzzRsjuR6x+xeL799Z
CABsc7womedoQ8UEicLTc5IG4gUbUC8AgfmNJTCOhr2iwc9BJQ5hy7gQaPxbk8tu+7egP27sfJ/X
fc/ZH++/LxX7MjLAhbktrhXCqRo8LNpiZtG68DFd7C0hPpegRqgzQP9bQy9+TLQ2WPu4YqjKMw8X
0TH1Q7Ir4umULhaaEC9NOJsrFBLtacoYB2SL4cao7YQYZFywSi/3dY8tRywGnT6ebsPFsiPw7xiL
icep6U6PZme7xjQIx2VBH/gDWtFh0ar7QRiXvVkqF5NuQXxATH823+JNarrqauOys3iiYbst47Q9
grJhRMaNdkJRLjd1ZWKZNah5lKJgJoRuA41XtwXl9rTQYVsV0u0EmeJiGBdLXh9oG9Pw7StYJhsl
c74KpSG3M7suuu6Tr+iXTWkh8RFKeTUp0bQXsl6mXfNOMaHsZhBx79TY99e2/doq4yFK0UIZ1nEK
C2dtxeG2Gqe1pPPNez7ZU340s+xp7pWDqUXHLKRvGnWmf5nbjEIyWeqbLmTvmsaAVJZ0X+MwTiq+
JDukdB7I91RwI7vMU56DjtizVkansWe7HnNqV6XtM3CIZHjLdO+05tqu6+esRsWPUBDQwDdpRSwt
2YYm2AaSv6f2wGgDAVYZQm1YxnsLvJwzjN6gLd7JFkkMreVPdqqe6HF8kr1qc5M6hWSS68gL356/
lZV2Y87d3gLtr2fZWrYkkqrheDCVxIv7/jmUOu7tft0EAVELpn1ukvzGLsRXJ+EZzlL9tXWmG0Mh
QzmrysupmmGMGV7Jd4yWC3wIAjhEa15PcDm6vewFH8HdsNyPWhLv6y48zwUeU9x6cFT2eGV3VlZ4
LKTU4aZ6neUjGcKTJ5A35n63Umzq9VnZ0lvZWeiHspK8lWbcKOYiCxTRi7RxISrlDiuvl4TWeiqL
U16q9jrn1ATZDxFWF5wFJtGoD3ajaq+yQjkyRt1w0qfNLdwpGb2KRwSHkufX2spwVM9v09c6fS38
7oY8aO5IdTep0H6H/MFkkNbM4OYMrgFV2fCJSoZk37QSw6HJDGC8MUbnLo1nsXJSABMkYW8zgyO4
73AHUiWhm9/YTvaNI9IVK9yGObPXhPZK2qBPgibc6xo2nLl+ULWWjoR9K2X5YIfNTdBP1132NZ/K
10olyQAXi2vp0QbE6KbxpyU+bh0SDxHo4bUOPbTo9Rt6M980paVkUl18vG6pqjvF6Xd2o2zUML2N
iVBuTe0T5zfXIvyBM3i59hVIdWq34VG8ahx7o+nNhe5PXLBaByUf2Jg3q6Ii3pB+78vQFQ/8Kgbr
cK6mxijJuA3Bk4aDB1PxuckbWNXKAW7pHuMf6nQrdPs6ISGBTSIs/YqE7AnmtLS2VDX3WZc/tWB5
ptLao4nAmAMep2jrXW6be3XM6GSaDnLO/mGo1fuixmSvaMyJRpozHZ+dsw7yFhOoyd1pQfbqr/Mi
PZRIMHulu00ja2eP/onaZp8b2UXva5dhgXwq74jgSKczWFNGLhRQg30d185R18bHUi71Lzor4dif
/FpeN7iY88a8ATKjurANbztAzX3JoBOPupub6TE1A0h7leoOKADqZaGai4cpaQ+iNrdluVjvB9rZ
g9cMizokZxCUf6rL6UITxUERxHcT6O5/wWiW3jYYb7xZtBc1o/R5GPAyJ2w88VfmqZ/iNmNWg47U
daz20UClLoCLxQW+90j7Kjm55m31kNThngyLE+stBqc6gTPfHMx50aClVuLNqvYYmk25cfTkLquJ
RqzGZJvo2jlO7JjmL0jxYtA3eD12PoCIQSjZOpoLr8diQVlA4O8klmxh0pXzM2PhbeyPwBGmr6WC
JJ8I9ZbKcSGw8QQ0TNF7a911wboOldxjeM2gqfOylE1iBMHQU0j3vbkB2ohv3tpE6rgG98360zBH
DMZ5M2b5YWqDQ92S1MhA1a2xLucN7cyIFkM4KBe5IHsH16pmgLvRin2qtJczE4WmLl86e1EYNw7g
tfGyNxhBZirb37sj7fl75+R96NfSL/mrn/L9hMgsZGnOLKK1j0qxdqjruoty5aRmSAUSt0huFEZu
v77IIl/9z4tIaOY6RB1dfNDqoHJRJUIj5TTaX2rG7d3jWICYWWX45X59pZ8deOky/XmlD0Lawi8m
bfa5kiCfzKC7aJErNu8L+TnunqJCfq+M/lZy+NNPj6cJYw+9UxQmvPF33SiBesD20yI498pT2x2q
4CVPX/75O+K0zGGZy+ggU368hC/BMTlTGZ4J0YJZ0k3TOiVGPgu2EfBR0f4mjeYn78jQloQ5wO4M
weSHimFRnIhJbaMzrEg30jHgBdsy+c17+lHu/HbT/XCRD7LgxldaU/pcJGb41NbH2AlXv/7Ufvc2
lp+/+2L6dmZiQBv0jMJGIiBPijsftc6vL/JBU71UVz+8jQ9fTZlMNHKyJjqPRKwiwHeiM+HbLHCP
JrMwABJd85sr/uxtofSC2QNdz8Q29+PbSiI7i3IINGeruq7UAFDJ3vK//fpd/ewa+JYl2CDuAwAt
P17DN3VF2n0dn/MmXGcSxlbhAX349UV+9tGBiSetAFquJT6GgxZDaFlRRNJYXT7m8hhSKcYsBo5/
G3cHA+nN4F//+orLPfVhDWKJ++uKH74spOZYU7QJRduIaLm5B5D4m8VgYTi+u8Ti5QZyZGAtYn5M
M++jir8pDEzFo5ad4yPhJns2z0sgeGvzOrwxPSL3NqBHNr9+Vz9e8vuT9P5dfVjv0CpmIz7Z+NxL
tOiM6oTDolDsfn2Vn392zMVVdk5Tmh9uCTlr0moR3J/9ip4q4iW7/c1nt3z6H78dlKbcbQ6hDyRZ
/HjTlWBZ0XMq8dmi9CVvldPmU2RAXojj37yXn31i76/0YYGjIi5qJoDxWTNfQ/va9G+r+TfL288v
AQNXc/C2YvX/8c1EWtLbxhwk5zw/mYjARzr+opO/2ep+9ghxs/15lQ9fPX3PsJ0CrhIlL6mC50ZZ
18bGTDovac9Ksk3N33xH//G24Asw4zFUNBcEDhkfBBIAnK0ys4r03Pbbqn4a5Lqab/7hjfbhEvTS
3i/bxPnygYZVeh7m3NWUYDURSv3fXGJRJwM7deiz/XiJeBwzhbFEem7SF2XeM1P/zQX+41bmPSBW
IRzFpPGGBP/HC7B0WoOWz9mZc17WITGO9xFdddBVb2/kX62R4JH8RVcWFxfP48cZ5vKiPzqyb8AO
m2MZehNYKCY/+lO6roG3s/CiCzwFS+P1zxkmSb6sPFivTHyCi1vqz4YsP0FohDtNByxtEzjyj0aY
DDzfL3UL9o7BJWg9DdQ7+nlb/Hh/VEWFsi2Mw3PV0bnYVW9YDNM6afAWUEUEb8wMMM8LQIMMRNVB
i72QNSZcN/XGfiNuDG/0DfD3OxgTuv+MXzNW1wO5HcqBNw2jWqM5pq0D3DDB2UjyKGOEb4Rl72md
GFmTZnNOoZmBnVkoD7lFLmw/gcii4IMgN7n11Fkz1rCoCncWElII+bFJuOqID3pXBbUTw8BtsCVV
Q1qfAlSuHBX1CRJZYKN0dRNbomNuO+XVJJBo+++t/30gwc3wi1v/tX55/fqTe59X/XHvQ2FXTQYL
JnbXhazOj97d+8LgmWB2brFhv5tG6FAaKAIZ1DsajWr2rT9vfn0Z7QNIQBino7aBLP2P5vdvFdFf
G/2bbcOSFEsQcyiXeD5/vPt1RdAGrJLkpKlGW184bVSq4PQyQ0GKnViw+SS6L6+r4upas0DawTbA
arQb93vVj7f5otdfuq+t/ZmGZumWUX+n6UZ9UMe0CB/8RcIrW1i/EzUb4/pF35sgcAcOsyuFidMR
FXCRTKdRSXuO6uLZZw33gKMcSpTDuRx5HNASj2iKiQCdN509fsZn8VWiOi71gl9AzMMuGE3i1+xi
ZzTONZGK3/qiFusszmifLkLmcmiTTz7aZlImkHGpE77sUTvZ6J+HjHwIuUiig0UcPdb2rpclLJRk
2PlSPBqLkHoopg7yG+Lqoqj6NefoeFfqGS5/cAXIlXy00lX40CVVu8rNEnwVaUXuvOhlIGelmAAW
Ec2w6GnIN6P7U73JbIiymbD6o70JQ7VcJ4sep1mUOYgqghtrUevIRbdTLAoeIGnmKVpUPfDytKsJ
oU+1KH7CRfuTLyogWWERJP632YRvIqF+0QsJhEP+oiDK32b7IVPnadEXEeqG1CheVEfMzfWDXdY0
PTJnagL+hryKLgxLkdreSRiqbASwPxJwE+2LVunGquuQUlRxfBn2nQtbFvcNIUkh5OAlknWjmtm1
AUF3AJtWgNSuk1esPvdVkxwLFQ9IZg3bFIm3x+p/WTvKZQNigIzxaGWW6c0Y5helqB+FkhzjAVRE
JbI7PQiHdRvaLwZKahFYV3k2IloPWyvBGDNFYq3rvQ4N2gzj+RIEFPw6clqSEty+bvQ+A51w32U+
Sk+fhhsTbLQbc/Ayj5w4fBUeZekwHCgWJZzp5CGTDvOFoUu9yPASDw5Ts9LDcd1p7crKpk/wzkb2
gNykRdzHJKkztYJpftXKIVuRv45KPshgR0LiHyP+JbhpN6TLaNE78BJ1sUaZDjqP2egJZ476lTqq
V5Y5YBGtsZRMJbQDVW0PMhp7jwGEWEdpo7hqJp7kqOF9morbYUkzcCbykfy8sdwKhJKDkcBl+Olg
M7JeMz/4mhYITXm6vDaesJlzpu9MghannjmQStJh10zZutAYeNCrczY2t76qGYQNq3ULpt1sqWIU
ZiEYHGKrSC7ypi3u/t0/3vaP5Uz+9/vH7XPePv+P+1x/ef6Z+2958R/bCEcomgygeQxORPjr3h+h
1P9lW1EdKeDgGqiw/jxC6eb/amAW4PJI54/gpT+G2uTCSTgiNgEdhsoR5B9tIz/Wo2wiDlscPSpU
3zjapc5f975M0ENNGVpmhFchY6/mahwf330s5+/b0fumqPEm9v5hm2LlN5DA4VSkOWFaHwqRzgdv
6ptjd9XN5lqI8ttUGlcppFyzbr+1zF9qjkarzNBxlyv5XmALr6t43Vkl8iBFMiMc9G1u1TulUe/i
LtyQX/NVgdhDgX7szHr0CBQf3DlMT1qvmclR79uKXHgGrAP1IlpXPkTPDGFYbvRimhFCq+Z+ZC3/
NpgqJPAslKwGkbUyjCj9Cg2HgIBZS9cGQ3i3VqELxqmSrZzEeOlCICmtZgWekYTVgRACJEiafcJH
o6xTu35wauBwFOehWxrGcI7HQWOMXbQbrUaoPtX5gWDRp0SIIxZ+1KHZdBxQ2O7SvNjleTsTxlTd
+Wa61YFS2iGAT/L3nhR1II/KGL9liXJqRwj4DYafTcewGb/erRVnSGLLvV45T4mq7FDCXLSlSsOk
m67HBO7IDAQ/mOsV8LSLyrKefQ0pOHY/QEHKqkui57ZBftBYhkvTeUdm3Emh1c9ag2lGPDLKRedq
EZBkHo0clG4t+ssUtZnE+F+XBFEwdwFg7nyO8VDhWErPgFMTt5nhUkbqY1kR5jIp8YWhGHfQcKC4
zcDw9dm4jXRaYmEzhuvOjvYTqfakITFP9WO5hXfLLE0mT51BiIRae3wXEN7ytt+ERFUwL/MQItwb
DPGH0LySDSH07XxKIgTjGZOqzs+2ltFfgmffF9NAzFZ8H/aoBzJn2MH7OYIsupVagd01Tu9F3nzW
fAt+Qrcpanlhz+ZGGesnMHkA91pnq+jNI/KqFTbBcatM89cEIwKTLSCx5kpPxmMJrASJOWNUY8r5
pXBFXINpcCCtJ54CDInxY+AvuxgxvBul67htqm9TEe9s6B+GXj4tni9FUW8bbF4QauIVmcCeaqZf
5sS/TjJtdsMpOCbxMs1hKucainUXzmCIyy70giiI2WOyL47G5qVAt1vbs2WCmm/yiyiS80opYYia
8jZ2jIeubKCOCHa2tFyenni4VbX4oHQ4o0QFGMGsoFYpmnkz2ugfuolM+j5QYa5KvVk7KbI7QUzO
emjkVdAKuY5M+VnFYLpyKp/RhINaMUTLiueplOj7sroHzZNNCgI8WCnR1VhH5FsBNlg5fBSunpSB
h2+EQRaHz5WBw5YgMUVdt7PRMNDyk5vClqKlD6AeSrlM3CdBvmN9aNvxVBpls8+70XBhXqEsF1Wz
41Afr+FQHynwMKAlJUQY0H/+ODvreQSnD5aiXBdtVXBgjNKTlaopM2mlQeG/KD58qKbz9Ln29Wcr
qXasb5cxni+ElShAplQ5+olQGaZpSEekOaJ+L7LbYoldcTX4pfcdc/Sh5xyFixsgDP4IkXp1bKyY
HnUEJOQHLJosiBp/tDVc5x11Y2kBjCiw3Fb+LtWrJVMDX0d7JNd5G5p4IVP1nm6Vp3fqxeD46TYf
kycj9k23iRZbsS8PGgIK1zci60s5KMKbAWLDXqmG7C7RMoKOI32rWxhMdDJWvNCekzW5H/XlbCdX
uih3idNca5XEi4xqb2Qyy/jRXLHk7QXmm3Wgy3qfTv0nqZR3RHZ6XUYoxKphzr+ehjZzWHO6i0GV
xVNutArrrwKbA1711NVkHnNkWtUlQbSIRurJmxKr3xFg128ZzE5blv7w3q+4gujSuzzTo5XG7nnR
TXV8kcbBVU4jH3isbu8RNJH0Ulh3RGhA2zDi5fwrmgoBrO/TuavupA/MPjfnh9nPqc67otmY2IJc
axg3LVls21Lt8y3gNJyvvBBZi9k91DCDN6M9RbOXQhxmVwrbndHnfMVDudHxWqymrHiUfbnPcZCM
1rTumuKkTtZFUk2f1DBe9xECG4RDn7pU3AF7d2COjT2OubheFX46eWUXM2tW1Uco7/pKH43qoZOl
tioLCgXgwMmNhd7GJULqQYxOe+sLc9zYHZ6buEPn+uvt+UMjciFP2Iz4NPhxdGqoWH/c/lH8SN0O
4vyqXSq7Eb6HHK6HuvlNb138/Dr0i5C9YzT+j0NAay362zC/ysBeNVJ8YlU6EwT9xHJZg0t3+AKm
dNcjYkvtZNeI8AgsDYNRfmClOpo+ElIsRCH6DFmpax3edOcQJBL4r4SYUxbxCBgzoDs1eP4vPiHa
WxZtWpMW9Icek5l1RdQ6SX41wPQLJsREQGCK7+nJfzv8fAPL/nVIAnmCpJChgJAMBSAxvMWxvRuy
NR3W9SwhfKUk9RqokLHXobuCr6/YN5iMLwKNB8JSimtmL6sJk+hgD4ZbTGjffR3TdJyhrpi7a0KO
nNucXakr+ivIDilPCQggk/wy1yyCq4iwoNE3+cwFz43M0EhNjjnfmFr6nLSpp6VBtJ0HTDWNBl2Q
OHG4N/qLUosNGEOkN3ol3clw0CtV+jYO68RlK+JoE0rwZOIVbdXzaC0Rb1D1Riu9nGYLopU1KdAi
hvhSDUtSW0bcxYEGCSt0YmulRcFnv9Oyu2ow2T+0ABFWiRgAc9ZOagB4CrY4jSJtiq1kXariZKpA
HkbA4Kz36dFXnztj05nWnnXx0VZQPtM33k2x8ZiiilnnJRkFJT1AHVrvbHD0GHnMVlbQFatRyXZ1
i7gt08YLjFnPSSTClwl5uCqrbAVr/1IUMLb1ptqA14IJIMabDKE6dEFcxnIeD+Q3fc9q+9vbgeY5
z93H+4EHEoyVSe4Xvswfn0smEAU0PLO9sjTxrDtNtprLPr2ShKS7rKdPQWMmLlNFT5MjQvuULAA9
veRTIRg9hB+HV/GyVVA+z+LSLOwH3cjDTZOZFbAMFRO9iWQuiKj7e7u34d8Z2U6wqa8G8ntXdq1w
HmEhUkl38CKzuqUcHj0tbFDi0MB0W6J687IiH2x+qQv57NDCh90BK7/OxCcp8FA0U7DSW21Fvkfl
1YjN3HqQD7EtCT0WX5nEJ+htWAZImZL5eOc78fH/2DuP7caRbdv+yv0B1EDAo0sQNKKTRPkOhpQG
3nt8/ZvIfFWlZOWRRt3bPc1spEASQMSOvdeay8S1UObq2QBnNdGPakflDG39EEfBmXzO29S0kcU3
T1YcawvqRtkloJVakKZO3cLMtWbwsArNUPYUdg5DepV4JpzCVp+FKj2JAJtK2UyqC9x81U0YA6Uh
R1BZrWU52tr4xRU4gOxG5EHAbLKsfmdWET9JR2JrAtovae7Uvjja1gAnd3xVe1KL1Oo1MzH0j3xO
KIQEzJ7yYNibmbHqc20ZmCHYh8xERxTexIUUb0drcvMazWECwaOgoMkNn3MJL2Mn2TeACr+HpjQb
/WVHa6NV07QxA/BgqfiNI4SxN2rQn2rJXSIN2aVj4/RzhRq3wV4SnhuLHhAokjwpvCZmYeEHxNnH
0i5lFydZamMJZLcF/jOfMcpW05ZCsGsmXr9q2N6zKsUBSnDtMomlNXm4uwkhi2mHxaIXPtIlmUV3
UsQqEnhee+vas8QG8dXO78s9ai2qXsISTknRF5sxMa80v98VSlTSZkMCphaopns52gRFf5BqTgkJ
UWcqLYzWzHAHXRu6a8Jy6K1jOqwMcsK0jWd2j4UMaiKVDwZWe3fwtD2kRdhPnuftWqUznVonHcOM
QP713bQsqBs2+UjPZzTMTdVRhZg5ZlUTUnKH3u+Tre2TN/VyCKYE9hjZRdweDfZ9nDEIGp2hw+PU
n+LqIDixfLwfzbPID1aG2VX2/sCuBEHG6YKVIc+/CfNrN9x2Ngafp17bfHyhGQ38jyvRVtZAcIEH
gor+65X6uunKSO6wLosRWnY4ECDiKXd67efbIAc7Eg/djowAeZELWRysORaPCBmJwwQQ8Z6/i6NY
+q7J1s2QqRYg2vaBNIFTLpvnhPKNU4/T1Mp58OthmTX+Km3ClyzSHiVSnW/9FiaGHgS4JPV2p0cA
2lThjkLGewVSO2tU89FW7HMxIfkidqxVm22oKrvJH7d6YZ/6GLEY2zYQiV2sZLxMEtgyQr8K8Zhi
5woTb9uTvRAlAywGPYUABOUi6f3ncrCrR8UnLkypVf+TX/XXfsvPjf79j3ox0I4NDe4qMQ9Ha3gJ
prfR+kSE9tnfv9g4ZCmhRobjdwytcxHZi1K9/+Sx+Pip+AGTelepEL1ETIPij0dduQ7xl/MzycHo
fHyRi8Hvj3IIDa3FKMUQOo6LXx+9wayBF2l8C1sBj/Gl6VNqkvtwMD+5G8qvz/iP9hfEajwlM87R
pDL99UIjkCD4AIVypIz5wqa2vEtW3lJyu0XoPC6yxePWcLr9223oBA+D+5q44xtvdL1Rtx9/4XnG
+o+X7f2Gf1GI211IsJXPMtKs6Cc7sjuc2zU5dCvbtZ2kWok1v/NKOHjUFoFrL4vO1Y7Zl48/xTzO
/ceneP90XgghEpSallLxuz8NW8UFo7qyr83FqdYWwXL9qDt7ROBr+0ia1wYI5ebOW/rrYcO6t5jW
mEOgBS3ipb2U9u0mW9cnxL6oN5cP+aI9ys641rf2Nt/1m+o+XZ0//ujzuPnDj37xA0pKHSYgdHku
F8wDVvW3YlXciWXpAFBekobpQlW+ytfXX/Zuu2VKNTjRVbSwr6Ij+Y6OBzdo8dVzHj7+VDOj46NP
9SO//t3bEoY5GgaDTxVs7UXgTBtI33cZ3AKGUQtjQRKMQxzA2jqWG+WFRpr78fXnx/dys3j/Hl2s
Niw10kja93CUp9w1+343YbLpWjn/ZFOaV5WPrnOx6lihpXbdlIxHaupF13+Rh01vvI2qW8oNrajV
x9/q97f6r9Xh8jAppSz+ehm1pNQwnPRuC//m/3aBizOfOuDnNVIOULG+UyL6gLa5/PgKn9wYc34R
3z0XUlpYmTnyouXFsQbvUShPE3abjy/y2e90sbjVAnJHZ0bNcZjvCgNQe4icjy/x2fe4eMDafKrb
rE7HY98NkG+PKVYB9DofX+STp8u8WJUMz5dGmnPsBmR1a3bmxkmDtbt1IHQg5FWOHXOujy/52++F
Md4kvAWtinZxSSRPqleETXvU0u9VtIpVfPHG+uNr/Pb2vLvGxUtDZG8tlYE2HPVIo39/k6afdBU+
u8DFkgg5bFAjZt5HmUWbZnQMvvTjr3Ch0/yznPnrVbzUOAchQx8v4TnmbLAoHf8KP9SBI4JzVTmB
65/aT3mss53zw7Vm/tbvXh3cCyo2n4A96onGcMaqegDMg8z1Veynbbe4nohyZevWXWiBC+tGWtw2
7ryrXz+X1yo2/0WwiFzmqZvMCdaf4WJ/u5G/X3Ivn5yw6mVC4pqjOM0bOYiEdaJtM+Es4rW2fMwW
V1D2dt/lNw5n1f246xf9J6uXMi9PH63GF/e9k2qEf/ZILbGEV7icnX3Gwt4ly1v7aOzVdbt8Vlbe
IqNju6rWxfpzLe1nH8Gc98V3N4l8CEnL+qI5SjuiNqFIL6KvZPEuzV37bdgUbro319Agv/vPqkO6
4clfRt8+fjR/HLw++BXMi+ck7tRUqzMezWo1rMqFWIRzVbeNnbtuiwQmnIuWIwi4R5jzy3RVrM1r
0kaXrRts+0Xw8hlS+cfB7B+f5+/X/VKuY0k2s6GMJaV0tbWxxmA0rKbVtA93YvEFZ9wKRcG22NDU
2w+Oee9aVAeZ26zj1TlczkXC/y8O/qt6VLjV/3l0f8h/a0Pn//w1sTf/wFmDVompPDrtudT8U/jF
MJ+gXfTpxOUYMpLhvyf2eM0hK0Nlg+YL22XeMv6c2JvzxB4mPLheVGHyv0vaUe1fq3QOLRYIN4OY
H80E1QcF7teXq55QXrd6y+BNzaZ9idSMBS+3glJbSoPfTXP4Ho2RhaQYQbK0Gs/M8VGnkCXbMPrh
G5WTA2G5copL0OcaPo2dUdJoMrdIfyCdZAru66nXidvsG/yUj30LZ5QcSl8DsxuTXVNsa60SBewX
3Rhu2siEvRhIub8ydXgW7ZA9KjLuUOz6m2YGpNV11yzKTu4WcEGZGflSvfJaBvqZcqgygwiblEJ9
lG+zEd2OEIzycsIoGYrsstLbi354oJKdW8owW4oiXbfFFqAWpkEf1UtoRKETmw1o2AHsRAh6hPHv
xMFkmB7pG14LGbFTwjhdams6jwO2NEwH9DtT66rCtKbMkqCw7Z6aQYep6Ce7NJR1rKPjNWyWcdUb
HfEIrQ14vSsbRzWnYRk3vMPQ+Cd31CsGkrLiko8yLqOWEMXe6r5K2rADjcn0FBu6k3ri6zAUudPq
9PTlckNjNXFSkewjSymcsKoeWh0EbVT2e+YBrdOF6HwmGqISMLHSbFmzY89JpZTmUuUVWywS/mLQ
8mOk5LeElDmeCesECH0wIIvrQH0Js3QZ3L5pYwH5jcZmo2LsT+JlEmiS0xX+lealTPAtUJEeTA+l
GSIIcXm8skYTSLDaHFIJ/FiczNkdZNkI339swdVhArLBU45M6CTDv0bJyozRpkFZNldd20WgQ6tH
H7HFYqKEHkdxbvzBNQZ0gtEgNnEW3fpZt4cssoyZdi0MYwpBoY4JsgnJ21SxFzjyYF+jxTJdq1S/
5YmoNwJwIqKE/KiLrFkHKnA0Nb7HZfEAFoWZW3mSggIvqh0zeE+Q1VpJBBw5fehNi4ktgE1ZfZYL
uv4mYr2uT85DrG/BvI4LYzYsBxbOo5GamQddCWhtIU5R7YkUvL5/zBDQLCOleRy8/kFo9Z1W0z4n
dW+dBfYpqnVHYvyv6c0b6ZUwYDJcm60ZF8syFgRVAQtVm/bsRRPGwEi0mGL9rV9r/qZsytvWmJ6x
W7+UOnS+IRw5mJJPyfhXE44mt/ddKBv4qQlbyo3gSpLyK9m0XzOYgjCFSnokuTjT91mFlXZX1DJa
hfwauMysf1HPxJBbSyuQYf4O0tGHbxKaheSoMQPMMAG+YGbrTIyvgH+GTTz6m7arKEgDy3YyCVAM
WsmcPnT2HGVAAsc5ACoZJmtnyyMMaYFjU56qfWiQ8dwDcvWURHPBTRmod/pVUo8nITTM1QHo2Ko8
QhCEUuMFV1WqJq4hhm9xaN9GDKzB1RQenXZIO/U0fu87gH9dR7yN5yuag50GxmE95/eYDLS8pD0T
U8GjI6vEVAsJsHURjhi7c93R8mAT+8OrETTsoEaWuYNhQ3ErD0LSiIAd1GU+kEFIp4MHCkDwBCi4
Ahjs5+FmnPLn7AdJGKSwObOFCyDD8kwbtgYJ5Hhr4PdWtK1PhCG9TpYSoUQHAa54BFs8gi82bYBy
lbdLk2gbNOXZC8rvyHbqJbTuPdCp0zw9L2Yisjqi9JADKMn2zEuuZnIyuYKuObOUI6DK2UxXNns4
y0ntkf8LebmfGcxh1z/YM5W5zUlB7GZScxbGz4MKu3kA4hzPNGcyAXMOfQqA7TF4VPpv/Ux+NmcG
dDZqELLS52HkFxU2Num+UUhfyh8qgjkctZYeFOJyAx9EMmN6XMgqXuw6/2Ir2stUyd87wcMA1O+u
qLhhBEaoSz1papaIrFyVUIE6GO6+6gkUiD0wnaQ7MgW65atCKAlOU6rhsNHm7IxOUhYTXHMTXR6B
2fK2zWM4CDRJt1qvn5XCewpMAneqJPyW9hi1PQ2QkMDXsqnj7p5J0OQwUGLYRfALfvYfxcF/q6T5
YPWfqyQEjv+zb8P6f05vYV38htsz//e/Cib7D/SDOhA5BaadhSLxr4JJEX+oGmgmGcMHILxZ/fhn
wIFO/iD/569kQv7XnwUTqYUYSEgUnP1RhvrvYl35O++OQ3O5ZGOGs2xN4e9hKbyYmFQkM9RYdP2T
D+OyVsB/fDaTuYxQmM/BlkrQItggWZjWj2Db9+edVOSyXSQ02vzY3GZBa68GRYmqlZkOh0El9xXv
51ivp7GLXF5+FLuCsJ6zAgQahGdjGwezMm00TFD5Dm0Fz91JW6CsB8OQ8MJrdcs8VUZ4Prk1OuO8
6GW0OrBa3IrqYD0MJe9HDv68p6G+rgJSSZE/RmvVKORF1hnXkZnN7uMUFAv0MnKbfWTJfpUjLMrS
fsrP5AMF39MIcZ0qQm9i84Q8htBr1JTIsRP+5YpCIy8v0FJZPTegh9AmlUN50wx8ihAuyIRcjJlq
8KQWYhcMAZtTIiFks+Ot2pXrDlho3xpIcBrp2Abdgx6rd6Vdn6t42lMOPBg6GfCWQew1Gr59WWku
6ar7ANcXdUe8Fbjrl/5g7ACPU21BUup8YrhD0txkuDQTuiniFp6LKIJbkZjGQs7LEyqzaIMmfN8O
HLkNAo6CAmqN5iEYshLxLUhySA9kUYw5aU6Njb/Q16gsmmHQ1/iBph1c8l3nSesBBnlDNbdOE70i
QnxyGBxAJwwPzFZV11PntC1y2Kep2gK/vw0o79ZRpmdLWCfbCu49qA+xzeqhgoKAVKxqdoFKiLw0
ysaXsYtrZ6yYscqKsRoAyYOKDV0wu+B6yDtPkcEPRUngdxYuiKPhZ21wL1gWxZYf6WddG3P2d4Dx
dYZcKfNsBWqr1jj4JQ6l0c2stWrbxcO4zhP5m2a0X0WqEw6cGOlOtTHyLQLgZzdFZqVLqu+QZEzq
Gxpk0pUdR2JdW/KXWAq2kyEdkYPdN4G0TgLiCqyxIoTdclqV/ktq3XRZRv6VsmQDdJn/OanRx5s+
UdYWOwxMIn54PZuj17tHMYG6KtB8mLb9MhndIZcbFUb5cKUn8vXEH+1Edkgt8oQ10owL6VWpxTdJ
Gra5Nu1Vj8B682HwXnJrusJmYa10cFSVqd+XE12ebniDv7doG5joWhqjuB2vfS8SDlGhtN5j+znx
lWfVNuxl1Yu9rWU+s/QTLi300IETTK260KdyxbnmDrnSvcZAcvDjYakHGMG6WWwfjlABu3DX5PEW
yAsYqE48FFJwZ1npPUnSIJj7lekX3xVzuCpt6WoYoGbVkXFVRvY6MZJ2YZmYE3LRbrVWa261PqK8
g84TyS9qi+9kVBN8AnkVrBS1wCKhDfEGzYrynPeW+VRbeVhh1Bg9CL4INgbPRLU3JMLVOHKQ3d4A
tvspqpwpzc0IOlpBBNPP4suu0MNjq034WJIf6sz2h1ITsD6qzXIWcFqzlHOaRZ0BRbZUI/Ps0Ht6
IFxcb5aANppd8zCjqOlmgSiyOtDZcCUbGRe6OstIfbhbHOeiXZeP53SWmoLMAow4y09jdKgGclTu
/LJspWlpzlJVS02MgzfLV4eJAx9U/TcN7zIOmRGRK2rXXtPv5Fn+Wkcjbh0UsdEsjR1njWyTv7Vo
ZiO0s1ZEXh3crvPsBFJR13Ko4jgVIThsvuONPpEkG0FwBNGh9smzErWrAKVuPkqL9od0V8yk0h6/
aVNn1iIyx32N0nccQydC+RuVytfUaIZ1gSY4yrrnTvXW+izFmCCp1o22KlARY0lcKaiKBepivc3g
qSI3pg1/HpJxn6FDbkryq6U+evSDcRuiVO4GCCUolwm+xAaTGLcNmmYdbTO5hMc80hwLzXOP9ln0
+VVoTt2q02wWC/TR3A03Qy89zcJpGwU1niQdjxKi6gZ1NWP2wA1mwXWECJhAEH7BWYztZ+Zd2YVX
jUpdCYEFBnuwK2cBtxRm1+Es6c4j/1GfRd6qXG10VN8sN0upHQ7qLAdPA3NPjgrHNv+KSI1nu+iW
HvrxwopPeOs2capx/kdgnirxq2RJSyDVmzbBlgLo7FVGk66JchnOInUm+lcaqvV6lq9HGiYn9OyV
brx46Ns7zocE2pw9MussS59W9SyFT8FOymjjvVkkD3n5RQbgisI8PNjo6Ev09MyLpmWMwh4qXgnQ
FdE9ikgOc8q+RY1veDnlPfJ8KLDNKktlgZYd8T70HEQKs6A/RtmfUaWvJNk6ybPov8/KclfPRoBm
tgTohvElnE0CkCSkp74weF5mC8Eoc6JRZ1sB3D5zqfzwGvTkCTPe/pewCUqQnwpCqhBspf/AjYhY
F2maedIxiu6N+CG23zT9k4nFP6civ15irrTedXVHnmIjbrmEPB+ZzVNbnOBOvCszr382RN8bRuaJ
0a9t0vkapFJTG+IrvjSkKEo7pr0d+icZaaJlnlA/D8MdkuuPLzP3wC8vo1O0aoqKhxJfzq9fxc8j
4HVxx4QindwS9VUNyFgq71vtuu/EwqgrbI8/tRn/PUooPCj/+ShBw7X5RpYw54ULWvb8//48Q+C2
Bf0J5YHn+Ker6f0ZAiMUlAHDMHSZFurfZwjjD1uQVwLmQlPf+cyxTxEBit2KyZ0CQ5gL/Qv4p3mh
i5hlIioPI8cIVYXZoF6OA9Mi0aAhWcw3VRbcQva0JSqmZxOHYG62jyS43MfTjTd2a6UUrlJaN23j
33sJNGgeM9UpAHSV2XiAlu9LX9Q+vk/Rd6NbqqI1pqA3o4HZOfb+tkijjexn9BzaHJxo5TlBhwtS
kcWLlHXFm2go/1Qv6V06Jh4xYRFpQJWx8fzqKuuBGUVq8JhCeMtG+3mCApcUVuX0Yfk6RvENqN/X
yhBPQzcqDnvXgfiW3BmDGAB9Ge1aDhkLnbn34yhbLyFnk11WoCkUPVhluYju4zZ5Qes+bbWUgUVN
Pq5hTZupVF66Oj3aGWIGwzzb1TpGAFZStWDm6e/bIHy2QmnTy/ljXUn+lakUS7vWnDTrjiJi/MJo
dxjD4xzTUI4oijHSf80B8dOIJjnK6I/2nEiQh8pWy1fwUbHBgBBUznOQJqTEJn4uFSpiPuK6rqfZ
N9wtEw2+XaNXODYjBYab5i1yva4xCNuz1hDtsiftGfL3m7wxO/I0W7fPo9uiRmIpY1bWCH1zuiTZ
lHnytYIwtmyUGh9oJa8rYwocvWuvR8veyBGdLtnDSxBksBJDcKJJxvUSEH+6P+GLrt7kaQxJEAbO
Y03LHDbaYHj2HD22h+KGWtI+poW2NCJ9VnRHOMICQo/NpalPCCo1yIuJrBP7M2cd+NAUHWNeopKY
A0di1qjywiZ16OnxsIU2mM6U2KbGfIXQuUUG2qzaGtChTJkHX/amNzF3mAKqUql+GWdtplZGt5mg
/R5w56RCvdcxzpVpUrnwWKx9KYltYuWHIhpeunR4COr6rSihwYseyPdkGHTeIljLY0WPM44atukm
X3YE0rch9qIJ+7oTBukNPkDVibthk4omX7GtYi0ZjX4R51tVQSVLhMh37scuL4qTRr0bE9OCKh0E
JK3ZooPeOiYqxWL2gvdv14geljxDDkCxV8ST7dEqb5WULPKESgFR81tU+1s78InYU5KFYdV3fR2e
i1a6h122lTOA72Sp5oaxjWX/RKLES1YnbJwlP+rU7zW12qltfmi7uFkAQLxJ0m49eOFeaw1iqPpN
YeecSOlhjRoQh+DK12R8YqO6K5J+19fytRxoyarFdOf5zVNv0v6stYkObXMqWhTq6OKvKlu51cNi
F4fdBrVbyzdM223UESAtVwe/MCFbdlBvRzI0fOVc5/Uj3bWdN0SHNkBc7I+3GZYgBvvBY5wEKwgs
jzQg1rqfb1IjtLYErq2Nrg94OhpqNTt0GF1h7/a3DKxuUqnjTCqXTtBSd9rykzyQJGvJSbK0lfYW
Ux31UUeP00S8C4blqW0IqG1p+8GcV4aJOY+VHSjXXybLXvcSJm+bjm/YPWcV51Bd/j7VKE8gbrsT
gRwh8zSmRJOUpbdKSFszsTgWrqxcZ+0bVPWKVL/JrYxkZ/vtXqNrMDQt8iFh74IgOGldsvP8kQNE
7h96jwTA0M7eurAhjrZK8DrY6zK3jxWZ4jNpfJWWssCVJh5C0e4HoT2qsXRkMn+e5ltIgNJbIQbe
Rp9Msn4nfOlxkLuTKsRR5ozHUYBkv7F/VSQmKmHhQzotaeY33ItK6KusxSdRWulLoaqH0WaS1oTV
Js6jdZwV/bI2xAP40quy7hY0MJZ6Ld10xAE5inaHRgoK+fTGKeI84dHeZ3pZbGUfIVOaHaRM9hZe
if100l9EYaxNxVtoKsEyMNQ18PODsomZjimK/y2m2QxxJJd3I6cTop+UlRA4J2RMXmaJyYOHoiAU
iTGB4cubOm2f6j48l0wNx9a/86p6k0lMyYbeesDPtOY73/lj8tgQarAdtOt4tuPJnaNExsiyMnC+
yU9949+F8lQvLaPbSCQ7N5O1rWrjZkrEpvJtfhpxksoKZQb00q5VzjE+dleGS4CzYGYRiP6mUI1D
jcjKcHHGK4nb9mX4oKdhw+JvmDslo6GTWsms7jcWaQlJObQ63k7GnSCzF0bFV8K3v6H3vDb9zMZL
pFvQfsHgT1JI0kDHocfvyMnp2vStI2hPM7JoxQ4DUJkorGWBGW/gtKrnzcYLyK8bEloPeWd3VyiC
U3J9xu9ZVQPGJgIyHsnTVqOKujAcLFdPkseOZhvDP6OCekouDN4IU1qkkUGkc+rvAXMQblGK5ikS
JklH+lRJq9bq9ZuaiAgwoRNulj7RSESF1yFgXKBinoS0h8V9RVL7NTD+lTZErqlMD2np3foYHduS
EtVUM0dJLKT6onzyej2aYZxuJXDr0dxZt9g2XLVp3rqopYFjPWueeuh6wNDk26S4JbBiwyKs7zCg
jUvLDF5ZWR9ktdpAMj/J+vDNi9Qd5mJIBAHc0JABQi2pT8Wk78wwPXhhotJsT3FpAiQtoKm2bNEQ
boDZVt4pYmaaxPktwRPhgo7MtvCNvT6EG1FNc1bDFustNiQ5XoZmTLRdpN7YfXpuBjaMnByDNMvu
MpK/mXLGO+ZXW1mWDjZDMEqhNeET28bDiBsHW98sd1ifHw1N3SWZuKqI7EDju4qt4gszNjeK/ZvB
o1IYgdtOXuBWDNb0svmWBvZeyjKn5qEbhnbX2skXsnZpDNvZNpfD20qhQ6uEWIsZlaspuYuDfK5j
+phNJknOCIF3NH2XmPkV6QFL20OZ3tr1qonEJm2VJ3hlThKJYaVLQMKBhFBalLiWk5LVPX5KkK3R
YfEXPZATOwYf1PrJViLVxLa9tWpN13KHNj5uxN3YQyCJisccSQFDOAVTbxd+9aq8c4aobyFqqEcc
7EfPV18GucGCSySE5pnryA63dijbK9/3dl08fStG/dgUnEdZ35u9ofCw+HmvM6RmWB6MhXC90bBO
ucivMo3RZAJxKGjkG/JX9kkzzNGS6qquoZp7ekCkWA3hNBiNZ70HHW6z0gCCHTimWfCb+/xx0Keb
QjKe6YB7qyIsn2SYvAvZaFdx3SVQW/nWlic29rz0lFCmMXgFG79KIgf+yqGA5RH70nTCnrwrhF8u
FQOHQFmlDJ0wIZRjSQgT/0I/uRQd7qRwKNbJlG4ZP9Ixa9r9VM27tq49DbNtLILksawGYMzlqB1F
HB4JxnLwjAZbM5jqfQHgl3Q4FdF/4l/1lXdj18kz0HZtM7/uhjrjFDN2c6y36rMVNOes0G6QJIR7
W80w4hRbv5DvFFI5p1wntKRvmYnmS5mmY+nL69bUKqLL0u9QbuhgqDTeVeuOXtVVyLAwRlnQJf3g
1krzNIry1h7KDHuVeYyEf0zJW0tMbdxlQ/RQJvazNqi3QFTzna5Gmdv6Bv6eRnueUntrz+3WSA4Z
53b8YakUq1yEhLZlWreJEoKz6h9de/9HB38QkcIxomKA4Fo/2/yxakiu8rP9/+7E95tT/W86BwaY
C+SUgrMUIL9fj9tKKMsMRLLwFBXw27JDPQ0LWzt/fJHftA64iCEYz+AF4Sj560Vib6hUqa5D/Lhb
KTvIUrCYgQP93ceX+XWeNM96aAmbs0xepoMgWxeaV49RF6cAmcJd+d7n95L6ry0cMzFDyIo2AwKx
Mv76NWp7NEg3SZNT1vOgbSzv9V9/fnLgFX4hfqg5HuPXv++bs9ZDL9OTxblDv9btT2Sn/xRo/vr7
XHx+zYgFSiB+HyJVpdSJia+DrYF051sSfdLF+c2lMCcZMyVQxw5pX9yKxEJ6wPAqPmEqA+rcyAvc
pb7msA3jT/r4Z5s/9kXH6JfbMj/i75pfsghTJlhJcipUh1G+zrmrWc49vm718YV+96Xe3/+LL5WZ
5Cq11s8LIbDJAuyqK/aReSsuPnnWfvNekmUCTNpid1SVH/6Yd19K1TMlZ+PNTrVK7NZrN7i69+Xj
r/Ob1+X9JS4ft6nWqZVgOp0y6zXynjXpf/E4k2BGDqoNWAVa26/3JSoTvdEkJTtFrIBoQZLx34vc
6afCCp65bXO7cNbbvvuRMimjvgcUcprM1948trN4rPlk7frdTechBpqlEZsq5h7X+2sQbV5kWEPT
E5h8Ajtm8ZZ+02HrRXWnfvIk/+ZalszXUBhVo1m8XCcDj3m9HenZKZjP1G44J4a4Zok8Z63c/rj5
/215zjS+/9zyPL4WPMX/aHfyf/5qdyp/yOxUbCAgmzXo0O8kE8ofEKMVljUhz+BwWtd/SiasP4AO
AmqiS0obEnbU35IJ6w+hazMrSp2ZhbJp/ZuOpyrPi8zfqx0dz7mnyipksNsBm1IvVruqrFNN75Tp
VBQ1Y2BKjEVlAykr9PFeROXaC8C59YxtvKJ9k1uPsFLc+PKg7WrdSxC9SfdzLKCsjwd9AuSvE2uC
U6BBrxaejDBZjZ51LSe+cDieK4zR5XU82Ide1fd5mq8t3960kcKBgrxdi9w3p/IBu0Bowx6et6tG
ZQ5sZDsCoyCSd5p/MI0YaEYRewur1N1RmaPdyabDDLyV9R4buGI9mIV6TeF/0mElLtoqwzmrdgnB
3SNYmBi+gG7fwBk5+5SHmY5qbtRJH/KTHH5Jo33rcz86TFNbAAfjOqPerSep8qGx+A64vQ2HFnnl
D4KWT9IHNENCuSHppIAr4MeuUvQwiUA/LEFHOWGir+wyefPRNBA1CH2xq9dtWZFmQALeepjQcJly
sMoZnpOZzOC5AYKAD7zSErFVxnynykl4JSTy3uj1OlYlg4KI6SjGOZqv3jiXIjRWo1U1Dp1jvoVd
aSd8TYBLUIblk02Iba0nW9pzWJdV8owypn+N91L71l0kkbwRSupGG71vVCnZgsGzAz+MADZaumCx
CRWWNG2TB5A5SmQld/RCyRMZ9C1nuGGp+cUtMMQNeUimE+jE2/gTIIA8rL0t3Uu4OXIcLTCorkKO
A+4UhKNbekjydD/+UgkOaF0pgOdJk3Jrl5jNJz12A51MdJgWwVJqBBb+XrZjlnslJTjJy7YG6J0N
yFQM5JIVbwtLXw6mBoxV09QFtWm0bnI9KTcVBmbvbPWWdCWM4Ksv5YVrIQe4moqA8Nyk2lalf0e7
Fv1Ko2w0qWgc1n+3Dlrd7dBiWF2W7zKrOtR1+j0fsgr0SA81s3sqatpDaFkfWqWMOGfbqtN5xVOH
eMI162nfZsM+TWXNqazoZmqsDhugv256/YCWk1dCemh6gfG/nzaRwsnF8LWTCdSxtQhBClH1YorN
F2Ad1wiu94mBfAJH/stUeKdOju/tgS54SqCyr5QIXAm4dyJRhm4VQb8Jg+zVluND4EvOkPiBSzzo
IUvsTcMG7fSm9DX0wvtcGrHxSJhcI0X+qobFQxdbS9RCcGzJbnvtKt2VhPTcabQ1+sY6qAM6QDEa
8Y0Ray9NQY4MtnRzqnccvbGOI6oMJ+a/uX4a8lw5gBhYJzL9rcI0duoA1aviBC0pwS14qRblz/ii
mHex5GqjtSvCcGV3BEuSMFg5WSHdhZ0pFk2c3BCdJqF7rZ4LqbmNjNZDrDpdBzrRXMQeLtUevEIY
uZJkbKY5R63xaHXLFRkgqD4XSWAfEJ1sTXgNAH2dVuOuKySkdOb/Y+88tiM3tij7K/0DqAUgAiam
6Q29qyInscgqEt57fH1vUCo9SU9P3ZprKlaKZDIRcc05+4zBPsnmF+X27a7N6rULWNhBsJUaMdve
vrrohvmoyuiN8CxzpS1r47OwhJ4a37ep86ZqknC6ERRFXnlPgdHmayvTPMRgIVYibIGNchau1JyO
+yYHJvZL6sS/N65NQf43N+57//rjr+5cXvXbnWuSFAic15Q2ZdyiKvz9itFGbkhQhxSwEJdokJ93
LlG9tguXh4JpoTdav7tzITuaKBjh75LTa/2zJaMQf2wwPq9c2kn23my/+YZ/XjLqLiqFo6PpGtWF
mDyuDs20e2zV4zjbw8qc0LMoO7/w5/TOn+TbVKbG2kOfvxrClMsraojObtWpSdS1MOkWRsN9U2Fy
mXbqCQ7Yoxjyj64LdpXhlquIbI20zMqVD44JMcm8N+3sAtYiYUO6VyAQmS6ZFZlTtF8s4ZInF8gu
pBKXcoAEJ5vbnKBf5xsYvKdgmt8M7bNYS9RhqLrHJGpvaiWhEGhrj8bzHmPoY1GMwZXu21Mx9OVq
Mpqz5TOmHPN+l40Fv/O8iX2xqvzu2Pk4312lSSTLd3lofO1KRnLc6SRGXNH27WYZ0hp5HkKkvCGY
Zug2KOZ3lU+8oYD2YUnrBx6F6yaxXEg31XQ/I8+Iek18aNms52rk/otFxMUtIYWTvbpVhvOczYm9
dQftQX410xOgNLWpBqvBWKP3eE+QFQ3LblE5GzVRmQxqXgkLKToxZMwEnSdk4lUCi6+WDMY6Lm1I
SAVulNFlM/loDQPKSmIPqxDAXmuG2xTFZc32M4i5bsIglRtdsPVDj3PBfH2bNNPeTMfDPPQuqLEg
WMUBlntT9mtv1uibCPKSHizyzJPvZexcpiaMIjJbXmYIlSsSaBjw6e6xzfOXKH0HVXiqZFoAxm2O
U9edx9qLGcPmh8JG7Rkm5QKv6y+VWdC4s8yCbfx1ku4pK9kuZs70WllO9SgzoskyyQ3fr4ZyOMJE
2o9xrLG0aCw2kT6AJirWQSXOU5dYZDmT7DUZE6z0zH8yeiLv3MrYDcpGvtljDsJS4OvhOCuoRmZR
klUb5BvVGy1lQLmPopBEag+ktK13ooMMZSDTrOvuaWYSnzr2RyF4zzjgv5k+q2+dPMJlfA6y+mYM
kZKPLRqkfP7W1GAZTbwBLNC8dcoGKR/bU9Z5fJrj+VvfTium6q/tFG1hdJ2xYICmKp/daGg3Go0Y
7F+G3WmdPnBdPIY0tquyg05oeiBGxnZbzhiiWu+5Atm8qjv3sgZ0PYdybwr91SLTcG9OZDF23Yvj
B3c2rgrPyq+F5GYsTVAd7mzjBcKoVLn5xZz0V7ZAJJf/SBBidkz0kP7qfREN5kqlElOJM91ELuHT
xC+v1IDUsfUabOTNSB62/Zppna8dM0EC2sgTXC8bN8X04C6ay7FI0XLV3kOeB2cyy55nP7wk7/ZW
2Mae0gwhVqV+kPl7yBTqS9erjuxR+ADqJeZu3OrYfse1XPJAWQ98jL95Lex7SxdXbURWmhI/1Iws
lNTvm0Kz8skaS66xcXjwRFGnpm7I+hv268pJxvRmStRdknCuMIqujroPzW02WcMud9XbqNvXJK1u
NOpfDE6O3qB/xgU1VYqyxjmXfiNvZuFD5CxCcNgga+7L3PquJ4GSN5kf56K4EHPwZrEl6NJuOmRa
Gds2sa9CYOOrpgwbkgFZ4aikfS9KBNadFyabOimX9MiKi71VvAPKA8DspPVay/pitrxza1unqLOO
EGruajZNZO2JozvLK6yv5yLjt4ySalO2ocn2x5Ab8kU2cZiRguzJX6Zg/175yw39v6/8a9Bawftf
tNm86ueVb2G9XFyZmIB8aX2C+n+zctIxLwlD3O4+U5cFffjzyhdf0A252CwBsKH5WchIP50J4ovw
XZiILv9bh+7c/idtNsqhP7XZtOs07CieTHwzEJL/NPapXGuKBkKuIalb4VbMaaKIlVD6bIyVec69
pkeFaU4dkM/wFOnp2Q8s/O1e/F30jsW2hdb2gMsz67eVgGJmllW5HSHNBmvMn8UTQeXutCZSuYH3
xeO1MuLItTm04ZbJVEfvbWfqemfnDhdSQx+Qs4rLOR93IV7Ratumjb3wZ2S/q+qYTFF8gYoGBIuW
7hRVQlQCTolBA0Lfrz8MPxh5pvFFOZFm821ziPgW+9rFfWcI2j3yXNm1TQE21Jq8RFbF5VwwMzBp
rIdbS8xwH9WSwHMhixTdf3gccSOsHRd8KAtSZ100fbexGxlelBJGcGncxDzzd6X2z20ZcpkFlCGg
FayLvCnqtW0MyXZy0Q/XJfnqXtVdj21zbSRQnwY0G7AMqR6KYtiGOGEVR1NrYMYUU/2RiPY+Ss17
5jgZeLu0zW+MKpkvhcTpVpW7oHTDb0XETYwSX6NvJVkQ2b4owg96tnhtl+wJ7QImsOqoFkR2b7jO
sCt9bgcPVuKmphXCUqcOJfnRUOrhts6eu7GtPLzug4HrtIwh42IXbUejuHPRtyoX0II5Ia5WoFlL
m/FJZFyi5d31rgV6vivlY6Pw2XPvsZaFZsqMJVpR6K1HtCjEGnjls6O7BZJrMJ9Y5ZAC1w2A1f3v
HsX/n4UPDxwTeZeZAAU3s6w/zjNjMxxMWLLxlQ3xcSfSwX4NJ96nYUoYaH9+r3/Pv2Uc/7/Pv5v0
9ft7/RfnH6/6ef4tGSYsktAffyonlzHfz/MPZxZrE/odl1XW58Dwt/NPfYG7RUaJCbCdRRR+9d/O
v8XlzqARZDyJhh4l+D85/9Al/+n8Y8wInM9n6kX4xZJg98ePST8NDBKkN1y3Y89Ktk2+Fv105xV9
v01VcJ1ZVfydRyxfRZN4wNtI8SwMhjfe8GGE5g7tp8SZCOgy8KutmadoQDzEHiDW3uqAqdOYwpFG
o3AnVRrQiBR6P/T60s+wlYal99aJ6N7t568hAx50Ffgp7VKuxyLMDolXnsQy/My8xaip8t2c2vd8
r83QWpAicDHiBZ0gyPmo3/TsXraJemTlRuefBD/ixr/EhHGLNP06DJpD4VEcUoDd2qFp7iTApFUs
+5vRRmfEZsZdeTZeIBJRlzoJ6nu1FlXHgS7Z+8OpO1gExO9UWzRbeit/2xFasRWJ3ruYs4F/Zhya
pXyAu40VQ206IbaAcwkrqQlQjLLpOFt4B9o89FF8zU+O+pEVelPb4zLEOnl9+60z52hdxkSRSwE1
v5vo79weUKszTu+9WRx7y9t5wiDU3AyfAotDXvkGIi6UDWzjabKWoZVHULt3tYzdgqJ+KgznDVXp
mfAJZBsA47FeVZigOp3c2hMKwMBx73zeIR15yK+Lejek6VUt1Z0bmW/JOJsYGxRloonBQ3nDY2bL
55i9JWfrwDAmx2XRWZgdRu9sxf6DkSKPcWfzKerjFJF+fJ6FfizH+grh3zmoExhlafoujfBl7I2H
UqAMC8c7/Hc70zW+Ybj5jm+cLhOe57ouAw9jKtol+NAf3jTdm50Rkf2kLvkzXQyQa7kTN1p+oLna
aptfZ+jmXekVzQY2+n2BONeNfUZ0gbefY6C4dV68iNx9FlkzrfNpfJXdwOfLQnOYBQTt9G1xYfXp
D80nUtUi20ibTOvUPXXudCjc9kdvSGwKoXgAwrgPOPohPVQ3MBFb3OH9uPiowhXMr3hjhJ2Pechf
OAfJU9zyJs00uSuHtmUlM/uudcutKjNirrNabckjLk+aWN8ruyuexuY5rY6CZ+4ZJiOaVBJ2woAb
ZW4l5u0pvJ2GWh11go6x8JpxT0gLeSndIEkbsoDrdCHlr1F+MCtuFWqoqqU0D3U8bdssqebH/rMn
dvrRp1sNdCLvcy3oMNGZPEUyLraSntqES0xWiiQ8XdJuL323H3OF52oPz4CWHBvmph3q9IRSw9vi
kFuEVOK56J2YpFoetzTkI50PrQuHrgZkS2a5EWWbwFfjvV8yASjQFY7h/GO5e6Mq8DcRMwSTWUIH
bR9KPOLn3PXDDd58VBje1Sgl8NuI9GT/a8RkIvQdjbcG5WULfZLZRY2qKmWWkUbdrlz615kpR1Ei
HDaYe8gwD65SJiGJdO95d619xYykielTmZkoZic1oN51oIe3xpVPRSG+ZaZHDhDzljgVjAUqYh9Q
eT454QLImJlcIma7GpaBTb6MbpIwvTCZ5fBfbUACmJcqDDmIccqVXRnbWiQfE5OgMvaeyiq6pLB7
qxusOmbmXbvMjtyuMKHFh2Jxb6F0ahkWm9p6M8f4Dhj3BX88hlAx1p028R6znhiJORXtGhZsuEXK
s3GXXocRF8Af2p+i5WGaePQ8GqMmtI/N0ilFtExAMhgbWCfstGfdtRfJ0ltRv6NYH9xwpftMrUSU
Eb/kkVCE73TGZNi+G+Hc7gpVAcbtVAQIxLzC6givcensbFq8OdCvxpRdhLR+xtIDWuP03Vi6wokw
qHU9oNxtJPuMCUu9F1TfB5QKCEjZntC0PUa+i0G0/B7NzN8C28weGO8fjNx+9OwuW+uSv0bq6R1j
DXPja8ordzh6Wak32u0OZcztULZ45GFzN1nKZw3NJWVbii2oPtWmNdEnpkG+pR1pSHBvG/ViZ03r
/QKQ/rciWtQDf1cRddlr898V0fKq31dEigg2+Rnc5vp/HAIT0cM41ySzGas6xcivHaE0v0i+ZDGU
dcSvfeTPjpD5MHqdJUfHop5aXCj/wGqCqeXPFRGOFRIhlqEyGDHsJn+siCTRJtiOJ+vagciQHEio
spmIVsllrNO1nJtbP5y/0m3wPLfpfgjUVyMKm1UWQodgl0QoBLNdjpiabmgrivrW7Yu9kua50wgu
s/EoxmYzdwcnNp6LIODQ5xQLrq1YBZes5/w1+G218SwEWkmDPN8l6YR5J7q6juGc1P4zCYopJYvR
7uTQPs9FdhgYVG2E098wKYP5mBsRXzfPcw8ZwkYfLWkQeJDTp9zoMMzW5ntUNh+wyX/4BrrUoktI
UbHH+8wfOcJG+TxMxtd6lnRFc8VM2MUIPKur3J2msyGTO7rmnlsBqtiI0ZMuhH+omw/6Gsk/bL7X
vUVyRIEH2Y5ICNMSL3RYV6jzxHcz+cbcLGxcfLjE5TlDzSVNaLb22nrDETrJtZOYKIDzULBHKgli
RN0sWvVqRRKEdDTWiB/zPgSskScHLMAVQ1yjW2HUKLc000zqTbWo+fx0x7wP77vd19bajWpiCoKh
vcXGYfGLpfVtX4gYWzMZzZwrvFXEy62amqY0rGJianI4Nlnlfivmmpa9IxJN1tJfFUWTbNvlisX+
mG210g7K7WG65bMpV1gxzE0MDj0s3OKkkEVidZbRpXZMWOaqa05h0Hv7saYFR9NIrnZFWia4F+yr
VtJ92Krw91VYdesq0cEBjPpb3/Lns31VbcGxQEeq6B4j3D8Habrvyiig/VfDAGafjypD/2Nqds26
cOL0xhcsvq0mJ8TSYKqqrFzuZSqCbdI3zh5i1Xs2WmoP+IdMzdpIb7y5CE68c1wfeshf/QUbbk+R
edAmEcaNCeskt5mJCJKMiDPyAIBm5Ha+lRMZ60XDWLhZKPCtb9TnwSsGwORdvVchzqgS0uO+hNm0
5Y8nyTdwPiJERYT1hB9gYcR+YWCFK3PO8AapkjrK9+WbmTG8p/Rm2ZlF3oqZsruqStlvKZYsg58y
d3H/wljimQtONUvTwzAnebsNYx8T1Cj8kQ0m+8OPFJjUwSfK9Lag4NvYGL/PrZ5NfCZUFLU5PqSG
FWD1SbHvC5Vgi6qeJkMFa3PW7arAdsoKesR41DwbQfU1LRbYv6+YXGSMZPsMomxsevBdpvjJyoub
mOSXl0mhnbfDIETx78MnKtHFEhNBihIAd5fc0iJnuKs6FxJC/8IwaDcEfrgelfExxO2CW4qeyT88
Yaf6BsbC20OGIYMlq5dDRF3yVpDFoj4KnlNjmSq0mf9g+s5NZYWnEif5Kq+LK8+U321Xfe1TY9xY
9XjTzrV/9Ov6AD/0vpnVYxW6emu21DNVV5PWOEUrttHTXtjsS+KcYsfP8vPArKL2w7vAhLflBZqM
APIozo45v7J+AAGZ24eoCE+Jp699AWN+FCTC0JXypEDXIXaQkiZK85XECvMW+yxF3KQlBUv0yNUl
fv+RguzkEhi/kiQXgHMiTqkhjyAzuxwhcHVTDMY9q5wFzpNEpwCvA8P0gPzHafD5kaj4JqN1dxSX
IAaKIbjNkGGy4MD/0S0Pz2xq2q7lm7alE25jHam9CdjsLg3qcuPb+EU4Ybo9jAAaImdU+1Ja03aO
adwAsaWcMN60H7sp3uomEujoM7lVcwxtqXY+GKzhdJbzEWPINcuKcybiC3Kzs60YTHsvBpBLAk/y
LpFNtAs9x9ynWlsbSYjiwXZHnOxsgKIwnVGtR/beFiNHfcxPG2Y8tfbAIj3NRbBi5EhwSMkpZVZs
+AYo2rcOEToHqAvBqostd2/ELKDijKa2CoAP5BnqDo6p7t/hj8W4Gp8r5cf/LnXuov4dz8KPv5h/
Ly/8We1Y8otET0hYrSmpKVBx/Rz/MBl32WlT0TB8Rk72u423/GJSaTPjRv0ll/H0f8Y/ZA8CMvSR
DzI5x3P7j1RmahGR/V5khmvXpdQhJNp1qQP+ix5r5xgDOgEBsKiq0rswUmMKU4ThZgOoBgdGcq06
WyS4sTQjF3T1886CJufRmEQOaiYzve6KyuBsHo2j4+TisuOi2Qx2k5/Z82T3zBiGa3LByos8aovv
bdAOJzsbkntpDfVZFjFm0Hb03kkMQcwkfb2z4toht7ZqixcGNazljJ5OoR5IdVPpPrGtYTOnufPW
M3D9MEQ039mNG3VrRZbrKp9A05i+Ys7qVpvRjm1GFwQGscBMbrKs0w82tcYdJJM0vDdjJwmgw3pW
NR/RHrHOrVlICI5IYD0237AzsU+tetYYdbjhgCF0BMpIf1vXls8WkJxc1sXQM8wr1y3jbeZEVfxo
xLOzLJATzyP61K2I+qkF2C+nn6oXsGDiKPus3c5UoRtvZlFZTie/LauNtSwBzL5Wzrlf9gP6c1WQ
LVsD4E4sEIxqWSZMUS7EfrKa+EjoD3K2YpZ3s9X0pM4sO4mC5QSBehz/rhbzpYNf90g2RNTfzTEy
pql28lmQPMbU7zKDL5Qbv4ye/21+BNKT/30i3L9+r18zNKd/BevilT+PBOa+IIR8kAc2zczng//z
TOBLZOihQv71K7zq50qMua9wqdOXx5QjAHnp70bCJo2R5YHy4Cr9h2cCtNQ/HQqMhIkb4aeDssp+
zVlGxr9TW4u4z5lIjMP1mPpLBk7E+qAnWK2MF5XD2LL9Txpuakf2z0OcnUsoIHviUj3mFlG01lNA
DEHuW3dB4G7RMTJgmwjgcc3IOJvt/Opoeya8qX0f3KrZejjFVmWq76HtuJd5TyE69aLiAu+rK3wm
2zgIn1ryiwczj3aR8k9Za59kbX2AUnoaQmanMrmuUnyAln1QEaNiFVMtRpkoMckBd5lB+GxQbDRs
pZimMqt/jz35OLjGS9Ib70OPXszTgD/HAYFEXmQ/SCoNVokJZ4nnn3oph6+XIB7tFUz9EJQAqEeL
HLyeWW9HiFY3FU9hVtzabrB1C/zz3iQp3zsIPqC+uuAyiI5uKe6qxsWtq9/nxX6c37gWRlXynYnV
c3cz4ZhZRQ6yrb+HufPQO5paOP6YgmXLn9q3fg3ryO+oafugQSbYoh3v2iUVKUx3YwsptlJUW7U7
3WdAAzetRyINusd4LdIQK3neMUwF27TOIjaYjYYzS6HUbABcHZIQFUVmiD3Z1OTCWqnN2YlKJZ4Y
d1qRQ2plYYjLulpchYiH1gmeqxPa27uiGXFU4TbZI7k7MiaONrVoI4yesXPotJqSpzwwvODSbubs
K5ROtpcpyzvevn5ej4IGtx8jehfH/2gwoY1hfx22NW7Pz6lM+zmhqZ05+gEE0zPAXSKYjKRFxiAW
32sP+tia+hVPnz3lu1IOxWU229Ej6tKnuo3Gg3DJZI3GjLK9jK4HCRjLKDs2rpP/oPLhKDJnX9a6
w7+GXLa2rEejoyDrUBMQdTTn+34gTjyTWbXyGkwOTY4gyeS9FE1/OcJBeOATgLpZevByqnS8ySdW
BH43lA9B1b812BrOXmL3iHzC99Kif5jlZGKdtq4MItTRY2PGywyHACXVdoe60/XBxoN9X7lVet0X
Xv6Q2Ni9SysKUdKWD4XfbtrWZfLccXkEkXMYXUbXUGEo1HHMr9piwiOs9NoQZPNmkGK3ToTDGgcF
EtdIu6d2Ml9HXa6rcHhCyFaiPTanFVV0vAmkog8epXE0DDW8JPEw4Dyv9Cby23wPPTf5nrAQPaQY
hldz5Z+SIRwPPVLabd2qJV0SLezKdVR9OwhLX4Q47S79frpquKmQzWCjQdPFk5n1YMFNf9y0BL9e
Gv5Mpq6VYKUnBHH7eQz/ex8JrDZ/dx/l/2f1vpRVfzGQ45W/3UcmAzSXsRpGiKUSpXr93X3kSnaN
XAd47oC5/Oc+AvyC6JLo6p9Dt9+uI/cLRBiMPpyBlNELovsfzeP+S5VJeB0hEL6z6DMY8y1f/911
BHjRcZBAGwS8Z/E6ZQ0WaT6TqYtHcwFZJN5EMjVoC8Q9t9xCCm4z2IsB/sUwAcJA4HecFzQGu/x4
bS64DHsBZ1QLQiOCpUHt+lTA1ijN6nKiOkMC4F+UC36D5MaVLsUj0v19tgA6gja9o6gkTg12B/v+
NYa0Zq2FeatM8B7kv7Jjiuuv5uh9jNIdd/FQ3md2/OhZyzojYXbfGSicMlV9k13ZbSKr3JApPezi
oARuUBi7vEo6pAH1fkhAAuIeB1vRZadw9oZog7ia+wzTubHRo3wp096Ybpk1+f0uHa0hw0C/JMx3
xIaVSDAtougVmDzUFWpXWmio+yWw3ub4wsQrtv0SZp8sqfZLvL3KoWEXBN53Zvyj9ajJTalAwfjO
SrRXaf9oN8TzIYmFAKc6ZvZTce+N8MuszH6JwQjQ5OOpxqDdr5uiP7u6aU6Vmb/BhiF7NU9DEgPZ
63Elu5m0b6skIEKRHniDJuHBhDeXeEwnm5HJPtf1t1wWT4x8CgQqY3HB7T+tDQ/Amoe6NiD/NS2u
GqvZZ6BKUuWdRkd/o9Vi65SI6QhMctfl0jxabJIAIRD4hyoVDIuLA9hMKYD5eb76QRudelafWxDD
w8q3tLGgabJrHFoPLFbRxZYe+D+ICPKTjdAumITkk5hQf9ITrMG/nO3p1mzgSpsuUX7EJ3MWluZ9
wK5ZLxiGuRbXFVwGA3IEJcCtE3tH0ET7pO8O4QJy6CE6tH52PSr4RaM9UXv0a5nxl6frCWMHNmEW
f4UK+OAV4X7gaoMKzvYXfMQIRoJ0zYsarEQNXiJq2VQvvAkagHLtLgyKGRjF2A9QKSz4FETmXrgL
sYI/ebzquvg9ZrjT1/xsxhQ4W7GQLlyQFzhgCEF3XuyaEefCxGi79JLtzh0hliVgE7gZwiBAvBve
cqPZZs1D3REDiG7xNgC4UTJIycv5BO7oyVTxsIlBczQgOoBrM0xjKB01yUu2UDwMj3nNwvUQAD7C
hfRhLcyPCviH0laxNTNaPndGDU1twOLP5jIrGmNTgA+xfedNlCZ4pAUsEoTXA6CRqiZb3LGe0oVA
YtrTrlqYJBH4EQ2kJM7yq26hloQLvmThmOBVuFAL2QQz0jlN+WcgT4aFfTLU2dEHhtK3+Zl/OYMs
EAJVstOukk94CvbuiYX3glQJzQWvAo79OQa4kjsxGoUFwWI0B/gyzw1olkH1W3w6+1j4Ly3olqwD
A09U4gYJ87oF7lIH5bdpob3YSwk6SPfCBwTjWxUZewsbpq7FtwhYzNDUJGVDjyl8eSvAyWAmu7UX
vsw095dOD3FmBD2jc8Z8qi4PRJLuIz/5GtvJRWA2j16OdSKNzbsWjI1dppchs6rE7L6CCryvF95N
BvhGZouQvb6Eg08zABknmJgCkB5+SO3qXAHP4UNyKhaaTghWp9F4ghbOTgfHP7OrDdLbdNeD4ilA
8hjKOhvMvlbVYBwl0B4TeE9bV8cMmM/Qs2CekwvylvdtOt+2fYJGK6suBRigseQj61OAZU36qAEF
JQPe5so5tgCEGlmemLQfLRE+9QCGHEBDzGNShqt61zsQBnr/LQFJZC1sohlIkbZhgAMtyhd6UQPG
KCyScwTWaARvhEoFdiHdulVU5joGgST7aJeDRILLdY5AJP1bm/wyPaNW+H/VJnX+Wv+I/ioNZNFp
/qxPGKFZYqkyFHrQz3rit/qEGRqpDuzp8GnSsZpUNT/7ZYevUIQQKui5GDUXE+fPhaH4QvONOI4K
haIHOt0/KVCwOP+pX6YJpc5x0VHRMdvCXL7+uwJFjY5RKj5+V0bi2xtnme349JxHd5n39J+jn7Zq
axBAk8FICE00LbEeqiZ+hAmH7eFzgJQvs6S8KgNoyoSO9Lfj57ip+2X2FMCXZhI1pj22tFX1y5RK
uIsDIfkcXzEoq5lltZ+DLb9tiZtwcFytcgOq32oO5vghK7jD6fZie50m5nQfWn4Wrew4DndlmaLB
RGt6mEKiZlOn855yq2epxmHdP5WI0PFOOeU8rWVOn7Q2mipfJ6L0b0TSl+hpqvjZcErngEccYDIa
Gk1vZgX+CslIdIn10O8I4JizYO1Hrl6rwga1bWZr5uMdoAgvu/LcvL/LEM1ua8LlJcSsvD90hnbo
cCv/xWZ5MONAUcXMbdW55Mn6kePhr0u9O5QoMOjnNosOae3N3zPbgGQfyKnJ15PJJWjvOuXEdCZS
dPDO/F60e4dW2Wg2EZkCz7CjLIulGPtFGVtdmG8ZEzLZY0rXz4tXZhDzrA4qYH+0nco62HuMMm6b
uo9fUKY1t8prPKIuXIv2Fm3sQ7bkFIumRH9v8G7e5EbQm9ugWXwdgS666hjaVseWJLLj5wSR78Oo
UMdTGnX4MofcjNKDKfLWAz5d6vhYUb2Np8yL5PDuDn7wrkA57uGBaXhfYQHgRkGtaYyGVYkB7iHx
o+ZbKKyyvq7o5Lii2n/n/r/O/ZmS//3JtYneg79qqnjhb4eW+8X0aVt+9YIvprWfTRWHFmKFhffg
/MrW/+3QEl9woS3t1n/6rZ+Hlv2FDk0A5zSl5//TruqvdO9S4GPHBIeuwmL/98dDK+Kpb0KIW5fQ
PVj6OUnFaH7duU5yyiI+vDjS+tljYw5Vz4bGlk/zfYdgMUBBdSGIG3pNwnwtWryqZvUSe6ll3WDT
wmge95hIVk2fq+usaOdTILo0OlbtZD+Q+WQ4R6sxa2OllNFeZ1roUzK5JlG/CZDz+8jDWUOE8Jw2
31UeuMNlLcrauaUd2/dunr7jL0GvkEcdbYpE97k3l5m2+hxvt9XUHmVq04nMM/qjrV6E+7P0cOZ4
VWie7UXYX1egv9c5sM5tOCqy0au63XbmFJ2ddpIXWs8lNY7S6rVrSJZhqKnRc3mSihTldHcT2s4r
wI4X+FnfY5fqES5Gti5d571ss3dXFRZTwaySP0BLwvKDFlYFwzGfTWfXJkb3MmDjW/W2yah0SDoL
U/fA1pZ69KtlMBhRyaC/j5HbHxqR28fQ0OGFkdjIYa0aXWfVjawqymovF9NwzeBllSUkXjs+C3P2
lqg0kdfyxy03LmrvZmj0xm+zs9+pYu3o2ruknZ6PiWTOGpE4z1Il3HsRpO06sFnrT36Mwh9pu5cn
m9JX776EM+/38yG1KAbZSOwnjdrRIDQT4SA5NY0cv8lQ6k0yzP2K63ZfWAqqVjuCZq6Hq0SMOKBC
Bl8qdcZNDYIDX1JpX+PJT+4xUIi73HXz99iU9Smrovxr3EvEglH1Iyet4fxvvfVLvcVc5O9PrVPx
WnVR/hfDIF7689xCr/4Zusk+cFkpLNOWn+cWy4klCZo6i6tFMg36T7HlfyFfhKeX4se02WlQAv08
t/D/wML+5X/2uQD9R8MgCro/LCwd4j2UXLT0Uixm4T+JszxSJ8ZRTvX1ZLD+Q1NJ1Bdy79yPoQ+E
+XUk3Ut2feGV69R77m/ntsLcRv1j3gkt75K6ey+w6IDoD8F89ufQs3Y9IuTEttdGDxgwty783NrM
NvLDXo54fMUFyafpSnTZFVvenQ68iyY0dmDqbxnpPnoTUHk+4b6ueFb8FZtBkAj5MSHlKjSMZVMv
jo4fPsGyXBMVcjsl6VUHjhbe59W4rBCUO9LezNQjFqDg4NGBnGjwG23TenhTUXup0aK0tXgRAYdg
255y7e5aoc69rIgCCK9UgcRllmvCL646AGyiAMs72l89iRwAnKZicWAkxXVsxVeFYW37jhF2M29C
s39WUXMTht1lMEzrHuGRhGsHUPSqtpFUqI8GQuo2A3YHorQ7zcp/1QMoSFd+jeP+aDRq0zsNmUIz
aoN4k5Xzyi3r+6mZIAaM0XXgeMj4IdXG7qPTZId5au4yv33L7ZHpd37FyvWid7ODM3enrJ4OXQXC
grQGLy7JGINaqtVRBPLOCz180kZ5aD0CR2U6XCadZ6ysiS5UJ6+ikHeqdNchBq1V2sFFN9qLwM42
c9AT/AFs0DPuYjUeLVM/yWxioCe2bh5ZqwrGol5onqE2q/XScEZ+OqDwrQDOTp3eFJH76vXM/8pq
3Pulw6JhLJlAcNpmw/iWOy7s/7rmEtw2kxq4cxq/jg+stcNjW/xf9s6kOW5jzaJ/paP3cGAeOqI3
NaAmFqtIiiKpDYIiKcxIzAng1/dJyXbLboc7vPfy6bmqKKqQ+Q33ngta4WIvywQWGvyltRtbdliB
wSRvVNsStTYRzVCoGu8+F319rNyW4ZlasxiFYZ0B+Y2bcTaAH0xYdLkRTYywS3ZvGiarcL0D6xLv
swp/NCAWf8tfaVlX5rKsDbXuyWry53q1AhrUMghGsgMYdX5I7bnZ4KrE72SRGraoNRLpbWjc2CwB
LNG3ucskLmPrlPozAKTsm1TrqEAzP2nsp4RvbdgbXBbTCW32V02XS45/ZlYst4BNnFGsPGkMbbJz
q5Zg/Lesw2quYYsNWao2ZYJQOLU6q8eux0TNOo1hAbDT2v4aQ51e6WrpVnfNsOns4BbpHuTNKXsP
yDxYjTZK4FGt7XLT/4jr4Es1m48Oez1+frRnQifJRS39rJohCsKZeuNUEOZh04D7xMpRsy20/PQy
sj2EHfHZnuZvg6cfM7aLRJcRy6ZBiGXvmC4wIsuiueXOa8JSLSdNtaYU7CurOomBuuTd1kxGazPY
BBhIo3qWrP83XVO+a0JZDybJZhJNaZjl0yHSSKTRmdIEy4hwE1gIdMdLqntfVVjKZMObaqeS763n
srhiJuIlBUQVyiWzAdRbIwtqLHMXCfO5h8O64pjCzgEpJh661eCmz3OMoz7Q7Lc0asqNi2qURetX
bWg3nYl0YIp0MOjRk8Vqaj3Di1nMgRUvJFC2ryb2n3ZgWll/SpiBbvRsnslt4999iqJnC1Ehw/DI
4/tlheCFkKEHkkc0zWcgKjyWrfRhQ1rWt1LHjj5GsbLet2hhUyJ2y+YActflZxuPWIYvU4kebF6I
Xymtg0x0zMDj50rXj730QUhrWBtTbBSrQZ9u8kR/kHF/cqrkkzF7pK1lIKDbbFz5trQ27qTdpABa
EH/kjyQvoZ9iarspvJqIuiTJq7CVXZysNREx6MT0T1DgmBxstpRI7uxVpfvaDkI46tCKvBPStEU4
DSYYh5m6s6MUMqbijiD5dP1vLfKjFqE0+Pta5PyKl/svKhFe+HslAqDLByXpcs0r8RT/1++VCM2Q
iVDT8QLM+X8Y+3i/MNoxPeoUFzQIHdbPlQg4L7yQjkGBAtvrH419VH/0s3IKAUZgsgBzTI9+zfzz
0Kcb5NCU7iwvuri2sb2dMSP99Eth4jnHovo5h4Of9KdP8B1+k+jD6AeVHAQb4J9kGEg9c2vwhuHS
2Rk5M581/RKAL7b3RkRCBquPH1vSt+m/4g/xF5+Heuz/+UT1E/00yFKY6pThzgAjdNCIlYqBZ8yd
MPEYxaK7k63wj2MPVMjNcd10buhmaK+baIocbEU9kTxx5X6ZzMA8uBZj4Blx6sboBF4WP7lxBPJz
38zXdavjo8q/BZP2DNT8KsjZRVWA0iCLW2XLQn9rmQlLFAJd8GWlMWx2d9fNRRo6jmfh+03FLpqn
ap3isFl5LbpR+ivguGZKQ0FK5ZDe+1R3gWOJlZeON1oT8a+UgbSOMGQ14CTsGWCLK+8iSGGEFFl7
IYzriO2GaeOh0llv5Vl8EljfBkt7bBEGk/H4ZVys6+Ql+9Fbuq1B2GLao6eu/WOSOtMqcYWEydx2
wNnmsxi85cHrmcsximMQ9SDQ2O7dpmZkVTX7hniD/m6pbf5gKNtJXIrYvunZ0dyiq2eQ1pGZQwRd
w/Dav3HphKGz37CNOkw5XXEQAVzPb+fFfUIRgSSaIQ8AZitszfTNdvT3Aln4Vjr2eartI964zZjX
N30kt9gBD+TGXnUcjlVE7M803yB8uRn8Vmz6pdTXsSNP3ag/NXDhbJuNY1ktj0QRx6uonPPbdKiu
Vd7DxKK5W/KjLnJvNdUuu/se8X0z+WCyRlb5NmzDLvMe6f3ZR2l6HJplDVpmkD2qVxMnBViYm4LA
0LDzzVNRcr3Li534990AmsJgPgG7vQ0NMNdRkV6HSnuQI6YvVgkr8kO3fhqwJOjfvYS+13CzOzOW
22AoB+xmBgh9dwND+q4fBJMxEC2utHeyHUOdZrV3caoa+kYI8bBU9rWMGjKDJ5ZWfZGP99Oc3CN5
PGAy3fi1/2zn1XrynBZst8amOW2/VSxmUTgi6WXBt2DVBCYL8Hv80GV8qgDcN7YBTtkLCEUgQMSy
UnIHJYiO+Jqk49l2MqhWJSQZZ1t41XqYolPXCaKW2EksveLV30IG3JgsSzgo7mZWlexiqfgsOwpR
+ny22w7DLHzXJmeLWznFvM8JjD60BToYCgJ6ee2Yd8snhpBoqoqeKko8ZCPmhIz0igEBEPEB5msw
ZK+Z559FU2QruNb5muXSjDxfopmJRn//76X3/dKzaXr/9tLrX/9jXby2r//32lMv/f3aM34xuffY
TaioeuXv/vnaQ2+Bvg9BMcTKn7mUqsu2XYsb74etirb9twbcJcqT4E/gz3xPQHH8I8Uw5vM/XBJc
R77SUOjIDB2HT1M/xM+XhGfERlG0jriYPkQIfJuKXaUKRexACIdi4yCjPCxYwVdlxa6CRuilZD1P
Sl/os90TrO09xt+Zo10WDc8B/Ri8dk/cFGrXz6P1eWb57wc1/r5OSd60fjsiEPiBt+8XynilGxCZ
dzfFgGVW7ZLV+hZkOsRv3yGc05j0W4CGIxtFe9wlUQI4yOFQqvSeIA4jQMzfkhkcAy8nP2iJBBt+
3RH7wZXlRosgyND1k26A8wGXoLNJJrLJx1F/HI2e5Op5K82+o3+ycyVqJGOndd4ItUnWdcn7NgE+
cawG32t/zE9V9hYgW9zOEdHCQ0naXTEnB86c6FDUnAxMNLaigpSpC6s4OY4mb4jfQXgxltXabrNH
hnMwSIreAMGZXRD+rR1lz5AL61N3+ETyJ36QvHlUCat1g4yBFf6NPWGktZpI1ezVsKm0oia3jx43
UDLCvBnOdZ1B7pxFES6jhgTOOTqVSZD3eB9gilDBew5SE2PvWZAU5zx9H2lI42q5XcxypKGE6Thk
7XPRI5kYhAIH1jdD4gOVhGrAlmtYawtzEZFHxNwJEuHqPrM2hekest69y6M5IfavkxtzibeNXfqh
1MRbY+K2p6+FvITZqtF2Qi8BNqYXypKTZZG6V9rdqRn5zkRDd21St1/5sPrXOvmHWztAREaIZJcN
u6axzp6TMDkJhLZuyFliglpt8lrbtZl2zSfRnRem3vzrQTYcfPfedM0zGbIqdWSckF/Y3tokS4Rx
ygLAw+47Qg108MaSWM24Y18DFXrMqnNsR1/mZpzDQvN3cWe5G6fXP9sNY3Gr8SBUZ5u56d2Nn8Z3
MTmXxqQGExNdc/DeuhIB0NjxO+zcQ9wwkmBoddMP3SUVXaPdCeEVy8c8FfneozEM8vozrrAGlx2c
R9VqV0NeH7M+eBE523ynfffrmZk2bJIlDqnHEGLIY9BrYaubJ1Ekt6kQxynrbitRXMeKgBGgpqgf
o0Ee3Mj5trjaQCUmLXuXDpHHAqAalwfTXc5xQ2VjFKkMER1OK2m5fK69o5neSVUPgfzCemVdW+el
U/VSOQSPFTc1QNdTa7YUX71Dq2et4nq5DovJPILOcHaGOw47ukcibSA6Qi+DlxJRsFmECrERJoyW
/FBBSecZnlIXPyzwBHDbUPUlqv4zWxCPdkmIehAbFECqTrQoGOGuxPtG1ZCmqiaFqiu1gW8OmVos
RlXVWVJ+kin+7NnVN0FZWqr6FO7N54Uth2NApJ1UDeuoalZvI2/FYOqrz1LyBhTvmWwCjgldv5YC
5RUUM+OCv+fDWrxpCxb9Y+jgYpTudI+psT5Y1fiF8MmwsfXnOfXOYBvCoCuTTUnFTKhkZ+Mqip8q
9oDMUrjD/ZkmmhCDur0GaXHSUTQtqoxxmug2g/e1IfF9L2DPHtmqPPoMq/jkcW0F9idDd8xd4sBB
WBqjRtyUTdtGM88Tj8HVE8E9BemeAHbM+cWIYY1kArPOjFUqLAwTXr/h70pmZU5GWEB0WdKABuhn
PPrg17fsWr/FwVtae/ddb93n/E64B0jWiauC6sm/ItAOdSJdOMJye8XIAALIIll3jNkuaQixTLOC
zqIHeMrb+T4+dceBReTEtwkCFVag6XiyNaPa8g867x1zup8qBDBlnWwIiEec61d7QhqIvPXb+DAR
yBVpbDyh5bFwY13sfUGOlZLlRurDxDwgtqdQS5oHMwXXAReNSak7ABhUTIu4e8tNsLNaZ+3YTbBc
bppz3DG4YMj3MDjTDWaYDC1tsxsAzTp5fUt+anGoDUk82nSvz2JLlNwcohA4iSbYA2eVn5JlHkI5
mB95wMCq87w7MjqBIijh2b/11I96ipXp/1tPsdD6i3KKV/5UTjns5B3MVFRABJH/oZyyDLSciDcw
VH1nef8mHvF+oc1DcBKAg2eGoKLWfyqnKIIwh6ql6Xc0zz9YaJgOK+Kfuvzv5RQwMwzS1HRsL/6M
+Q4iTQDM8gkrYsCLt4o8o9ZEfl9M1VOKG2lLiLmx6kwU8UUO+4C8qkPjGN9GLsaVKEt5JFHGwn2e
Z5teH/axiLcAfxx8BfTdohqQQWJazLzsq4xaNKEql2msEFMVKqvJU6lNWj0H16QpHx2V6tRIa+Zr
TkJVzqA87mFTpE+EEn3iGq4unpJICiWWHJRsUicj+1iipIxsjMZ5ENxxG08rxmcfaFiHMAb/9ani
qWDKc8rqaQ71qdpq3XRPoQKPmAeJhPLbkSeLqPGdox61kWeu9NqHRD2E7SzOnXos497a5QR/QOfp
3mb16GKeH7eeepwtnmsQow9o10O4HFC6yHvp2jY9jJwFhpF4tHbydlRJNv5CcuL3s2PCRq5OkykH
JFS0ytWx3EffTxx19njqFCpSZJ0lBxO84WOgTipiXLYLR1emzrBUnWYcSTupzrdGnXSaOvPI34Bv
DhRs4Di01LlocUAW6qRE5XfPXB7jxLvJQerxdoM6WVN1xiZG95ogW8WewflrcxBn6kQmeNpgdI6Q
V53Wszq3XQ5wn4OcDam4NqVxbtQZr6vTPlXnPmMwc4fF7JOt7oR8DDY+lwQRB8GRWoilDPeHy0Wi
qxsF+HZIsNSpE/1VcuX0BbZUriCh7iLDSZ8CdTtV6p6K1I0VcHUtXGFzMz8zyQ8pEb7Y6o4rrfGe
YoZmnOuPT57wXxcfo7oZ8dVAljXma6ZuzYjrM1D36Gi1X0nZ9FbAKE3m2AyQEq30to2HYGc7Vx1U
qSV01MCJgW99G4+ad6zVOGr6Ppnyvk+prBoPIiw0ih9fHkfHgmbqhW097ZVAZnYsfDZR+xLY6CLt
uWKeVPMR7ArYSexbOXfrweFX7MfRTiuT5dGqhbGyTTZ2Vu09+I176o35o0iafEPM730RJfHJXcbt
UsIITdhvBUQB5a69MD1O3rOlDlj+eO+TB1SJSCnCSkYSS4TR3fWN4FfcniOmOhsPV+NReBS1sLSh
uNvbGC8f33AfCfg084oJcDzW3jnMjOhbUUfXop0HaCy9zvJigLQ9gFaIluLUmJW+XXS32cfDApln
xNJUHWVmInCKzJcMz/nKdfv+JrE1/WzJ1vnQ9Sj/JHS73hejT+i2USS4i/+9nX7cTmym/+Z2Sl67
/q8afV71081EAhCeG6panTijn8lwFtkUdNn4/EjW8RWF8zcOivELVj8uJXU9MejWecNfbyYQKYid
LVdFUPzqNf4HN5OjEC1/vJlsm8uRaw5rCAP1gEv150bfVB9eF01BSIQHtspmw2TY8jOOB4D5jXap
EyaulFnnvDAnzmko7TM+fB8nKttN/4OKnQDw4BOjMyLHjMZXIIB61cWc3L6194sBaFO0BQmwl7RU
JeENKwki2rKMl87p4XUwtrJITO8mKlAvO5Mr9uFlyVayvO010LGzUXPs2W/IQ0mhh0ZkdQKEVVoO
+6xu920QnLqMgGC2lAuhctihQOQ6I/lr4tFjhC7NZCA11U53yWK+Fi04O11/ZivuhF4UDesaH+Cu
Bdy7Rs6FcdDtjmz6x9CPauiz2j6wsm2eZA8QtWusbHSsYz3dVbguVp1fh9JV+F5+uJPlIS9YfMmD
WRnVivPtEljFO9iPejebUF3SmFZDm6NPbSF4zIdpo1dS4zDJzrkNEDRFmwM1oy7WMPOctTeJGY+h
v8VrfUycvtrEsnik+dMQ0FSUx+IugYK/qvzgiIqT1anTn4PK/NTQ6TGyuWNurm2HBcsKWd/svnwA
HHACCPG5mxLmOLYfvGSZcT93NedSJDyKaqskXNj6tJTpS06SpCw4z5GUo9pPCWVFMJ81+jcY2+4+
WyZE5ekwb6G8IAaNLNKYk6ck4+ePCSpAjoFa0yXdbXAFwRuVZWMfQJmR5UgKio2MCXRIu5QWwWA+
kvI5+tSt5iioqGiSZ7ya91NLHobwa4avFmFvMRySpuoJyZwhg0vwB2uoWAE9Q27vSjFchPCfHCPi
371jVGFMzUov6xdjSG/6LL1pUxL7tNjw4ZxyMdomZI+gI6MZTyTY4b7eRZa4RQ1G+qXjUbKwFYy7
9FbPxEuTNWnYFAoRnbabCXyYK/lB5UjlYBTjvjH0q2l269qRSsSFAC0eDl1VPw7auBNdhfxchHiF
ADKXKR7VbgygU0k63CJhBKaPz0uTfnQjApVs2sm0nuGdNMWqcsVFn/lbzd5VsNJY58H44OdF2JN6
utz24znS0nDWg0M8VRfDqa7mGO0Lh1i/wUW3MeM1UaXjQG4XE/KFQQwDPZf6hi9oGq1dDaJRw2pB
VLxpVTr1Gu9yyRSJ4Xapj9+SfMo3U2l5KlmFRzXvvk4sZqXw0W9Mw0FoDVhGILU7o3IOiUFK4YKH
gsaK9cPKr4Jpp2kT5epkRWs4MzIMNJ/+HcNSPCVA6qM8Y+duvw/kS4VDkr8La3xGB/2GFyrbig7b
QWzJ6zwwyEKYxka7d/stx9ForZ2hIryQPMH+xNmjGEY1fefUIHKoyv7gVAzlQ2tAtvdIcIfv7xIs
xbvBRu0Qy6YCKuJN7YKPM56MrV9pNvba0bT8PWqnmZxhC0vqLa6PeXgI9NLoH2TQatZpmAZxkg7e
omfwSeZ4yft6L2KKvzpjGyLs3A7TlPTJBmSK0cb3HQavdZ9PR9uuhrDVWlQmmntyvAm3lw/tbijc
t0aIjuWKiwMis59zDRxTMo44c/XFPVqCL3Ne+TnbcIXTdcSXOrJfsVyZm97PypW1NN8QezAZwIDF
OEeaK10H4dP22EPnfDrPdbeZ0iALGY6d7aq906LhVPriC/MZ7CsWxTOb+I6xKqMbh1htazomM2Zf
2ImBV7+mBI66ypTXmxBVGEJTzfXyQTez26gLbrRsfikS89ti6LxL7HzLx5JVf7rRlqM5T8DlnBaa
T3ufqxGynoCcnEiDPRWJd9bzAg7FJF5lvBwSzCBkKkzuusGuQaJMeet6CmrpBHQimnbHYN3cSFK7
WWoN50Wf2QBO0ZrfQr33KmZindD7nWWPnO24qr0g9cgMQNxVRdqnPt8sTvxktshHfTuLUG/RU/l5
IPlwdBGKDmgtAUIVfPEbC6UW8Z2s7cqplltM0Te1jyXb91GqxIZ3SWV1ZhKBq5xsmIDQ+K7sqM36
VzeQ8xaE0sNM50MFSXcWBVwg+IUeowEc1CCrJ6bkx0zL+RmH5XlogiTkqbP5DmCTRUCsrVvRf3RB
8MgBHep1cZOXSb8yY2tvZeKxGTFVpd60JtHlQD93HdEXBY74mnLRrWhsb229P9kOzx0EzwihnNFC
qm9JKx+5EnoZrzBiZqskzw+BM/urMa7WmW82u85J5Tq1u0ueDlcqkbAy+89jiaQmJ6nCHky+gIM9
bXMdIDbUgoaJJYGo4JKStUersnHzcUeMq7Fzmckden6ha3TIF73uspXv9cehohVsXGZa3fRY4FPb
zoJLkCMr1NIl3mnSIG82cNezpLYGZVGcYsPESk8ajtah7OsrvTwsJqSfEbAOBM4mItkc5oadXpMh
Y40u4hB5HQTCNOKAc+R+KU0eCce/muhpEVKhfXHF9FaJ+MlyGhzf3ttiW2+Tq4d1Bw0sj5/xSrub
nmirqKyfdeHvLbt9kCwxrUxbW+acr/UiOZmtfI1RLg+e+RHkSKGH9A50PcqZXn+obHWIaw5iszb5
dyj0Q5tvs276m7J76Pu/AjKrV/1Udtt4ZkzL+e4lIjPmf/drBth5dHKg5Q21KGNW9NtASAGZWbj5
zGp+1Y78VnZbCsyBGlZl1xhMmbx/BKQn8+bPZbenoPY4BW1adLQtamD0kwhjNHmiGi2YLygLu1DX
imrbMYHMcbUiMT0h5psIVhsdopCdqKrPUg4POgwDx8/ZHLe0eWmiOzdTxa2AWYiVE+ETNvyYdTFb
XWgafXCLTkHs4WvUd6bNxsq1e+2E39ABeiWeA0DFa83R3yom1UwylrsyFaSCS1FAThgZZcTeZfGL
cV0JcsTi2svXqZD0/D7WuYEWHtSUeZdbWnEYS/bnJfIQvU2cveZNwOmtqDsY+VD5CF8rh2T3/N42
/A+ZNw9IrDBeI5hrgQEfMo76YxwUBcaeoL7og/vFNFUaGe8SGfkZ1ZCkVEMhqKbDkQzOOqMf9HHF
aorHOz1fPpdD/RhkzQlA4xcW97usLvlhF2mu0dfe2A68j0E656X235cA8jO0wGbtmyNx7oS4IQ1p
1tpAWFSClTtA+JgnFpJLX4QRjAdPa85sOJ+zlGmaZ9URlKGyRXMxf11S89ZIW/4HB29KqsxaZxfk
XzvL1+YdnDa0jYkiTeuIJht0F77R4hkWO5PUOT2QO5PzeTCCkNjuj8X3063jjSQQOyBaW4+8lo7t
WTV0NXsP6EatL2u8SWy/pGk/1fh0Bw0gZGPX23EyUSPOH5Hnbhloq0yjWNkX0DvGYuPlTrXp7YXJ
o94XrCTMa9TOoLBdgMPsB2kjlle/AXZp0HGtk0K469YGYEzxeRg5+rNM3A16iWXNrfFPF6womtCB
TrdOrGo3GC42tvgJtnEAmK4DAN0Xm1HjbvC5CEg+YqyT5jFb1XnR915RpVtRdoB146jfpk3wGevT
lTSDBpWje4qk37JKI4q6d9JXfV5UHJh49SbKgm4iQr7TomUf9cKGEJ7n2zom9LZE4biCXl1Tmsc2
Y8T4wYs8vlMM1vZmWZ77iP3BUKESj6ZFYw6H+9ay7VOhyTvXSF4qz4pW1VT6W4gjN6Vr7gFqIQ6P
g8tUdd2m0Ew6ssQ46BhrkT9j/3AkosmsmC4CKhY3NUpHmb8N2fCUlRaoRHnNbHo8Iy4/OKTQWsfY
L6R/i0lb32Y+Q9ioq8abYO6uVm29ZzaePHJS9lYxf5VZcDuZ1QOB5tm6dBZA0b2O8cuJQ9/JsrBW
tUofuS+daNDDQPPKsvwjW8ZmP5vRbhmIYkQ24uLb6CB9xQqTHbMzjtNiS3rjUyXFE7QrIiNG+7XV
sy+VO+CG7QXcQgHwjxXReRD+56zVTkY8Hv2g1BkDO1s3AWANdJJmYmCGa8BlD7QXPDk7LxM3ogUl
LL2ONKTYe+4XEwN1bAX7sQZg1ZUBDFOG3yt2ovbFzIWvbRoFffl3GvVjGoWU72+uxfSj/UvZCa/6
/VpUOQXYbIF6kMjyZwgIxQ/mDovcAXQkXKb/ey3irvU9BCkAP+DU8Ya/7Um4MYkDVhEUHjGmSqzy
D6ZRfwGlsmFioYRkTUL0QfB9WvXTtbhYSZmYItUvlg8uOiqXbOsaX0T8DiBuIbRt1RLZlKrsppRU
qxtZ8+ctMHyXgKeBrBCXwKeC4CcGFGswo9Ouy5PnqnV2YO/urco/1yozqvNeDBVHVhAmtRAq1Tte
R6OPJsuMh8d6qj6RhwrDI9CLddOgBiGj/gVMGy2IeXJAQoKSf10S7kLirExba9bl1DOhYZOpEq/y
Jd136EZXGWFYRuztpUrHsvNeiQpf4BI8LsRncWE9g+0rQeGY3zSagYagrRzIBjw6J2wDLVyI4koD
Ri/8zXZ1QIQbEwf0BXDWrYhG0CPKq8cvwHiItAGQrx5hX203AqQn/quRzOsUb+GwDGSDycg+ZXoB
vUhqe9DmbC9Ib8B5O++EPR3M7xFj7r2sh/uZOMbHghCyQqWRudB/YuLJqD4oS/C11vp0jlWCmYw9
besQataPQIkmYs5s4s6wxgmGSc5xNt47yJ9xNDzOCHZIgAFUyXjsS66y0wqEGwVhapZKVQsc4/G7
y1nqJK5pSN96lcFGaoXLoTPvs27e+b7c1lQOQ8fvLFYJbvJHmluOd7m97aeeZJ+IQ2jHteFMp16k
82qxa70/CB8BUO8FKIHMnoiaRugt44zvnOGuU8zhYmwkghXH7GldFJV4+k4oLgm+3LCIYSHNRptu
kkiCoWFXAeC4UqRjZETmxiLngDUyHGRL6hsJGNlVhOQgb76plSATLaQhiqLsKZ5y7OT33lLPJ8/y
brXE9Ne9WfMeOiMYLXkuJvul8uEzj9P4wN4C/rFiN8NBeM+AOdNJfyw9wr0RzHPsgm4m+OisKwJ0
3pmnVjGhCQOwtrYzEnqheNFBvreT9sXPnT4E5VEQPe6/zD0b+Np2M8UKfUeXqVg7cuKbwzitUnxq
XZGqi1i7jV+KcVOBsK5wZthQrR3o1ib6G7aHJ7eqdpmo70aLkS2josda3WIuhOyCuRKeSTZ+uvsU
KWenw5/4hnyKl+YuhbI921p3I7uXynHwEc2aOGGcX9INbzWpsLeNhniWkoNJlZZ066KdYE5IF5Fp
0twDY4sPeZKcFre6xcxwnKr6G5xNgBn4K/QQQ1j79u+98uNeofv4u3ulIw1WDNwiFQbV+fD+3//5
a5vG636/WYi5IXTFYMvu/gou/F3HbxFmg5bw19tDrdl/vVlsxP8kcjk643E29zRsv98s7DlIxOai
ChhnKYmk909uFiiJf264bGQBXGGgGyC0Ou6f9hwGOrIhb11xnVqdecZoSyDN9sgJIfeJRzE1zqpN
0CV3D9TYk16UzPDd1MsP8BHFc1pG3RmVATIPy2oeMuY0e2cauluZR/V73Uflzis4npLCA6sSkze2
rtE5s7Nn5n7t2rK/NFlmv2i624dGZDpkWUVGsVmqqLrN4zp497XkHgWYc4kNQztS08ndgmv7sfdn
h0eQVbk0neHcd4mH7bACBuANWh4aDlhCa9ARUVud+SGcoXh29KLaxw6+vaqOutcRPOUWpA55iy1d
h5fBZB2Ssb6T7DMLIDlIveJ6MwLVAb2jVfb4JrDS2CejipZ5CnuRDztj6Qftw46DLLkF+DI0HPJd
1V68hOm8FxtT8pBQCpLVOXQw45j5ePLWB1vuEsxis68HtC19r1oVYy21jcPQNj25WsV2Apv3/DUb
zQZoFQirAK/BiysL6xWShiNWjAKrEC0PV8qAra2XYnlVslXkoWaqgx7nXklj+OZRPcZf+Sala71a
lteoS5YPN52eW60Jqzg9ah4r89JghCwdaDlaLWO2wcYw7/LZJ7fG6OebXEz4yPogR95QCthcqYzT
sCt7C83nWLLHyJsn20tRNATGo8U8bF9rDTFr9Hj0jG0P5r5zH/ykLg+9RqgsvDH3Fge6vuE2CXQ0
VI74FHV6ybC/CL5qntSOVgEBop7KCy53bdP2I8YqDfnEVhZN02+mKMUsqQmyROuoumfZiKuQofCX
mDHTZgm87HFiin7jZXZ27pjHvxgRnEK5AIHq8kW8LMOknfjyYgDzAPViwIie/aWUj1XWIkwQE4aK
dKqvyUg6SAVvpdhUtj12dKDEto1AMnr2c063iVsGcusYPyQQWqZdLsLBAlLSJK07RC0+nGrhGh+1
qJewUTL2gFHaCrOX8+/G+dczlQXx35zFonj9K5COzat+OonRMhkGtqLfXNq/n8TmL9QRPjQIFyTE
d5nUbzW+D3giMBgqU1lbnqFs37/V+P4vOgoq1TfYMCtoiv/RSezzTn/cOMO9UFgenOQcw3Bp/jj6
sv0yaxkhzxe/j9srQuvyHj6e9ywK2zzSQecvs9F7od+P+hm1SYSqcEzQp4zLZy+Q/UOii2JH7hCn
BzljzGf6Fkdsk2z9Rr8tVOL4qJCUjoJTAiXg9SPGsw0YTZ/CDbGIxr50MoH0dX3S743ayvFR6tQx
FWHmzBuA6gC7/VImSXzEzbMAPu2zDcoLqHVouNglz58Ds2FOwgkVld5xUMjNXmjyVOVgOFshpzV5
0hGxaPoFe5dgXpbn68BtyDiA5InGRwUNWEwM9GxR64Qs+6hnQ9p3fVVuCB+KlTf6JZniCOH6CNMM
8a9giD5lVX4wl4BQLjqpa2zEz3o+E5BqtaFdV3cOOKttqvfarnfjhZSewTomie5tC0TnhtZ0B6xM
wQZOg73Li8rejuRL712DnoF1VX5sSuY7kRjvljZDW1wwOxg04qE0B5pDjtHVjIPbzOLoHWd+O9rA
nZWSckkGvGFcOsI4NrMn60OTdEc86l9ou8CeEumoDFfZ1oiheMXN0q8BfCRbpvwtg5VcDyPX2Ge2
Rlh1G4M0G3dln0fKOFq/jiLOzlNvf+Btx9aqxwKlFqoaid4A89YDWWd3hNFZq3yaduZYfDa/h2HZ
AYlaaOwuY2Nchel/1uOOMGJm+TUi/IlTGFgIcWK4hSkxc5rB0Y4JaWP/6VXlqbOMD8cRQ9i58mFE
doc4j+Q8komRE5f6xYuDfVWK3Wg5N9kUnGup7xIDJ9VSxISQRO6Vqj9c4vRSLmm/cntC5Wyi3BZn
PjtsH+tce6Tf5v6fbBCKEIGWIfpSmu1XSxqsUxL/jRjsHdnDjw0iZLy5NfOyuivZfMAtu21y5F9r
03KHN9tHL09dBiCRGddNILnzUfyl+Y0BlXxYDTNbpjqILNDJ7XQTu2Z6+Lcw/lEYU6r+zWHcv9IJ
FQBi/qI05pX/w955NbWRrvv+q0yd++Z0DhdnV21lBAhMMNg3XQLjzjn3pz+/lzAGW/Zas8WFdtXS
XMwMglbr7Tc84R/+3pBlYWZrYf+ovmqU/b0hC3NImgn6i+YZUemPDVm2sL9GCQjYCDxX3nrdkC2U
0kDtYBpAmcZSwRT9g6KLpv2yIcP1kbkFTHgFBVfm1t/2IiRb0qKyj7PzBtTGeIb0mBFuFF0O1Xld
J5jFBEVbT5PY2Bh5cQH540EnOJ2XanLdKhBg0Ew9LdTyCxS/dVyll0ESzGpJzSZaiAWkYZzlPYCd
1OqWGIB4s7KKTomWbscwfUSXop9krVrhR2RmnwwP44EEiqg/svG4+EOrOgy3uA7PCD4xd7dRHtba
VLlX8dhD7dKL8VFpbaqyllYGazUya28ZYTMzTmRkvKkL51qIQ4gEyIlSZ35sYeSxLCxnbcb2qF9r
bg0C0026EOtYh5D3tAyD6kvYueBrWi1RF23ThuO0bsITC38dlGkdo6IRXBqIVD9pQESp1Y7z4kkb
IiEF8qCO9PcNckuTLk5vLSEmgbA54jpCXgKdidxFYMnqkJ4IhQgFx8MZxw/e6FUNjB6limJ0sSYC
/pS57Y2KloVUjse1JV229JnTtjsG20h5vT7tO+PcaU3IU6hilLEKkCfY5uTRiGNIk6xuzhohpGGh
qGELaQ3Mjy/bRjrGSnYOJ3Rjo8GhauUkkboVCpdroEwrD60Oz0k3CdodTVbey2h5OMgTqGh7AD2Z
+Wh9uIp3biK2Oini/CpGDcRKg1mcy8sOlZCypm3eU01BPSSxCP5RE3Hsah0LeRFkAFQ0176n6H3q
6I9o6JCAJIFci5YFVB0XnRIMwr9glkdP3J7l6Jik6LzgfnVuw2gCu7tJIUdX6J6MiIC36KDoCH3y
LIFeAC1BJyXEHr1CN2XUjAWdxHVohEtoq19VI1xQPDvLtfreyxBeEY/es4Culdj7JsrSRqFFEUIV
FP5QWPFpQoSb0kTCFoRoPUo3BhovMWURxEcydvDkuEIFxg5ocaEKA3iWNnt8C3btJpN9JDelhZsb
pxpqMnjaASKiqWYOymmH3kzLTUwdFGgilGiwoVyD0JuWPnImKNUQip90KNdkFR0neygfS0u9bJ3+
shQiN67XGp/gqC4Ds0MAx9WRelKT8zLGljqJYnRyAjVDEU4ktBOjL85lmEadwpRqhGcUuN1pIehI
ObykAX4S1S6QptqpBW+pFwSmnnJTG8fWTIPbVIcD0w+yU567y76A/iRp7lcgRGedIEbZSXONktVc
kzRrEgnylCpoVMoToUpQqyQf9AkOjSnyGcqZq+uXuiBiQXIGcCXIWSQXFyFsrUpHuhnowCr3Iwma
hhUuil45q+F4wYSaGnS9ZEBdc2YHT0slgMJj66KAgj1N4YqpgjTmDxX0YkRD3ehUg1WmgNVLzGKT
C7pZVyQPuSCgqaME3xZKWijIaVRTPxmxfYyFojYrBYEtFVQ2V5DaJEqumaC5qb4BWQrmWxLE4Mrg
wpHL3dWCHDcImpyUjJtGQcgF/pwpiHSSDe8px5y+F04FadhemrDu8D9d08FZ2VITL1APykG9dWcQ
RCnnCdJeIuh7jiDyqYLSBwisWITNcJoJup+pBedRVNy0ZoMEjt9fe6bBfMeNOoUr2NrRuSvIgwD8
0V+BT+gIYiFGCUibCbIhjbD4xDfM6D8YhOdEzKAW9fuzH74lkuvDrwe/+LO/D37SLTADChUs0VF5
54GoHZlvwQmvBTHlCDkIx7IUHQcQYfPx49R3jvi5jKKpAg5VlrEG+QenPiqcP6dhuiGqa0xf/sWt
8EnvTn2ENs2iqJKLVMl1/axSG9orQxNQ559gxqc64LPInLDhzB8ofHwds9Ff9lJ6paNVN9Gs+6FF
Wy9vvFUJE7bIg3RS2wS0jW5t5FqhpR4ieUS+hQdcxsFheIO/UHMT1n7ubSTJjYS4Tz1luz6vhvqb
JIJww+m+6Zxgc5/otnEItjM7OOl1wgHNCc8k4o9SzoxZ5msjWjJmO8PaLQYkW6LDU2eTsinvW+pZ
YxINS1m176VeWfgYSU+s3ltZVr1JYYNOokjYOBbdl86WbuJ6iKdhpFxpRn3n2RAq8Fu22Tw089yj
MIpJrsOZYETlXBm8LSXqDIBUS1+bBBP3rvNMQHyAXF2h6lBMfNA/vSqvE9l41OtkqYEOqvTgBJ5B
NC3Bc/Tgh/CP5redVSKXd3hjH2c9aEvsrO8ykEdOSBIAIxAwEtivh1KtzssxuDUAK0VkzzPEacEv
GeYFriswKoE2JX6AR14tAZOVGm8BjfcK07IN/keb8QkZJQfYiAi0lFHYyXGoUKEzBJaKfsuFZHQQ
C4QnoiFBoQEJeRL6oL9DgcYqPESji0ae2wC1zIq6ZIfTEf6xazsDmig7yXk+6A4Aw8I+LvNUXYIr
I9YBA1YGDVzpIbaXkeWXs1BgxczW7eeGwI/B9AUrNqhoYXefXSBmWPlemHKD0kqKgprkFMsSkG2v
qvS2AKippKeTXmDW9G6kbQ2MDTuNclqqkrsEBeROO8ToEQ/e+AL91tflfYhxCepKFx3wOC8EJ2eq
4RLX45uk1leO0qeTaDRv6rAAJOx9hhXzSEFFon1H6GoIHF4rEHl4sdylIZLlnkrn28pvJYHei6vu
RhJ4Pv4UppDA+GkC7CepKNCrJrxzJfueVOg2BFl+pg/OeaSjUlUPPdk+KMKG4HXeC2Ch1aGWK4Wl
DQkoQLke/GFXN5wyWtlvaxezDsg7kD4FYFGLwtsGP904uIFpFDMDgTay1mYU6wiuaqteplhMg0yg
vNkrqjvVkIDHxRm8J5a5SYiT3QiCEjqRPx/SgiALdGWQgh+iWWpOgyfoJRhMFyxm1FOzZK5d6dpa
Gr5HMh1NCfwmTtRzTQA6fd+a26j3A5n6LgvUZ27p38tR/uIAB5W7eJPj5a0KnCgyF/7cHGjrDElx
6TfVNtYxzAyGYwR913rjIHmuCNxpD2XXho5a2sN3tSq/elJz0mX1pxjIat2G0SJI69kImFVzIG8r
At+KuYGKZV8k4hvQr2Vdf8+lJKG52wl+nbUNivIr8qigJzK4B6rA0SK6jD1KI+CuhmSjS6DfsesW
hGdlNWmB4tbQM5AaUYMZG/JJJfC6XtU0C39s17XA8qqAek2/34YC5ZsLvG9dVDFYFI7gSi9WZoI0
iB+QOfj9VW1g80npZh73sIiQfSP8To2SRZexJGzzLC4DkM69u8mEsbreuP3UkrwrHFXPs9y5clx9
pfUDnrGgqUU+f+nmcKQ8pVh4tR3flV2FIVOHAA65JBh+sbCN8BbFbCoPbRct2FbRDVT9+z6lHN/o
wQK7mzUb+uWgZ2DXESdAOaz5RENEpRBkIPcnsNIy4Ne20vSJYVKyttO175r6NCpipBHbT4GBv7MK
8tgNgEtZWUmo7sX8bdteGRiyr8a0uUcSAEwtzjsTEG8+7jiFNPVG6buj011BODRY0iL4hJnOvamx
tovYsgE7Cb/7ngYw7Yd0IxeOPimz4g4ha4HyBcibDD2NTxUek4+S5CxjzzbyVF6ElL4WcZ3dY1p9
S7VEn5LILXDXLic4OAjcCZClTtOiSd2jU0MDijFtA/MYVgfIKh3WHfJ0LBqD9FNvb/wh+tRxJk7r
kNpXYIBeRdfUQ5N/YLrZtCibUCBaReMnl0bU8SjADxJkdrezOjRzsdWRIvMGydklSnffjMy4wALk
sYdcDTInvIOrRWRKfwI2dHqqaASr4JrPOP8RvrbSlawox3Wcl9DZ1GYeiUYU+i3xcTUWN5rKwscl
8lYa9HMad9+6Il44bnjDYS+fBCbkBc7/4yrwzsngr9HdX2kSyByk+3uRwaD6Te/LhUVnpQg5ZqIl
1iFMM6MI/BD0mTRLysybFqKWP2T2peImxdwwfKTURtideY6seBs37rFcDltTYjLUfqsuosjGzBui
hu1K68DztiWaWV5Ei7wPc3QQM/7eyi+yCHUa+iHeXFKMhxx3CpK14Isuo3cXFuaF3JifM92kpxP3
q9HTvodyZ7HH4kygqiXF3j7FDt4iHK9NYJNyNjD9QlBZSjA4k2JUvphVu0G8I5ijvgTwSmLX9gca
4qFFOmdK4VZO1TNU6/xpHbgh2hH5SSD6H8jjLYcRKcNGEzAnOVqFHiq32M5z3om2eaG66TQTnRNY
Wt98T4I0YHvlAuUMeZolbTvLZMTyIsDrg2TeJjZdJs9D4TwppGu/7G6gLMH3C5xp1sXgGRSo6w1Y
Mw8sFwUP/6o2EXQkmj9uPBx+E9m5gTVw4cVYsqCWQE6TSwgtAq2eam296D0pniFhcSwROQmhd3mK
MeN97iUAADjPGS2OEHSITLmbCpJJB+JCys3vpixdS/AWZ1YiyKNO9N0StE94yQ/tUJ44nOSTwTIe
KnyMEXbH28VT1m6qpSiutPq0N6NbL0kQA+xLdWqTlYRSsvDce9n2TgkM8JLFMWyiNOE6F6KneROG
GzXAmaFATxg9gC8eWvLoa4bXSglQO2+kSytxsEDGvUF3utuemAtd1RE2bZ6l86LWvCk6EkhORAVf
Bxs6mo2lPs8y/cSGcGnbA2AYqwCG2XXfaT1AM+ggp8K6Wshtc5e3LF2/VD7hDC+SRe1MM4NaWHiU
E+Q1riA3GEg5KRrhZc8+XaZnvV6iK2jqa8WuH8IEBil1ktuiB2+XNPLNGAfrfoivwQAls65iS7Xk
+1ZQguwu1cB/I4qaxc1pXpWLVO7tCdUUEtdcxr7LDB8doUjamvBT+/RxTMr16GDt61HtUdX0DvHu
WU1rL29B4VREeVbE1ucXzEzfwSE4Q6NjVjTWUu7L76ZPSGdlPRr9xHxtSI4ch3eUf45djHBRR9yC
GLoP6+Zc14s1JjfKzEv6BVqhnJQaoMHCuux9Zd4bFKndIrvqK2cF3gViABg9OcRKWMOSkkx10AB6
4EyOWOcpembHGAdOY0NuUVIMlWFaeJYafYrT0bwbUFW1N4WEr9On2KjzdjYI3QYjl9b/qT8/1Z8N
UAx/yEEb5k6SPu5IQvm71yRUcYRRl0LLD7j5M5X07+qzfATrk0YhBWgTG40fwAzg7jr5J4enigkz
oHiQHj+qzyY/oHsIRP4JovFP8lDzJ2kEIYCoA6qHLqSC9BC4+/d5qNIaZSIhcXA+Gv6atuZEb3E6
76MUaESYLVqDQDx04zM9jwlkNAxlGmUZ5PW5TyUTdOwMeVLYmBLbtbLuqnwbNfoXt6I5lNZn/ahQ
zdRXow9sKJKyYepb3hc0Bj9BG4nmZpJsce40pzpm8RM3bvLpqJANJQNSKXHkV5D1amg6mn/SNJl9
mmrJhe1HAGpFJ3+0IOg40b0Ju0NzlQufaD4vqRSB1bvrlFZw6sxzm+BvpjbA+CIUgc/hQn4zs4xA
AvIbargWUXcbKcfwb07r2jrW3OSa6Ppx0MezSnfuY7e67oY2Q5HAW2Zmc2IaI4oPrXluZNY6rmMM
onzjRpOkGdYeXzvfXFRt2SJQTVDROfYFECyKYkhuddEm7EAOS4rLIkTIADl/6OCldOsIQasM7LRs
hKdgwXt8dYcTgGP1MYJz0NGikSzadJKFFDpfeyu5MNrmVIeAusmLT4DhFgnH7GBh1Gg4i0brLwfg
hFiFw9Utla2moMcVS3et7t4CBFqYDemNAwoapHNyHwxALqnPzxJwivDhw83QMnRF1HySe5e4NDKT
z4V+jBSCXVNioP+H3lK78WRUujugyhTdu+nQtFc+yEz+G/tQE3ppXaSfG27DpZ06jQIOab3LlkYg
Mza2Ql1vQGCK5xCGEhGHbMezbLDhNQ3aZWDD7uvcb3qRh6hgm9d6Zl5KQGenWGmeOknmUg6wfFi6
JP5B6V9KhntsoJKE+iWxd1+E17abPgBhnaVugiZM9C1My8+eg7auqRoEhnypVe4qHeA+16Y+0ntT
ukALTa/7SWC5+N8FEfJ+DeAOIZsdLWW9XUUqtuJp08Mrg0ZLYyWf6SYKv7KV32VZMncUGGIYYmHu
HpMQwL4F1NcraAlWSIJIlJgnY88RiXtJfoagxk0xRmQSDRG3zBGYBRLSQL1to0eZNpO4zE5k5BdP
IdcuGru6C0zrFBXTy7TNgqkV4IYgKeO4TFIi/NQtKb4PnHng7b/maXFltzx4o/NmAyV7uXG/ua2k
zLTWQMLbvmw6d9VpcMAU1z22IsmeGEz6CXT4RQ/phGyQ0o/qRdUk7xCbDAv0sqVx2KIEV03JJgnB
GdFJLZXrupVmcmRSm6HDoYjyLxaHSySdk/kQXdImUnwhCOyNWykatnVrXnt9ex3F6Av19gWK8Cgh
eiOZgkp8pwXSZ6BAhLKxNffHeuEPrbnGpKCbgPg3eOzw/oAsbXmuwxqKxDzLacziCKTNVEl/VPvq
LJals16u0zmi2ukcPMGWkvhqyGtjmpnoUskWCElgNNZkKAnC1aK7Sqwug/tQK0uXBrto63I/bZzO
uoYZyM+/qzEIz8GIXarsRMh2LF1SlXmsEqaEbiYBkYd1k5fFpooRsVIV/THP6VJjOViF5EqSGuvz
tMMYzlTCBW505amr0AZPdZ42I35SpHxpCN9IvtXpFx0X1gXZMozzwMZpsSVgQ+l25UJgXmXKsC1M
tFkdtkbi60WBqjQVaf1srP3zCgY5SRIN+iHQrjAO7pB8QbukkpfAPq7zkb0yU64Ur1Cn2QgHQs6s
rQcuIDd9+nd6MOsCoLCG3NzgDqdMgV0X8zik1lQaTOqocr+05vilrKkjVLq38mIJCovSCPn6aKLX
zVVu4wJZRjxfTYJyQ/1t2qGSMfESSkIlsFN2+cx3ztnolhAW0Q3Tq2uUvz9Han1bFoiex1FzqztQ
VRS1U6gAqKBMq7DFHNU3pjinC6VcIF9Itx+XVXiVmtpyzGkJuZHypYuoYzgwZIzYCXH9iISui4mJ
n/q5NT911Xp07zqqgb72iarShDLeZ8Lmm0BLeDRpvcS0b6PmVD/zWKlWcmg+Kmz0c6V3LkhUWdqU
X1eSQSRomWMwj60ALLyuzzKnO63ymD6RurL6mO03GObjoFyB1Trxs2EEItfcWjU1D7mo10W9EY3D
2kAC17O8C4RyaeFlTrBUixJB0zK4VYZxiQZkeErpSFngAnzmDJa0QIEvWmCyGE5GSqQQVsirDTeZ
d7m3xglHmlamLaDxmUdBZWig3yBt8GgHiX/WpTWgS+J3w7oNMyQJsO4VAmTFOGwUqg1Tv+I5QxIy
V54NMwh6OhpE1dqtR+dcQeroXB4lqD80So9xoNvEpW/b20YfhuXY9yr7sV3MOTxCIITeIjGUM1rZ
x+xGa9Nl6tg61dKaOphU6trnwMrZIdqCgmIlrQirN6DXvVXqy4/aID+iQHfPkYP8hN+vBplk2LbI
smS+OvcIPCSbRX2MhUtEuc3zoXKFKoQcje3BM+/8PmmXwJjCeQfOpUAdmax1XJithFmMZZ54ol96
D4Vf0d1LqLMrSepUlFutcy2Hyhw0iTKFE33D8HOKK/Ej2m7rVvWsRU7fuKzMZWhDSjKA8y3SXobS
VsrCPxphc6Xo7tK6h0IdXxn6MDNj4wYj0guamVSDxui4081FGaAKyDqhJtYvlDrHcVJ/YHO9qIGP
TDGSxkfRLC4Rd1qwwSnLTgdI4ijICfq00qxRWaUmuCUnTM4tBzR65PpI6TvRMC976Ans+/HMN0cf
vgaekT2C+rmJ93SQqdsRe2Va5MBQSXBgE5obgty7ssxPeyu2yJ+luYLbs9HZXzhaKFSpl2XRnrBy
V0AhZISr/JschTy0AGhCKhy1kXIauPWJG2e3Rq7cIUzKGZFat5Xan2U9qW0XgEsNJXqijuF9Tgbc
ehRoi2OwLvXyjELTIu9UajmB/ck3sAUyJfOmyduzscebOw3uY91YFxH11kobThE9aVZDOZA49uZZ
otgoQSRshJK/lI2Aqp+hr6IMboo8njSlpqGzTGvSHM3bsEuSC82leE/VTppIHdT91geqgFOHkO1U
Kc8n6TDNK0tHYKVcVbpKGV0O762OGMbumwsrR7/OKdts6TlVdZoUKGkXWneCsqot6HSAulxp6Tzh
GdQnbAO9TXAOZi2twTInS9PPjp0nNET8hIwYn1AS/0nHntMxemS/T8c+A49vdhGwRGvt72zMPjI1
wWyiIadYytuWIIkaOtHI1htYIMpPSvivWCD9CEdbFaUg3SGNe8qRXrMx7YjDXCWF04TqvXjrH3QF
yereQzNBEwnZOFu1FAMLMoEUekO/6mXJa8sybTYjvSqBHfMggQZ28gze/a0GvSIjVPzzBxkqQhVU
NOF5ybq4kTcfpKBKV5ihnhMZGs5N5BeSOU2seBhXoJTo6mh12ujHVeWOV0hFIi5jKnjR2ORueRba
6xIdoBPFEmhskDj9BbWcS23IyJLMwbOqkzYKK+1r2xemjQxX0bYIa0EXbTH5nJgYLp93GBkr8yDP
M3VOEa5BHE3y8FEMKpfCSzQ4c4MFKM+q9MGI9W5jkX2e6w0SDFMlj+Jhkbm9hrd9g2JvhX20FXSZ
di63ihGdtnF4XtZRB/YIxy7fudAU+dGo8m8phxLA72sLkmbaaUtDMqECI1CDNF8wd2A9OQkyKcmx
O2DcokXAqKpSmcVD8d23/UvKmBtFzb83WnsVQyqdsymHX6wITLuDDu+ZZOUlarOGuY4DAIkYmszH
Ua0IVyXtux5W6KG5OHCkdZHPkxZLSXIyA8C9fQYDalOlICJG1W4J+UZ1WafWzaBId7GK/0oW+mj0
1bWnwkVDs59pwYEP6T2g/yMugRKoEpnlTanXWj8z7dS/rJBwmzcgDuHEyViHxcHAKKrwS6uIUqIu
lQjcoMRX4F+29iX8i96svYtffRVU0b9+Z92AexXMEsU2dBYH0/r9FCuGsvA8vA42HEDbjkzjCp3+
CTpH03qVAmGaQOqaQ9qYgx6eGGt9oc3BbEyjfzHXDYGe+3EfqEtqAu+Mr7ohSh2cZ+/vw+jLrsGv
JtsQ2q+HGIO0yCtc8hqiEToIzrxoXeRwVBPpXPyozzyrdNcKz8iMCrSYrGHjuCCPbXX8WveZs6hU
2u11nS9ce/xqGViRhy7FdQArt8CxLHRyi2FqVaBZ+s5FBsSnQ2P4/RxZrmWnIPDh4i6j2y5QVGc1
amhnqOpSBywwKWoYbYGjT0GOrCjIzzLkLiaZnM+7zjtVEfMjQ0BJsSXKSJIQbey22HS9oy0LL0T9
WfNuPBQHENY4I7WShd3RUo6YaJZTUN2Xw6s/P+L3m8iTbiepHMJlukP9SHN+2kScEbJInrjlRm6T
cMlGgFB5ydkuBf7cyGA46oW3/fNHqhTS3j9NB7H2N5/509OUeng4beRVm8LTvmC0B+0Rgv1YWSs9
aRDXB2blmVRTLOiCRkyxlybZcDqWjY/CuXGaBfadHFCqBYb13aVrmBfFmZqZn2R3fDC84mvSBcWs
wCD2f40h3v99PhZm23o7f+KPfWoey+HysaIPWb2eVeLdi4zm7XX2P/ulP1/oL45m0DrXQ/74//7P
9hsKprOgqsvgoQZV+/zeD1abwc/enfJPN/Z013+8TrzlM5pvfIJmHml45CEj5yAYwou9J85gGD2/
zWbmHKlQsG0Ea58+680Y/W4U/vwFn4fzz7/zx5v/eRDExN9vEHSgzY6M9J+oEosXS+XdIKjyEURz
Fq9yEIPwdiLADSH0+cffny/4Yw5YR3w3E1Lj7+cAVXkCLeBDT68DnQky0jX/eCRYQm+GgpjXQTsA
XYHnb8oR+W4msBw4IxFhtp4D7MNbDvL+ewLRPXJEuvy7QRC+m0wY/K7YLRjwQxsE8ez2ngkWdu26
DdcHh2Px4kh/NxNU9UilGWUJtsMBjgE6rfuPAf04MkCV5/w8Bj+vBiYCTQBAo2LHPMxBINLab0vg
cLDQGbHV14nAsP48EUy2DJjhB3E4MB1/PiHFob7fINBkFTQeYKhse++/vcyGKKoELwHEYe4I5DN7
TwTGgBTNcaCj/mY1qILsZAO7YJ0c5GoQ5Z09J4KOprOMNsHvBuEpXqRMYApu1kEOglCo3nMQbIFT
YFsUIHfxEjHE26CZeBGKuiP0Gw50EISL1n6DgOoFppbs/eov0bJ+RJFLQ9qU1SJeBzoG8v6rgeRI
PGbixd9MBKEaYiOBLsqGB7kaRLFp/4mAHjto0pfsaUek5BBMUkA92MPheZn+SP//cR4togRRvVPF
CSFevwwCGyc0CMLFQ40XReV7v5kglEchDxnqS8gsVv7P+yJnJ9Rd4YXL61Dng/b8jPaYDwyFAe2Z
cED+zXwQNQfxD3nWIQ/FyzG+z1CYIoCmpkwt6fn106wQObWNqxE1pgPdJJX9l4Z+hL+NqtFkeB6D
n1MpxT7CSJMgW8iX8DrUpSHUVvbcJSgvoCSs4Hb700QgpYbghyDWS13z0OoKtGj2Pi019ciCq2Ho
xMhPL6LRd3ukYhyRTLJaSLfE61AngrJ/9ETtmRAaac2XNfHzccHGgBIFop0v6+8A58P+BwVuuDKm
7TICg7t3R5FsOCaU3ENNqITj7p5bggVhGC1VQ36JHH7eHdkZgHYjP+Ic7CDsH0LKRzp1Z3yNntY9
MI6fdgaRVfK2UGE51HNy/9TaONLQ7aL0/Lz7ie3v/fboPFVhqEse6iC85Pz7REzEAlRVER7TnqfC
z4PAcqC8CyHhcOsL+5fbeNAckhZkj+dB+KXIoh6hAqeg9vy89A7vdND3DxsFueVJOeml0vTLnkA4
ocArwWz9UPeE5x17n+VgHlFtIyjkfHh6/bIckAo3SbVoTx7oIAh18D2PSDQ10Nsgt37Jophb7zZG
TgeOBprY2qFmUer+g2ChQYayoyCH7ZwJRIyYpViAAl/S7gOdDy+N030WBb05ETGiv7J7KFTglqB/
UGY51IPS2Dtk0sQgKORKzu8K8XSqOR9sREQPdSbsn0FYR5qMlzSMo92lBXYGYSJEZeGwS00CF7nn
JikCJ4O2xMtI/FKFFd0pLCCYLod6UryEtfvtDCqMcXp0L8flLzGDQghNR+Jwu/aCw7vnTDCPkLF8
gpo/b487BgGlSvaFg8VviPLYnoPAcgAmj7fYb2pNAsNCQinMVA51e9w/ekTSX7Qc0PrfvT0qIH0w
GwYre6ilNnX/Aot9xKYnhuEF4rdjOVCBoiaJiuvT60Dng/b8jPbZHrUjOCsGkmjPG8OvFQbOUxr7
FB0P9YzQnoOZfQaBqqNBjYGs6u/n/T6boD0lqzL9/UNNrrX9owVwCjTnFRsE9NPr50XBzoDSA1bo
BzsR9j8nn+oHaB0IS/d3M4Avr2Auyei8TJFD3RH2PyYt+o9CpZLA8HXzezcUHJN4X4IBFHrUHMmH
V2nS9q80UYKnAK8Ll8+diwGsp+rQq3Gc57DyUA9LIQ2zZ9hkEBUh9kc55XkodtSbTE4P8M8HOx+e
b2yfE+Kp1GJZlJOe18Qv9SZiRxUZduTvDnRR6PvXm3Sx8EXb6ffQBYTTNEEOfd05DnJ/eHlG+80H
gU6gGP+7KoNyJGhCpJWHWn/U9y+1UIm2MGuWX4lCPx+aojFDfQE21aGGTfresSPAT9gvhAYQw59e
OxozxA2oP79ksId3XOILtO8ZAYjFlDUgrs81tV3NWt5k7xCyYbwOdpPc/7i0aEtjWmGYv2vUUW/C
tEPYOB3oSWHsfVKwKADsmGC8fnNSiFIL5wSsqef46lDnwy86fv8YCqsRSdpCIQ9O5evUfx9OC5MZ
VVFQmjrU+bB/XgWR0ALSQ23tp7yKOJo3LEzP/sEU+De20L8JylM/iL/NBYs4eKx2MZh/9wuvnNxf
33/DKHrim777TUFVfv7wZ96R+P//es9cfsqY3rz7mkE9fdLL3798xV8//N2HvX6v1x+ucJLelg/+
8PTG8HKjm20Ct/m/Y/71bfszH0qUAV9/tptm/Xf68Oer4xPw+HqhH5xsQUL98VV/5XD/exdPtt+y
8vVCby7OnNn74hOsZHbdOOf43teebuNtyyOpXq/15t5Z7ftfHx3R6pdHyhHLif4BF0/rcvvXNKvq
XR/BSt77I2aP8V+brNw5/oSMe19/Hv81y0omz+u13ow/Gdze11+Uj9UuV0cBE9/74sv4MU1fr/Pm
xj9iua6a5D6Lv9W/Xl5Qofa+9eMkfyyDbfx6qR93LyDD+18eWfnXy7y59Ees2JPHcseYC6GDve/6
JEi9HRuBQA7vfe3TbbRjDxMMgg+4dFU97hqTj1igp1n113+n3mP8uGtkPmKJnm2/sQG/jsOb2fIR
S/Rsi5vQjmt/xBIV10YucsetC+TQ3o/17DH9lj0Eu3YvAcf5gOuXD4/fXi/0Y9wF4Wv/i2fc++t1
3lz7I5bpWbZzTD5ilXLp+rF8HHbc+Ues1M023zVbPmKdbh7b7a+xI6bDH7FEz8stW8COQfmIJXoR
bx8ed8SOoli99zy8QOFyV3AnAI57X/wyIHSsgm87Rkb0ffe+/tX2oSQlSOsdZ6mg/H3AB6R/TR5x
W9v1AR+xVK+24gPKdFt+27mRiaboh3yLWfDo7foSH7FqxZdYsAIeguph12d8xPIVn7HOtkWz67QS
3bIPGaXTJqj+Or8PqnzX9/iIxSy+x9m2ftx1/Y9Yz1y/3v412Zb3210xg2ihfMRI8RnTePcnfMzC
Ft9iWjbj6+3+OCJF1X//r+Bvd+aEopq+/8WpYewc/A9ZzEEV4fzXvN7nm4H5kLWcxdtd0YOAjew/
MAQmyY4DXvAq9r/4v7LE/oMO379Vw7kSZZYd57DQZdr77q8f/e2uoRGV7P0v/kfH0H3H5bphJ9hx
xAvS7/63/mejmX3v/c/Cyfte/UsW79jnhQ3N3uPypbnfsZAEAv9fXHpXWfZvBMyvxdpXdcddf/a+
Fi1+4yF+3Jb/9f8BAAD//w==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map for amount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map for amount</a:t>
          </a:r>
        </a:p>
      </cx:txPr>
    </cx:title>
    <cx:plotArea>
      <cx:plotAreaRegion>
        <cx:series layoutId="regionMap" uniqueId="{A82383F4-31A5-4981-A650-B1E55CB0EB32}">
          <cx:tx>
            <cx:txData>
              <cx:f>_xlchart.v5.2</cx:f>
              <cx:v>amount</cx:v>
            </cx:txData>
          </cx:tx>
          <cx:dataId val="0"/>
          <cx:layoutPr>
            <cx:geography cultureLanguage="en-US" cultureRegion="IN" attribution="Powered by Bing">
              <cx:geoCache provider="{E9337A44-BEBE-4D9F-B70C-5C5E7DAFC167}">
                <cx:binary>7H1pb9u61u5fKfr5KlskJZE8OPsAm5LtOPPQprv9IrhJqpkaSI2//i4nad9YdnoUYBsXr3HdFkVi
LWpJD7m4Zv77vvvXffq4qj50WSrVv+67Pz+GWhf/+uMPdR8+Zit1lEX3Va7yH/roPs/+yH/8iO4f
/3ioVm0kgz+wiaw/7sNVpR+7j//5N4wWPOZn+f1KR7m8rh+r/uZR1alWv/lu51cfVg9ZJL1I6Sq6
1+jPj+4qjX7klYxWHze/w39+9B7TDxc58PDBzWup+48fHqWOdP+pLx7//LgxEv744Y/xDbeY+5AC
/7p+AGILHVHbohQjxp8+9OOHNJfBy9cGwtYRNi1CHQxDP9/2YpUB5buYemJp9fBQPSoFj/f0/64h
Np4FXspfU17G/fqlrJEIAJQ/P36WkX58+HCrV/pRffwQqfzprVW9m6+f+PPt0yv6YxPL//x79At4
aaPfvIJ7/Ib/21ebiP4XtP9K4f0+rP55rAk9YqbFMHPIG1jjI0yxBVhvQv0OjnYDPR5gAsxjkgMD
+SZqHisVPexhSRNyxJlpE+KYzx80WtKIHhFKTYwo38T5XUztRnp7iAlYbxMdGNp/pUUk9wE1O3I4
sR1kW88rmo2h5kcUPrZNrU2op3O0G+cR/QSQRxSHhnC2esirPchsdkRAIJuYAYCbG7MJ0GLMicmf
ljms8tfb81+TGXoD4E36KQBvUhwYwLcr+eEcNIp8DxjTI4uBDgYr+e19GTNkcWsE8ruY2o3z9hAT
oN4mOjC0Tx8ruQegbdh4iWXa1svWvLUz8yMTFHFEMKjhr1fzVH52Y7xBPQHejesPDFk3B1thrVwr
vQ8Vmz0ByAmhuzdkjI8QsZhNEWzVrxF+L1+7kd45ygTEd9IdGPKi1vuwoAk/shF+WtVvQI6ObFjx
COGR9J7M0G6sN8kngLxJcGDogv9kBSbVSu1BbLMjxB2MMBhNTx8wj8eqmMNMDpPAGS3q9zC1G+Xt
55qA9DbRgaF9/igf8vtI7kMb40egaXFOKdptPmMCHjHqEMJHm/S7mNqN9vYQE9DeJjo0tFdVVORq
H/v1k+qNqc3wbrARP+KORRmm5rN031zg5+/g7A3ExyNMAXxMc2B4u3la7wVtDisXxDT4S94Q5PjI
NBlxuGVv4jydo90oj+gnYDyiODCEZ+kHL6/AZbKX3Zpi7tj4xcnNwck53q1BOUeghD9bYSOt7F2s
7UZ7e4gJgG8THRjmcwj+7GXDdo4oQY5tI/QsoseAgwynzIY/aLSqp3O0G+cR/QSQRxQHhvAifZT7
cJuAhYVNG3EM6vXmUgZrmjNEiT2KWE3mZDewm+QTcN0kODBYz3L14S8ZPKaP+zCurCPTxpgw68X5
uRXCYEfYIuAER8/W10hcv5O53XjvGmQC6rvIDg37lVKPe1jTlnlkQdSK8Re92yTjpW0eOfC1xZyR
lXU2maM3sN6knwLzJsWBIXxcZ9/z9EH/85oYYEyZgyxrW25bR8hBxIRchF1W1XtY2g3y1ggTYN6i
OTCgl1nxWEWr9J8HmuAjyjGzLfLiMhkvZmQf2aCg2QgimevPSIa/h7PdeG+NMAHvLZpDw1v2+zCv
HEgiwqCP0ZeUgy1te+0t5Y7D2CjCsZzIzxsIv6aegu7r6w8M2U81OEiyvSSUUMgdwtyyrOekgvVK
3dS4zSPCMEIMwxp/Hb96D0+7Ed4aYQLKWzQHhjQE2tdhynT1FLKs/9ncT8gHXOvVkEHysguPVW+M
jmAVI8seu8PeydZuvHcNMgHyXWQHhvoppB7vw9RyjiCxABI8f5paW6Kbg85tcwhUjnTuyQztRnqT
fALGmwQHhu7zBBar6vt+VrV1ZGETzCb+tjvM4YxYCPzcT59NQf5u9nZjvnuYCdjvJjywOXC2SvaR
DgrpQ6CDQ6iKvBnf4MhGDqOjQPVUfnZjvUE9AeKN6w8M2fPVA2Qh7MHGciAQicHRSV9iVzs0M9OB
1CILgVh/rZlN52g3uiP6CfiOKA4O4Srag0cMtDFOLRvgfQlcbWlj+MgmaC3YR4bVOgg9iaG38H1N
Pgne1wQHhu7XPN2H1QyJ+hQsZsj9HBtUUIBFwbkN/rDNZTuVkd2gblBPwHTj+gODFDSKD170GOwD
V/B8IViz4P0a4QpFNsghDLGfSd2b6L6Lp90Qbw8xAedtogMD+/yxuofqP/efLpRcG8umwx3mvGUs
Q0SDIQ5hKmuXj3M6X7vRHtFPgHpEcWg455AA+M/DDPWw4PriYAS/GEdbIWfzyLYw1FuhkQPsfCpD
b+C7QT4F3g2Cg0N3L5kiEEqGUrhfS3idwLnh3YRMEYwZ42BBbYrr83waP29h+4p6ErSvrj8wZG8j
lUR9Xu9l6UIeEGRy/ixvHru3oPbCgWJJG8ykTXTfw9NuhLdGmIDyFs2hIQ1q17xayftI3ec/X/g/
0LIAdmLKTJOCa3p3vhfgDB4wmAlktIrXys8vjqZMwDfA3jnMFMR3Eh4Y7CAq9WP12E95v+/rVUEc
MKLAjCLmSx3GOMwM8QrHdiyHjBsYvIen3ZhvjTAB7i2aA0P6YlXsw9EFmzSHIAVEIZ6dmFsoQ5cK
SAwyQdL/lCrPHUmm8rMb4Q3qCehuXH9gyN6uS+X2Uc0OtTUEYyileolNjK3m9QrGNqQM8ZGDejpH
u9Ed0U/Ad0RxYAhfPDarvfSYAQ3awZQR88VNvbV6EVTIQn3FFsLTOdqN8Ih+AsIjigND+BJUr2Af
QSYCyV5QPcGct3qOQJshG7pSOOM0r+kc7UZ4RD8B4RHFgSF8la7u9yKl2RGYwGuMX5KAdq1huk72
w78U8NcBp+l87cZ5RD8B5xHFweFcQ6O6PejTUNtIHAqVUi+78dgdgs0jSMAGZxgZFc5cQfrZNI7e
QniDfhLCGxQHhvDt6r6Cpm9S7yNEwY5sCl2iLKhQf/psobx2ea7/QA+D9WcUh3ofb7vx3jHGBMx3
UB0c7vKDeIR+hfvAHRJ1bdClIWfgl5TecHaCrm2Z2IQE/bGuDW6K6Vy9hfjWGJMQ36I6NMT1SkYq
XdX7kOcU0vdMKIZz3kr/Ad3bXBdT0VEGAfTKfAdXbyC+PcYUxLepDg3x5xTeqh72sINDUhC1kGX+
jFZt2dNQ0A4BDRO08U1fCbhC14nFE7l6A/HtMaYgvk11eIiD/KzkqnrYT4cSqJ6CLgWQWvCyzsf6
OeQeQA6/CTr8FujvZOxN4HeNMw38XZQHOAFO8lVZT0vLeqcXHPLEIOPEwhDjePqM0Yd9HXNI8ub8
2QWzpc/JD+9g7u0ZMB5kIvxjsgPE/qyO1IfL75Eq9qHX2eD+xg740ECsrz87EkEdKLODfmM7lv87
WXsb/V0DTZwBu0gPbRaEq730F4SSWmjlC3ll5K1WZBjqs2B3gBkykv2TOXoD8036KVBvUhwawtFj
tZc8b2h24ZhQY8eerfFdhfHwJRR4sN3ifTJfb+C8ST8F502KQ8M5T1evsnGe/Zz/RBbDOhcJXKzr
cPZuMQ6qu8UB5C3zfDJHbyC8ST8F4U2Kg0NY5hnYQv94xig7sgh3IJb9VrrCU/KwY0HNxkhWQ7bZ
NI7eQniDfhLCGxT/CxD+PYsbj7w+b+Ovn294x9J955EpkH8E+Z+OA/V1u1cuZBE6CFBHUIrz9Pl5
7+c0hdcnvbwpTp4Pm9k6MeU17cYzPj/i71/K/7qTUD7VUPi8jxAmFMISE4H99DaCmK9Ln20wrl6H
tqZztHtljuh3QLjxKzj7Z0RxaAg/hqtpku59RjLoydBrxIHOUm8UwUKOILTrBdf3ehbAZ2Qkf5rM
1xs4b9JvgLr7WKPRHQ8NZ6gYgwOr/vlNdt1jCIrawSHykq+/Fd3CEMOE5nHQ9HO0lKez9AbGowGm
gDwiOTCU70BU1nsxiuAQMjB5iPlWW/114j6HhATHHEU23sHSbpTHA0xAeUxyYCh/rb/vQ1tet91G
0CIKii+ePltN1qGNPtStM/B+bC7kqfzsxneDegK4G9f/v0D27VPpfp3z5630avZ0QuCrg+l+/+3T
y4GzDUekL8rPTqX5WS9aPvz50YYI8yslej3Ghtb0WmsdUz2Co+zPjwZCENRYN4E04aBBG5q1woDt
4/NXcAQhSHDThOAmA617fQiOhNMQQzi9EGxktK7nMdeqNpxhCKtf5fX6K+hJBkegwbE6IDfAWwaH
qvw6v/EqT/sgl79eyMvPH2SdXeWR1OrPjwjuUTxf9vSAps1BU4DGCQ6Y6wR875AQU9yvbtaNWuDq
/6MHkhdlXXcXsiV81rR+WIicxDRxE9o2145h9ydx18hkZpqJ/qpzq/mcWKorheKy/PLq7e3iBja1
MTcQ3oFeLlBrCAf6rbe219xYsi8SHtbNBS4lugiSQfqiprkTul2jcy6a1qq/0qYwIlFlTJduGVdJ
IPxBUcuF3C/5wLU2L2GMsPZwmqLPg20wtOgd239EvYG6+e85xmDRbnEMyfvQ7xGCF9D3zxxxHNEQ
sO31BensIPCcbkg/N+D+IHNN+9wWTd+h2Iuoz8RAnT4SfWKSRdZUPfKqJtcPYacUciOjsD0Fh3M2
Qmeh2Qha2UkwC/I4vEpqfpIpHioPJAy/U2F5mqSt3c0iZTjnURU22eL3T7UNA2TBmdD6Dk5MhGLf
p4d+NSlobwStUaTqQmqf3+UBQ1hYCYapUci6u2q7it8WPkr//v1t13Pt9VyEElM4PoYS6GQOvQIw
WbP16ra22QVWoQJ5IdmALlAS1hdSVW7E/PDu93eC5bN1Jw45IhTacIJgZqN5VkirH8oqzC9YYVqr
ss2rdOFr1mORFOHMLOt0cInZs9yNid1m/23SrCfF5oPCRIFecxYcrAHtIse3B9dZFAYyiy5omdir
LK7tVZKuebCHTM2cKs9FbwL0izYtWyzKJKePOuVq2fLeOuscUpkuaeM8cWMqs8+kKjDxQtb3j4XR
FJ5pDBl1bZ5b1bFNnKEWv3976/bSY/7pWmxAox04VRPK/zeBMp3alrbtG+eo9rNVVGkVCGQkWlqC
9L0MTtowSr4HjBdn3VCGcye3usjFqKE/NB2G3O3DgLpWHjePUUXoQ2MXIT35PZOWvQUysQhMorX+
DAdf2BS219fTyalYZFahJuexVRY+Z57m4bDodEf4XDd17VZdaV43WW/XIgxD6lZILhSuikVqFdhN
0jK7KVI76wRN2+BLG2f5sldai8Iui8+OSpjnl9J36zyOIxFpErfCj5W8aAtDXZbGQGZBgHgsjMGX
mYubMDu2HZ3e4Di4CnpJOpHWtLzQfvlJ48wgntNgeJFRj0E2WPUwCLNl8Vka2uyrb9bWSegwdDYE
XcPd1gytDHrt99HSYFWfibZng4da2/CGuLsvVKlva9OgoWgzTee+Kuul5WP8qQxRmyx8aqBIDGHi
f4eeO1UjIlka3+qMZl5RKLxMclksUcnTh6gpHFj3JEtuI+53VDSlFZxUflW7PbyHBbIwvyzbrJtZ
bVXOEepQM0vhnKjAbdqAlW6DQ3+WKVJ5dcEvQ98ITA+hXB/DVoNbV5qxI5im6d9dZoanuOLFrU20
vah5bOC5crJhxZy8mimzi4d5k7BgbnSducIqbX+ooChsd8DarIUMcBPMOx3nsDjadtYHTc3mVe6H
XqpJdizhUgGHYlQ5vOisoSJWcWy41G+poLndDcLSqe8SbchsUTnJLLDq3rxuCbLgvOPKTEUMM0nP
iW65WnSEdmdOMgypf123pc4y0UdpL6uH0A8xHr6q1uhoFgpegSjP73GfxZpUcJZRXRfmhU50lnQn
PCqHRcNr7S+zKooKEeM0vzWpQZZxT0jt1oCBL/rS5B3AlTHmSd+H/VCnSVvOnKQNTLdKNfIvw9J0
aH6c9LQNvb5LuT5zlCYwo1o/R6p1a9gL544Rxv5lA0vHCdySFQwmHElUNpdpVHGRlrB5+bOuiRzX
8MFTaIveN6UFx475WeaGvG79eZvSNJspH7SCuS2DbHDZYIPElDixajcLKyMVjeoDdaUiI8tmeRCx
H0bd0Mj0zBzrRWSxml3Yhh/4J5JQTe3YlZ0qh/5YQZFrFc6KIKTZzFfNUM55pWQ071Mn649NpbLC
tXGfRi7t7D5dVFEZGS7Air8YRTYgD86PTTIP/pnGZRqbhoJXLuWXOMt4tiQV1+ksCbVzM9SakHls
5Bidhm2oqBQ0xKFe+FVTyFvYjMlJHAw4mdcFcDDLdRoMM4a6gbss7ov2PGM9TG0Dlkrl+QjVJxWx
7dQLfBLUHpUNwBlRBfqJHGIyPKYJeNU9BgxkHumzsFwiM7KOg4gmjouTpCRelEe+N9R+YgujrQp+
FfttbLkkKuNBZEU8GKemn1pzVPiBDexyWsxQHw75MoxQG8wSboWtWF8nEI+4hOkTkNLt2sgYhO4i
41sF7UV7Q0SwjvAFGmQ0RII1lkE+9WmL6wun4H3uSV7qc7uWsCUFiiZAwDMCb8uPQiS/DiiV4UnZ
Z2k3V609RKdIB/qTFWN7ZXd+5guGYPLOa9lRMlPOEAHzNYozLyVlolzW+rMIReXXtG1Bs4iDuLlV
ttN+L6qQHDe0DfwZS2wTC8l8GMdO87iby6pBF0NXEOtaaRt9QtqAK1rHUMzVqKfdrMFZHB1XHcbt
UtJA4cvIoPxOmuV6csZxqRY0VaG66npLM9csW8AmbCUwlisQuqewg/E7wkyY3RlIycqDvhhdvtSK
+/gqruokucFMcmvZWXFbn+tOr5XPsO+u7MRwulneZnDrPB+GRnQ408PCTOj64destyCfgK8iQxeW
LeEp6tKGVxUmeTK4PGlg6RRpkETXsqKw5KsatIIAvgOZirUML0tk9ZUUpAhNgLutuvo8M8JCicis
y27eQXEpmfVNiddCAxaTC08EAqTjaK0na5nd+XC0yAlroogJFtoJzIs+cFatJMBGV8X9DdGdqU4D
UHPj07yQSXzLYLdYKGmii5IH5VfIu3VKEVphhE9yFvD61A/zoPH6ipYtKLg9WRQYXqtr0rK/T9LE
vupqZebHpdk3yZfWyQJ1nPlG9qMf+FqGRGUaemAHMDKLcB+qeeFk/Ith+tk8a4ugFNQCMddXbXgT
5Vqd8iyJbc/GFQ5A7MEB8KIJMb+rYqMJZimWsEwGwyd8ackclY8ZCOT+BA5agLXRriX2LLYNeKNd
MzQz2GTa8hRVNXZcn6e6gZ2WNCao3mX8reIN/2T0oKafDFxX6EEr2SuRIUSbZdRiGKrLUDi4Vhs4
wbIAWFrXSLgzH/Km0eddT9PbuFGlYFQdW1nX2MdD6wA4iYnUsCjSJM/PpdNZZ4Y2rXwWljJrToO+
LUKX2SoLP4Emoh5MLkGMgOhUjUhC1SrB24aVsAv05W0alCj6G+UDYY0YQAPrPxeaGBwGU341C6mR
BCeGX7Tfw8A0GjelykmWETfRdacMf1hUdamiWTTUMEkjrGNy1SXpYF9kTpGmoiwa0zm3UGh1bg/a
jZq1YQGotUxGgagGmoHsUCqdoY50ldekmFWLgZUw+xOrC6jX+72pXL9QTvmltXv0KQ4rmGuw0/E7
mOuZupJcIhCwuODxnGWh04qu/opZ3TIkkqShn20sy9Zr7UBb55afsuam9BWvYHOHGT0rIgJoguHQ
d2cR0Ul+RqsiJFe4M1Nn6Xc5h+fqOiM4TyqjaL1M+SAzQBur9Xma+sB/xZNgrkKWhF7bmeayLy1Y
973j0EhYfkjPn7TSF9/F1bOS/2yA3+dFX0VBqEc//udTnsHff69pfl3z5Kb4n5/Oo/sqV/kP/dur
Fo/5OvKmxhdtjAx3f+Fu7b7Y+GHLlfKGs+TmUdWpfuPLtz0pv6qY154GqHkmEPIHk+6P1wNtuFNu
n8LDP51gm1Q/3SkQ34DWvtBOjsFZoxZEQV65U8jaM0IYdBOE3AJGwWp5cacQKPwCawuKqyF2CXvw
mo2f7hQ42BQc7TCW5UD1NXhp3uNOgcZIG6bROnXFgvRUC7y6UCvK6Lqb9GujI5FFWiRmbF5C+UIV
zm02VC5oJPV9Fdezxko6YWZ+cmz4Wrox4ne+bkLhV2HpQYOX7zpLb2nWcgHmowe1zKbwi+h7bZhL
1ZRniRGD1LOrWERl4/lOo+cJQd9a2gVgt7TqNCvLZdkELhmiS1Bjl1nIz1XSC1Qp7tZ+DMp4P+SC
KnYso3g2tIZHifZ06+RubgxXiVP7bhq1N5jorzyihmsn8rpPDCTywvhkhFHl+k2sRBlF88B3TtP4
7zTqv4ESWovYjm9UFZuiKpWLMvs0g313Fg9y0ec5PjcL6zKMBkuYyDod7OKikfUpU/5DwdvTCDvf
cO8k11ZXNm4g/fPW0qEIsPG1reyZgs7dqwoUF9GC0TWo6i7C5kNAY7BuCtBvnDT93FHjobYbeJCU
HycJO+/TIJwheAbfTM6joVipOFfzxk+iWdtr0GVxaS+k7YOYCEtRsexzX/iXqm6/ZY7ORULxWcfK
hbaSHLSfTIqGoTlTwaL07csEF0TY7XBct8h0YTO7ix0+r1v7vG3ChalZ4yoWX8vMtNxGdmdMDWet
Yuas9Yu/o9AmYBaVsSh5cleqnoKs03/bQ3vaOmUltMp+5Kw6h/07OAuT4ILDjutJ7cxaVWsXaXys
fF4JVQafcFotzSKMXEY1P2mduphhJ3yQAb0N/H5RJ203y/LspAc1V9TEeOys4nRw5NyJ9Rf43bHM
7UpYDWOzHEdKhLG+kipOz3iXfXLOcpSkgoNV6MB68kICthSt1Y8MlccxrRZOU4IpUlfBHC4Eb0A5
K/I6E2bSNKIx1C1qqkVsJ1+tHi14UAeiYPapiil3dZ5bnpTZdR2H/bxUydzSQ+oOfjPrQ1oIyEBh
bjJU5wVPlYgzX88waBc4yE8T25qnvB5EwqtrK2lP4lDHblj1FxWHd2/5p3qwtTBYRPv7OsirL6HU
4B8JeMaEk0t6gwuIyQSCVZlxbRa8vAFjJUsXqIvmmpjzxAgdUWP/RxJ0j77NTTfMUzBUS3pCZXen
nOq7TupSFHl+TQO+MMLkGhXpkrHMdsFn4hUdBccRbbwoNas5s/UFIqkFD1fMSkoNQbr4ONedNQt9
qxU8pYMLqkLmFlHm6bybE6dfdQ72yq77xnw2M3n/GYAOBYuNZR8ZZ7IMF2FiLCXPhZMgN4hTjxv+
cZz184TJQHSsEL01nJBCf0Fl5YV2H3g46+ZNBhYfieIzGpWJqxMseEcXLXfAvMgAkDtdxYu+q+c1
a90mq5cRWGkikbCZZ8oLI/53FseJUFV41hQceUMZ8XmXObUYEnnMS/OCaH6vWgsWQe/2HRgoicU9
UvTnVh0v24oUIsNmdYrbFrC1hW/Ux7Wq7uuquYw75qnY+mRGQSZ4X50NCXUEaMszK4FVaLJQlB3i
c5SYt3btP5aOgtnZZEvNA+Yq2hyjgHauUdrHFsmufHNoTsMiEnFkg8obNW5o1ectlaedIaXIktS1
AvY1JbXQDjuuwX1V9eaC0/oqcpovJi6WvtXNncaksyROQf510hCFk9+Qmms3GqpLywxEH8THKQjA
ImoufGf4VIL7rsT62sdgEZaNcEobzAHee8OA545TzYiBwEhQjadyOYAUJnNu61NTDnMmrcblYG6V
hfk99RUWGtffSMRSt8U2WSIaXCHZiyIIrtHAzjjrG3cYjGjuDO2J6SQuzdvQTYognmVGxJcksOsF
D7srkhrzJO2vID3kB8HDXGaFpxw9UxUz5lFUSrc19GWviytN2ecuqkM3s20wHzKbzzrwSvydEL/3
gqL5Eav6NOzMu7SWy1jnZyEH3bSuopt6wB6Oqh920M/qGhUXYdfNwXL9nCA8CLtJ7kACz5S0ryvD
z0Vg8q+GU33pyu60zcC5rMD/5JJibc6BIygJ3LCzL4M2OLW0BjFu9Uu/5LEUyC9769hRKrlrUqNN
PGRINDcG3bqsY7PUjJbYTmJRtNngdXn4YDWk9vom7zxVoRUfhktUZWQG6kLgBRjNu2qIhU/KH1Q3
ict1cq4jCuKy76QX5tGXPMZXeYZvrES2oskt0YXqHtq4eNrkJ9ToL5XTLQcM8quiCBxRtvzc9cZd
0eWf0ggnAkwsr0gjJFjfXjaJA1bDwG4HWRAvreP6utJxNLNTGh9b0vSF4zdZ52aINOHpK33qRft8
He5ZJ0tveG6hYhbaeoKVZoNJZUJ+waZ6oko4FaHnhF+i20z8bc+bq9IF+9Tlq0836jw/iWa5q4+j
M3vReuFxPg9P7OA4Pg8Xe1GD/7cpuOvGEa8A2YoX/pWCuv6wGmu4z2S/NFwoX11342Tgs2IWWUP0
K2AIyi+F2J9JCDYJwq80XCieAc2TgDN+XTYHvWb+R8OFo4DhBCMIMcN5v1ANjd+l4YI9uzWFICIJ
ujLkIUGlDiQnbE4h1gUlr1lYX8aRLk5Yyq3zSnanTKala9fVnZNlXhnrBDQLmg6PYa5K47rue3Bi
DqCmoC695mEhhU76ax1YJ7nK8nmZqkigoYfAV4KMRZQ2lrCKcB4kTbgE76rpBoVvCbB/g9DlTSnn
GS3S+rYPiq887HNhQD8AQcHFFbsFVtZJ0xnDiV3ILvTdnvXRSZ0mXo9941gb1Y+AywFibqa/6FEO
3n+U8GVaB81dAdlzpzhyknNGJDi3o9uiJmExY1lvzgvEIq+pDNOjDZdeTgZYv7DABXY42MOInya0
0rMyQK6tsZ7bXXHB7BBUIZLzeZMOnQC9H3xmoWyPq1ZdIAV6uZbl16oNznrUzkKz97ACZdkKTtsB
NGAdF7WIwNYXMWNuW6t6JgFhEfiGnsHNgh9+mzvf+iFu/Hlpl6EApz/4Y0OFjnlV34QJuWWxKetl
4YSGvo6QLI/Bbe+CBuEcl3av5K0DUqwSYe3TRhDqWwuC2iYWtm//SPy6Xa67Hi5qmSTekMmrPlYX
jlWcyDS8KE18yrQxz1V7YmSOlw9gS5dSmPHg2lHx0Ep8E2n+9f8Ljyfr2ASL+W3rGNzU+nEsOsDe
XJvZL7kGUCEHB7ivD8Ew192oHJD+r0SHCcYvBeOUEgjpQrDsZ64BpBRCdgqEyaCYFpqwOyDCfhrH
6+wjGw4VhswFAsfGc+s9xjGB1ITx7gPxXQcyFyCzDY5iWvP32jhuik5BvCAkl6qzTHfommXbW6WH
YkJE5ZTznOBaVLr/QjEsLRVY9xVhZ5r3iWevXYJxB7NTV+GpbnNTSFOeG7FZCTYUtdep5qKrHOVZ
vAIjMK+/91x+DaNgBn7qm8SKF7LXJ5jgm7IoYhGXfS04iApYt/hMZuBxDwz6WSU8d1OeaXDW+Z+H
PP5iQyRCgEu3c50uu7QDcolaZ8bL/ISm5TKxB7IcGr9y6wQztwm7BWQtzDArfoD4uqnbwD6Rgb8A
V9F3FvWCq+GuA4EnEpxhQcDrLxwrk6Af+67Z5bVLi/CuRfW3pGssN0zCY1znUhSKViILIXykG3Ac
RAW5SLLyJE0sItqq+lE2IRKdkWt3SNlllFWF2wblZWw3xUmXafCwRX7g0SxPwIlYBS43A/9CObnp
QURncERpDT8YbpKLxqL3QwQvt/Cz8BqD/06EqnoMQUScx3m6tLkB/jNc9ItQKnapoi6bUdoCanUI
2nOgAzfJuhZ8+vL/sndmy3HjaNO+lf8GOAFuIHj4caldS0myLPsEIdkywA3gAi7g1f9Juxd7emYi
+rzPuqNbtlSqAt7MfPKlTKbSpftiWkRCe9ifwRKJKxG+u1/bUiSdKOqkUdBhSOt0UjS+yImty4Pv
L3XuFIW3L+WWw8Mz8OkC15doDfOYu5m7YEyvg6HYBaTlu2D267xvjLc32m9y5ZcXHHPn1ZR3lXKP
xoo1Kxr2ja+IGsuoCXJnKPzMjrbMXR7ZfTWKOielZHghXItztYv3pqQiKZce47OH+bYRPYJ1pBYP
ao7YfmxDmYPbKw+EcJ5NU+0ng+871xr9xqRZ8ZN2C6VJQQndMeGYtLQzS6wWbe4gC4Hgr4pTOAzz
XnjyyXrD/TgSlUuH2USbFk+2HODsS4r8rYuDUxsPfiLcjR9Zt5eo8NTneQjLDwrBTzLIWB3sCFjG
W4ROaq7cu5BJhBvtymGARniNe+gsNsPVlHMwI54ai69VU0Q4qyOeT6JxDsSUuzGsc85VjNQYqW8T
qz5BVNgkLCjHxClnlvVtU6d0Kul1dZdruYwPdG6qfPBKt0hrr75FdGwOSBe+GbW+GXeSO9NiKK7j
ur8p4BSn/kKzuu/okdqZX6gTTXvGVfDgOeNzEWvjZMSMC99Lb3HdpBjbLzO+q2h1KmQtZZ0MTHZ7
p7BPrjNjdpeCpmSKT6rxYJDM1oUiHHGbD5BJgA2QlIq8UMo5OQE5FL7/YRpKk2KOeGq68hSV6n6O
htRxopsh/Mwj7zxqOr3Yqn6fqbksgeMkqgfDw+ZxvoyICQ9xbGDB9UWViIpcPPxtspXnaQq+dUjV
Unetb8hM3GSKo+cVki4pypVtrs7XIQIpgSD1qEt7BXx2GcMCKb6c/Ew1TO+rwoVUnGSYLVYvyVRE
EUCn5qgGr02jwQ931uJX6HbN3eiIx3rhn4keP7UBjgdG2imLqv5czO7rUlGaD5WPEH7QYueOLmYZ
HyRJ0Ocw8LwkWt0mqYfpZmDzxxG7hbPICe7hBbBEN5E6sjDE/2lImYxVPaWt0eexJAcY8CqdAr4r
ie7uitjYpETImjhLnJkFD0rntILSKzJk4PQTxocmzLVabpRnvuggOqoxfIHvHh6Lxk3Kfn0DLYBM
XC8H/ND1TnrQ0Y27ZjWNbmWJUybWTuL1c1rFjob0cg9ORw927rLSK0BWFPMV9Nul9gY/5UX9Zlh8
iJR/64p27wTdXiALx+80XWoX/x6+SlYU6VCM34YiugdcY/JJ26NpApmPUZ06QXVFfungLhjT2rdn
aeprEzuZW8inGkCWpOoQjbXKxqaAtjMpwqM+UXyIksauBw4+o6hTRoYFfJyXYox/5yMEO+4xx+7h
Yw7svtiMB0HVAyn6Pv9nNvoxG4Gh+u+z0f/VbaH+03CEr/p9OAJKjeUCPsoT2xpH6KefhiOCuQkz
DpKB77glJqA/k4MYmQK2PvohejM0wrT1+3DE8NQ5xAx4SAYebAPV9fdAzL/gSvALPCB3PhgefJ/u
tur35+FI9NFclj6r7xy3+yQKgzx1rN9cGx5rF+5zCddg6Mc8CuGvTtFuhTcc2+52Zg2OlLnpjk3R
NckoHJgQo7cTIdkR7T/OxeTlLMJoMQl7IYZn1NEAE1zzXDCcKrVbX2TY1enk9Ie6Gl4bigt7dIOv
HH5w2jqNSEW4nBc2fa1Gt0tZBZEChZpTO4WJa2FhkdGps74JlwzRnUmjMR7TwBIKl1fZndKwnWwY
Zp6oz+MS+nDMzIsPECtDpvpVE3oCo9fC7VRtIqahwmULc12CW1NRfL/G7seJr7iMGU5cKZ05qSOD
f6Vlka6i9ZKmETyJOMwus7OR5kmHVDPx5uV5leLGwO9reXuW+JkSbQsMUp73MBdVNgnR5JXybrjr
PXFbG2g0uNfYOQYKc5gAelUOS4LAPzS+LVLO2o8s7J2UEgsvOw2nrhCPxivbz0AJnu0azGfDhrvW
N8O+dmfwQl3/eRHIi1W1b9oZVuYY6iSYoVdHn3uJ5OxGCu/Z73C7j8V852AJdF5V45p54SryNUZU
L/rY2Tt6fPAd+TWsud4DW0hdwAhnTV/N8gpiYxe09HWwvt6PPSajcRB5D/dLP8euVI81QSb1Xoj1
67zIh9UnkI5jq5E69JKxV1xutxzv7yMxihwW4+k7r+fxXdDw4WRjngYxVOcc0YPpbZkQSQoYqbG9
9csVl1Ghm3kP4OvjrOYsKhp54y/6HSGwdyBaxIhWKJNr8s859/2cC6GJ/vs5t0H6f5WA29f8fspt
EhA6DeT49ojy7zrvDwmIHcQ+KvgQgP5vR9nvpxyKnT5210abM4jNiVuq+ucpF8Mq3NoLHlrd8JH+
lgQk/46+4u+AkkQ3OIrikOLpUL+ecrXpDXTOQu6A6b3wWIV7WvnOGbNfm8TMba+hnvVmxce3S8WH
ndaFmxoYOr0OFYxUgOcFYM9L3+N4CFg1wROi+2keH2u2tDf96qSgFoLEsC/uVBFkHvMB8SuoKjof
Y852RdSSrC3Efhx4najYNmk0Bx9m1R+CQqqnTogRZlP7hc7srMf2Q+8GbRo0fpFQ0X2pbVyBFgpU
0s3zYWmXJRWrlupKfLZ3yyC4d3x65nSOczMTnjazwzMHkEla19295eY1GsUX3rB551lFcmHb7gim
qEk67TyYmtX3G26SNFSCxvN7BCQ2ijJe0CAVzlph1rD3csEY18f+16GgVxzet8wUMmll9VJ4/hNA
+TZzSu+9rQCJ4+T80E8qL7rhOIL+gzhxD/DRv4Lnx60i5aGKlysozJuBep8aJc7lGj+5ZRsl4Yoc
tPfIUxuVXrLil2Bka9IaAiH1TPhqx2FB6jK8YDRGJNRCiXQhzeaA3LM6cDPJi2sRT27iNDObT9aS
PrWq/Ub6FlmFumUgxyZIoqNfDg8jhQm1hEDf174Z0oji+KS1k8Dmy6IVuXnnOMjc4H5h1gVDN1QH
pvsGoz10aLwp0loxL5loeYT4i28EZKvXAeeJNzHmjBVJ1iL8Em8qt7Pet1qHluJs2jRw6cW39aaL
leohMqpQZCZsKjCRqj2JSt/JTVETSOt509hwYEgirP7WbPp7cPVp7L3bFsRUOvorNHoR9Im76XY3
dPZoTyADhqSnkPaQfeCOxzjtPKmy1ZN43QRe3FqVGizN+hzBJHC5fsOVth9dPzgFyrm6m50gEarA
XgDbxVJV0T4lpvePFCYEmKnTYsI8gDlh3eou8McljWtkeoDIPxIYGWHjDAezeRsSJgdswxDftnfh
m//hsHHEjdlg0ifkoYFJQuZi31XlQwHzhI71p5n0b+HmqriVO2QWRgvrqzHr6dwnGiZMiJEgCQPn
BBUc7Onm1IybZ4MQ+kI69wv77ubA1mk3f2dy2107rD5k7toBVJ2OFV8JUnJyO9cglfBa53TzQxQt
ukR77Quc2JsYyRFleldKf0iYx78YMu8g1JvEqWeQbJHWaVWO58WCa7NxXaXKhl/NFsh33pI04Kg7
3nuwThpUW7zNWxg+s7I7I9n/4Fbrs+sMV3x/dbIGoITn+KZfVJ3hG87EOs1ZjHybIY9NxpU8DLH/
2Zq4vROBrNNicZYT2CvniJuwz8B9XqaqewxG51221QOjKkzbJkD4HPh8OPIIf8ray/DQREHe827M
St+pj03jXUviqQSPuKVpB0gscTR6OI3Gm9gyiDBPRHdI0BB5zrqGwqqrZBHQ4GgCJzwkX9CaKNN/
7tkfegLe5H+/Z/+vef2q+7/etARf9cdN+1004JFZLMCzlfDw2Z/0BC5hOJwUIz35NaZh/8IjmAg6
+ltxF2YobNg/L1o8njrEnsvghw8b/a2L9nvx6OeOCQgp7HFAoWZzfRn2Ovx60eo2XKvQ8uGO1P5T
pYdHbwCSEwzXaoH9OU+BPAkCm8cNDqW1ZdZUFd/xic6pWUaekK7tksjCKQIu/EACGCmyRSYKLocm
w+peDelQCorxZ6lIy7wuW/cYi97DNVQ/9pEqk1Vplrh6uXE6ouH0lTAl18lJnSXkWWSiMq8nz4Hf
O3e3RDVPESKcm2ha1aX0PJNo6nXIOTDKenW0DwZELGzSc0oljK21V09SMeQvTtMmpB+OXRvuODMC
rgeY4iho3tE8eQa17yS1Fx607zzi+nQT3g036wborqF4QysPEE442rTXc676Y+leXOF/neRr76eg
Cg5awzidpxEtnHUs8YpUdabqpcq8dWjz1pav8wo5tZj+62jmk2taAB0EP1A/8SPC9XvrgGaxKnfW
y2jc0xKwz2FJj5qUARAH+C5xhGlG9LAFcC4AxEH/bnHvcMDXSMjH3GUEvxI/GhIjxHCM+oAkYPEf
PDEH19iRXxZPXQfFgOLWPg4jV7o7r9NeAhzCBUkCydhybfK66suMV7Ob9IRdvEIe7VgECSC1rGTq
YakGjPbr6OadjxSeDQjsaIxWBwXKm4vOTI/CEJgsbvxROLpMdNHuO1Kehip6CuL11XWE2je2Sgzk
RTnJONPb7daC5k/aoD3MZPJSaroTnvM84PfX7WO/KdOKu4rct4FRj4x3+Iv7AbJL361B/6XAKHj0
Juceb/DXWBcYRuArn2TlvoCruOnhXWcOnMmsmP33ZR7fp8ja3WCWNukGxg8oCLw1+IjCvvcARSDV
2xUYFENPAJVj5DSV5ad2jc9r5yKv0nKvZ+fSWQsSgTCyM4K7ia74nPTDcGvKFR+f6UkK/tbJCASd
j0pG6TSPfPVlsnjjx86PjlVnxIGFSNKtriE3aQNmTB2pCD/0ksgT7HuaVOX6iD9zvnRTOIHQ1jo3
Ajf6dxp/6lGrcDE27fzFtymhnGYuDz4OuuzTacVlPQxKnQYPl/ziwCCUFvdkPdQw/5dBvwjCxUFJ
2d+XNISR63fZoizQtbF5xk1cJsJIANAlbGNPF/gFtSrnNejEoagKfNqNdxwKLRNdUpn13ngkKyPH
jslj5PJ6T/G9JB31bYJj0SSsQcujNGuiO3UIDLAwh2alXg3KMqCy2hrs4BoGJgWsvwBJklEWiyEz
gYu6Bf4Bptx9KeIEOMwHdynPYT+etG9v46B/nKIJWNHQ7KXDMfg2fE1U5d5Oy/ih2NRAbeV9E4zX
SszPrFpuhmZ9GTiY8Apl0aTR5TMKVadgIQc7DE+GUZJ0oyKYirQP6mq5VEOXR6TXu8ayATbjcsN7
/1opW+fL7OaR1568cVSJHcZvQcg/F8K9Q2vtFiW7+66M4IVMwxvnIaaCan2pJVR80IGkQ6Pg89BE
SEosR4brtU9aBoCOWp1PNd41aFXa6tkfy/BQBFT5e6zL8nKp0QcKC539c4X/uMLBOPz3KzxFzPB9
ZQP2Ff6Hixxf+8dFjgI+Vqb4yCvdTTHjjv9DMuOJayjv/34lb9Ho75KZYVctQtY4hGuHEve2efr3
mxzPcXPhj4OS+HHLx3/nJgfZi5v615t8a6jGW3SKcJbCZ/zFGIybaI0VDoq7eirQpUv7TpNTvbjB
SSGgLNOSAl0tBS69xbkwhSpoGTZTMpc0k8ohiWvKp0WYc8WWx4ksF8tx6bWSxgkwe/QlihU1NPM8
N/Y2avxjWNDEh82UdJuXtSwn2o4UHFh3LNZ6ThrkUjPHJ5ZH8bLvff+bz4RJ5++5f1FZQIy+l/eV
0yUrC3ZjWbI02PC4eJCfLMXnYagDmyM5aDIIwaeA4kTDrOyBNQa53EIK2NkkgQAI3Cv+sQZkaDyK
G3oYsrCY3yi0Zsm7Jgvd6As+hUU60eKFovKSoKh99CGPxg7BFopdL1QEexa1a8oB2UnWA70cmoNH
pzCbNDsMC1gVG0w9+lDLm9X8rTHLHdHggUOU3QsSF2kTVPuqWo6I09TOXTDg9xOiCCbar4IECGpc
9dLqsEz8LcXho3mn3FtvgV2/Fm3Iz0h40CwNvSZBUJU7irkPHtLcLEAvMS2AquPoW+L9PFdnN+ym
TyyeepiB2BOwQz82XYOoyAMe6V1tfZLWqCnmTErozxgk9+ip4cYStmQVKuU7hks547VjU4OgH9dW
JRGkojtpScFzRYbiXBBd71k8m0cvnNZnDGQy0wR9o2qoyQ2uKzjLc1V90j2OTsRP9GUamgZgt9vd
S+oVR+b2y6WLuZ9NttYn9IF6JINBUF74rNqtDrdcxn6tYRg0hL8trHAY+htOd1QeuVY6dnMp5/YD
sXjh9xxLAD47ZSy+Bawe82ZjW2Zjx7wC7mIbTIDDRsBMGwsz9CiaAY4xFlQfYJkO0MwAeAadwBjM
53jbb1wN3wibiEw4kzfqJtr4mwAgTrAROV1DUJneGB3AOuhRgmzd+B21kTx0Y3rWoHIzvXE+0Ub8
6O/wj1c8RtCgSNDABemNEEJgPD0DJ2ZHqmvwQxtJ5DAwRQPgomWjjFDWy5aNO/rnMP9xmCOO+R+H
+Wv9Or33r8N/OMnxhX+c5JBk214skG54pvX3k/KPkxyPfIlDnMd4ADLU15au/HmSh9sTRPAQbAD1
v0Y8eOLThqpsXY5tQQehf+ckh8v67yc58zfIBn8TQSsaJ/qvJ7kSDKDAxPQdIbU4tLB4pEDC0Pvz
eYwmC77LGy7L6Om9T1ZMBct4r8oACIRq3vrA09kAGwdTT5jHfm9TMVM/KQPZpYAvVsyis5dJw+CZ
dXTNnHlp7jsRf5QhOig4VPx0IesZjcpLHwYwz2IgFY7cd7b9yJnQ6dqxm7W3CAd0NR3QCDqJpuxQ
5QpPKyuaRATRDfWCDyLEJ9IU7BrPEUyevoAW7F+9MFAoronnqQnbZMaCA1R6oymtpvWGqujjwtH8
xCX8Etf6I12mc1y5lzkCVR02N4bNbYqS3wfVc4TJLsrafD5Ha/CgVLlzhfPJK2C0dmIH2RkhB2sv
baRfPEZvfQnnSobLflowEuJN8QoTdUjUUsvEiUxe0FUmgA7h5fQLRZu5szljCmWcabLo6zd3/bzg
CBD+QUuvSKAj4ENh8BTr7O5xDexK2kEeTSUuKFeljrfe+5x+8Uz7VI12h6Zak/hC3S8B3VnZHAsU
P3E5Dvd0jD7Ijou8DewLLRBJFXPYZtDrVVqrQu/8wg6Z8iIgTesVdlO0c2V9Wtz6Xa4NioPG+0Bl
76Lo6PGU6viunCLvtubRYWHisbsN5JFCk2JJwJlaDAIoJcHenpAwdSj1mbXMjW8mlPzYi6Q468ZO
wWnUxR55okqqRn8BXq+z0iDV8Tp3VzNQ/gTAlLGHwgIBbJryre/9dzxq6R3ElTiILrjd6o7L1IF7
J1OTl7YOnv0QTjvWZWAE4QUGs+7UhPRYhy46xHLXMwFBg3p5bpfFg4tF7Z59z59UOJp8npxr0c5f
47Wa+zQkIDgJ1OHaBQOAzu4UOJ2XdlCQMd1UicfhOLCIZVg/evA20an75RXF5ydcbRkuq5xstCje
ungfxR+1P/mp3OQr0J4uL2Kx5FU0gkZFuQ+oBgSvqWFi+GH9EE9Y4OJxH/0IiWoFvfBpgBO/Ceda
lPhcRLiiGIyOnb8JbMxqZOdsopugQXm20OEcetzfhLmBQmebVN+WdRzbAT+LNDMaoit0VgBlKMh6
pzU+KeUm+4GY3nP4ALIhCCc2a4DCI6gV/WzgGQz6WgRBm/SwE9Ax4ceF6tuFYxibYDnEnv4aDDU0
L8wI2IxtHlVDlTmLU2Xt5lnM4ebUdDC15ersISnL9bO3mRz9pSyPA4yPQnc27TjeBlPDX+3mjni2
u+GbX6JgnCxtcFCudMAiyWdHVO/ViI+MpzTe27Bdhhjh8+bDxNjHgRpo/YS1GN/izawRC953/ubf
aCXyANtAEqeFOJxEpy6Ot4Q3Lpwfp2i622VC7wGLIMo8ileeLZtVNHKuU9HDPpLzdDP1FYOtAWup
jotH2ePdHAbCPfZ1KTEj4TeO8jlWuNj1qnlLwRP7ELnNtKYtPCwfgwoILnyw5NrxxNmsLkCtfDdZ
U2a6M8EBYxXMenmqsKsB40N3bQL/XMM7I5w88U2aud504ptY89d1KZJB932JIdntX6o4HOacDoqW
6TCW53GcQMGayW88uA5cgYkuBkx3QgaXf2aCHzMBli39j5kAk9Xwn6TdtnT4TyAWMSNBToKdUgDV
cCH/MRBgSTELCWqiMEe/U/F/DATxv5B24z9BdIVseyD3n9KO/WsjNADhoyP9Iyj9vc36W/vify3f
8jZ65N+kXURcFrjg8reV2Gz77z9tPFogpLA4gAd31dpG9rhS3fhvk/QNv0Mp3W8aAK6Od2B8Y5NG
+WgDESQV8GtcGyOUHadFgh1BVY4+UpANYUMOZK7Aqi0+iNRJv7p2FSkkyOvaDUvW+Fgi1Q/obTYC
OwF4eV92aGILlOvaZgjQcEQbnNkVnFwMkha4B8fCFGSss9NMuexNnUlqzqNq48SNio+TS6+Fr/a0
bvoU7Ro1rfuiA7kykYbA5dLXFdaMpvqIAzBMilpj0YVxwJ+inw6Cbn2Ny/5KaUcOI+g9eDLevUdM
fTMGq95hBYTKPF5rbF/pvvlcvKIrY9LGiXJj33Fph5kNu3xyfJHVjbpZvOBjqwTcO0wTh2DAzh1M
Vi3aUK5MfI1Ba2Vxn7rTckZBtsy9fn0fGd+Nejq78bx3I6D5rd4P/pD3WBIDonECPdhWaT/57wY4
VzXDgkL2hzzrooB7rSFWx4yCg56PDNpyxRPb2LC6bg8NYLFFl0814DFj1LXtyVkCKkPnfOvwNtcJ
v9Jx487IUvRqbxyX7RhtT27YvKlhi5UifiFTfEGepKCguaInDKv91V3AvH4u+1p4+eBroa5oPtl2
32zFMEEq8oI2wNYLnKov6IwBkOxnlPvHLxDgu8iLRToz/OdinN9xJQ5pCfmZNNNyMFbeBgp1Q0yO
qGQa+W1GPQvYjf1ESfxk1uXqTu5nbJs6Eb1+KqYyTmk4+Hkkgq+Ft5xmIuznWnZVgmYI9jv5GAgn
7BYKCWzBsL9iycIhQt/sgq1HT7bAj4UKBzx+we74MqAbIlfYbGE2SgOIsKKI0KklhzX65pY6wMoQ
8zwZ7Ito2sDLauwvqUTs70OnwDoiLHZq3RAQ0tSnjpZfRNWtaT1adOpmBA+lFXvPGT4VgAs0Pjap
YmpBHQvedDSscF+BHrnYjbDMAYcH7SCpd16AKsD88F2whuWHkEuB7S9eBPcd3ifWSWHbwaGOqgiu
tj4pnP6JxG6asWNhImn1bZDmDrHf6zQAcq3hu1a2vIUbfW7hFKCHGp8VFukknu9PaQkboJfI8Esz
zftuwZIEI3F5eTGW+Ffs0xrpvKnDIxnEJ7/y28fVoRhvJcMKKS/8EDnycUGUQuL5pZNBcWxlfFyX
7swFa89cDy8UPC1Wrz06lB6lz+6ceLhKQt/bYL1tmv5Qabw3Vwpl3bpqzLCH6mGawKNidYcYi31f
yjivlhiJ9rTQz8M0HKVXjg+cob1eqHoH5vtMzVD9gzP+WIQQ/k/v8pOu9V+V7vY1P11sITgfXB2g
c0DuQAT/dLHBeYclGUTIZvCPPytdNDnwaIat/OcSeEs/X2y+C82MnQUxdhkiPPw7Shc66y8XG8Na
Sx+q2Y88Bqzx14vN9HOpaq9c7loDmrZlJot4/4QtZzItPWuy1VX6qZjc+s7D5qzHYeT9wSEuqsAr
dwG3LfC3NDfg8f1bHwIdQzoqkTYq3/2V4lTG4x/PspvesI8K5roFHFB19XIfC9GmSPSjNB65fgrA
N/dkjBLs9cmmQuo73HtdMmMVzwOawmo/4hmyuZhQKRhc9wPImPpQow68L3GutOF49C17Et3Y7xYs
N4JD1BZ3NSoPaUDjzw6h8yGe2bNaveJDF8z6RgLp2ZkV9KNTqSV18RLcFS6umIWY+IBe8FZnxT1n
sIrqMLdRDF3hx4dWYSIWInrRA9LDoAXjvkHNY4dmQowNCCEweAOAM4bNmIYSx+8YQMQIkntiOmGz
yRlm5jNezRuklUhDjd7SU5CMqpKfwylAlxyhA8K0j6KrPvahqvNWCiyrE8WjgXTAgO7A81UujjIh
DtU6dQeHNu++kHWy4N6hPYSxWRVM3LAsd8YJxU7yGRWccP2EX3SJ/Vvto3b4bVDbN2A9B59DkASt
/5Xb4d4Z1HSBodcj610JfDt262P9T7Ly9TbU+JWadsk6O99XmH48v/8IB/IL1taALpEYxuvljmIv
KUgg1ySuIEBWZu8YotyKA34ZslnEaDswk3rN1grG0oKlwTaDyOdJ6MpPrVivKCOdyw7L8JwFq7Gw
twzeN9eo9DAQ+3e+JaX/BjQutMdoO8QiKc4OD1YMEG6P4SJEKCmj8N3BmoJiZAGWHVo0rnmX8LgM
b8hUI0sEWBqF0CZe417Q6oRImSChOXFlJkJW7G1Y5axzoWCc1XvoQyR/E+txtYvqS+e1QWJlYfOi
gfmpy3gHPKtEt3/Fi1wM/OhYbHQScCDSGR/wlOCd6ov2oVZqwTsbG6lYvAWnDXlSkg8JD4KDC/A+
6UNsJUTpq8EkNcNNJtggZfm7td4BxmyIAlP41Bv+2VMK4G7lp+D2bjGs1cc5CLEUYMaYGWGXDpYM
BneRAbm6sN6kLbxQ1KaDxwlrjFJuwgspMGrFysYpccJTX4/FybX63AW1e+x0gd+SiYHUvwxYVefM
YjevGLcCkEamQ5MijZt+P9gKALCVGevqN1mH8LNbfNTxMWnbaMEL23xu5XBaork9Vg4sAFSq3TuY
yZvv7siHsujESQEKTDDW3U4dbPoyptgbgS1AtZrwPp8AUvN2uVrsw4OYbStsMVsZbHSPHwgUYM4G
Heyt4HFGHABzbafOQqL+D+DXPw1UrKeuRD810B3JdddiP27c79bKnhwiXsBKY/VQCacKp191dAAq
osLVnhx/E8JYakbL9lMXleIbZtMslvgYX6OyfF/L1cCBin3TJ/9Iwx/SEBfOf5eG2Xv9/26RkLz/
9RKFhfvnJYqFQZBeeFLwb2Xrny5RLGZH1gDh+Dvb/7s63FYzEwLlSLfFp8TzITd/C/4CF88oA3KD
4I/6CA3/XtMat/sv2hC7heBXf0d5Yz/Ao1D/7QrlYznUq/LuFdoxpCoukahSf7L5T6/Mb6L0l5UA
30Xmn/kifhJsUdoSTnjj2LqLzZy//kXYx1mhLFbN92GICdhg/VuQh+t4agrsx9KeqHDeRqjAGH0X
2/HSVe2HyAPQ2oK0SGdstcyr3q3OUx9iz4fGthTfmiJxwnbrJfQv89DiTmYSImmj+uRQPwJMZanX
1veaFBgpI4U9Yp3XZQxb3FIfBT1Aquzc4caP0e9MFVi4DDQxmoGV2mHv0Q57rE02ohmQDSBD2yj4
6LDoJg7G/8/eeS3HjWzb9lfOD6ADJuFeq1CWZLHIon9B0AnemwTw9XdAakNKLfXtG/vhnogdvTui
d0gkygCZudaac0x3wdt8CEVaLOkHn+hHXSvZcFAU89BGaEuRNrKqOu4OvttB+lnAyEm75ZicLtSg
7z19PoR3fXsFJm4NbPredZCRBvZTkI2P9dyVTTqbCm+Mjmbtn1kg0NY4RLaW67N+hTXfUF3fFlaw
jRwRLNMwPEOt/ZLLMAG9opacIXASpMWAQhc0zSKlL7bW2ulJy7J52BdfCoc53pgCgGRZq6zkqbO1
27oJLtjVukWhjdd21W0YPm9pxCr4QWF3SoE6GSAajlHdPCljmS6ztnKWtvvktjREjcHrKoaaTSeS
BTeE59Di4PuLN7RCvzgjrWnVMi+UvqPEyLGjVhTqmj0edAkBZKQzIEMtWidaeoTXF68NQ26mTFwE
AWyYVhMbt+ezDWXCBmuZvVdW7hMT6y0qh2sQJ6NnTM1dZKGyCWC3LYw2PTWy22lm0nu1ob6qcM0X
gRzv0igyIatOlzrHDmyNcQ9mrn7TUv1NlykF+KBt4Tvt0NFpVONyg2/3KoMJhf7TOreNKYcFlb9O
cfkQ2g0IE6u4oQ6OPVHZyVZ2xgaz6lI3/Jm0AkWOWwzpjpCAooBAPSPCDVjOHQV0jWkNiHjVIYn6
xajXcAuFrHJPteVac+TswauHfZqa6EZGban6tCGF8SZVdxeZ2rqf6ErD+i77u8Q0ZqcgnCgYKNFc
3g5a5CWxvjNoqyJSP7Rzz92pnunmXGuJ8s6BPwEN1VwV3I14Q3vG902LTkh6hUy0nZKZuFxlf+7U
NEcUBvJmlGDLa/pophjIRyu2m9UQlBdBhAS9KQc6SDO2sTkvY2wvbbOVsn2ASkzH1I2XfaxCtywu
EotH1siTIzXlWaoouykNBWPrMFxNw4j9uo/eLAlrOJaxAahPu4ajuhmK9j2hz7McOpySVvkg6xVi
vl0oaoCayna07OchVp8mcwRPkwJRHNOnlJODbPCsdvuyCBapQp8hr5c6xx4syaKlR2uspCG2vW6s
ay2kXzGV/caw43atarimg1485YJz8VBIz1dqGFay3HRafjkW8rEugJRFo7gDoeZclArc3pt5mh44
ova3BUe09J+W0c/GhnkVZbsQNEKYLdJxnC0UH1t5TdMYwh+t8SjHpb0QG38/nIoLADkL5Tm/h4K0
Qzy38M/oRSD43Ri7Xy/jnwuu3y/v2uw7WNhN/JqfL1/7sM8Uq5uOvf1c+jtXbQE7PSlF9u1EAYuQ
kIS/2S7+7jq6qsESoMQiyXGmg3zoWLote1YEPvOoReeg6xdp+u4GO8AU/3Cdz7vft/fD58keqJGE
gMDv83UqBj5mp4Xq0TLPagtPFSMAcf/rz0z83Xf28c18d5EuVNVGx2117NfNHQrBVb9V3xxvlmBe
ZNxji2tsFotsrW9vD5w2F4f+IlrfNSt/dRXv5WKLFuS89fiLXrHm39Xdr1+f/hm18u1DmBkrtmHi
wCE94vOHkIIAp6mnakfgBAf/Sl2pF9p9sIeazWjEGxf7R20zLA/VWm5Nc5md0ea8wrW9xiG3/PpS
/tPcyv9twJ55NPDhO/kB2HNG2vmPZ8j5Z/5oxBBJbmkWXw5Yi2+EjL8aMYA1Zl+oiaRrdlXRA/lD
cmD+ZmNmEq7GkAHFwUe/lWAsQU9HtTltaTzM/wq5YfPKPh0iifeAjei6yGh4ZCE/fb6DbK0MKECn
9mDj00EXGdWoqEMdS00l3I3dO8+NH8g14mm2QPrGmDiyxulGFyefHj9GOoR/mO1FV+0EsdAZi1cs
1VWpmJ2Nareu5TGX5aE0kuhGqaXucsib7HXcTM2Vw1HhyUjN6QoIb7ApVV/XVgHeBfqneZFGni4m
4ABV0wReZUJaAFCvZLGx0qDBN4/QYGOUvEM66cPkGZ3VRM1az4dI22cZoutTMEGmZN7gx/qqZeNG
UAxaPrLzYENaiOUh6Y43+DKqlax8bQN3S1vJAd66irj6DuFTp+F9Gq1pZTQdeLxRd6dhlXaGVV2U
tq9Mq1yUSgNecbIuurEJC6/UC+sUWRYIztwu45UFE3ijYbxqT4mR1u6K0Ux6OUBg1DeVzf8Hgl48
TFK4KO6qIImxOIWFvatSmnHfdqD/PqLzHvPzWm+V/o9X1Ng1fnxO5x/88zl1f4OAhSHCEBxuP4s8
NRKaaJgynSbeklrwr+fU/Y0yD24sspa50pvnh3+IPJ3f2PIFOk+eVVQl/04ahGvk+wfV4fdweFAF
+nc0p98t9VXgD6ai9dg1RHEnZ712j3BboTpd2HFTH8mQQNXNefbBFHjwXDOtFq2t2AiwQdM0Sp/v
pwCkDZE5OMOQi6MBsL2a4Q29GhB3k4ACk820d+qWetmKrlhVvtsvefwkOoDpBCWfJuDghMw87FsX
0ToHPzihE0YEG0E721WwrZG4t9Fw70vmD31cnuoixCgAanCrqcEr+MKbwVDPQJwcCjVEgzdr6NU6
1tajqREjgcA+peczzor7Auk98pFHv9X3rVU2UPi7k9oH6TqoSDjoJHptuC8vFmLSbTur+muI/2u3
GN6twnpnGY09yCed12AGcAfjIdeLfF92aQHGynnW+/AqnB0EvMxXN88uExNIhtHbS/CeRXE3MBNa
cTrYJPjtNiYGakAW66AA+OAjdZjM7N1KtdUwm62LtNwI7Nd2La+llQRblKEOQzMT5L6cJi+OFGvV
KcOlHUpjEWHpjrB297PHW+gaqEPNKRb57ACnMbRJe7kzrPYJxjyQbQO3eIfUdpr944463jlpLJ3j
0CBvLNthAtPBqdU9D5Xyy9SFsyG0j1dN3BHKMOC/FlM6bLIIgVYVxS4tqzG8MhL9FmQF6n6SI7Y6
3MwpSIzHSbUXJWRNt7vprDQ4MJgs95OasVCFSrItzWIlY/Vao1FNHeCwyKFQWiRqdDcrl6CvdM7C
UFBLGAG91NKibWsWBKIoSnEMYh9yIXhcdqIb0kXQncR4Yjp6F6m1F13OR4zk14+H+9KM3mwjO/cV
SKK5Nnfk6zZb2Er3LLIGfYowHhU9faICBjAQ2JvRFQWK5Xirq+ie7KLxhm5aK7qBC3dy1mOeeENs
48tJzi3fhkNLPhRpOKdsyr+oaeGsCAKxFrR3AZkkeB97JX7VLOXB1AGqhMN1GrbnY6/cIId7ajnR
Use7WAWUs2qoD6rh3w55fDbKjG/L1++CjMFmWPs3pKGctTGfUKkHYm2UlJaJ4x5yXTz6trxFh0jf
MaA7PtAlXJB+8dII91rW8SEo67Xuz44mu7+Umrg2Rt5Lhl+2brQddMClcJx9wDSgs+QZu+1LMLZ3
c0chyE0gTeaMUt4adbYoVcwfSTM+mJ3jbOJAyRZJxKiaZY5eaqXQsp9JMj6JHkt2/4e6yfaG218k
hr4L1emuy6Ee9SDzl5Uhd2Vtzjk9M/9JSa+BJL0Q/AJRJUnrxWQ5Gx1E/ArsibPyW2YuqNGzNYz1
7SQYEMRlFpO7UC6HBreJDgVqXnFZpbQCBmx/LDqaBDosv3XXj1eBis9GYzKs8hGwJl0Zo3URd+4r
x6J5Kmvd6pa4MEQVL40OqE8/liiV5yWuDifQDepJd/N1aod03MsmA4Zc7F3NTLcZgi8tbRHwZa21
5Axx303BSVPFi50xnA905wKooL8JAkXhoJJeazZcLTZnjcQE+0UnjmPF5Aa3plWuRoPgjCzSxTwG
XyeAYxhh+Ke4muJlVGs3edTnwDLs6LUMlYMF+n8FDA+6RHQvw/4SIPE2M50vE1XqqkXTCJFJhZBV
lUR+NaaCjKKZsvsM9FhwMenBCIi2L1ZYEs5Mp75xZ/tIPRtJCE16KqbIRUvYG6ATpwe/Z6Zj982L
1SowPLv6KKL0EOJQMXCqDDhWtNm6YuT1nhPUKglEuupa8wqnykXnkopizcaXGAeMgxNGVRCd17M5
xpQoMNGz3Rj4ZiIfpwE+mng21CTAUHg104M7e22q8S4z5VUp4yP3Ax8CrpwMd85koqJqZ7ZXrzJg
my08g9uecjw9mtXsCfE5E+pwm3NU9PH+WHiAShc7vcN/DLM9iGkDnZPZMuRaaLOj2UaUq3q7YI31
ZFRuc5xG9Ww5svEeBbEFp2O2I5mzMQl3EhalMt5Ns2lJSQjc+Gpjmg1N8N/0HbOGyHNnu1MxG58S
tUZBM5uhAuDPYOfi/3bgv02w50DSn5/K1qCe8r87kvFTfx7JAOiQZOxQ6yCoYlz9of2OWhs5Aqcu
S+VvzKGJf5RONmmZJvor7WuH/etp7Y8jmQkDFZm2bdpUXDOs4t/MsO0fxVkuEz8XEy+FE8W38V1H
J8lguQ2tbx8Qp+yDturzi1ZCqV/GWV+WhORE3bRxZNMQeZQFw13BRGf0CjcHBtbG4eNgNCdSfkYv
bPJkKdtug2PBo1VG81DNdWwGqbUo3PiF4ISIB9WMVqPSEO1BAAe8RjgDqfJIpMw1dMJ72UFYv2rB
A54gxzF3HqhAfKgSPMmBGimHxM8duaj6ChKeEjyOZRsefT+MrGOYjvbRzB36oQIBk7HA098Wnuln
an5jETW19lmn5KoZNL8lt6wJo7uOjZgYr0TeJ7obwmJMim0UxvHIFlxfkEm0l515bQZiBK+V36lT
etMJAGNFWL7qs1jcCjvMNABfYRuznhkv4ZzNUiviYHU6+u/hrgsjaOkcCJVe8ZSMJSCYNdKiLDUP
TjLKzRx/vCbCeyS5Dq3cBNWqeUoceRnHpCWOSvSmu/ZN1ol3VQBQbjI+FNNpr2xjniOiUd5Kfv9C
D8rkaTQIk0lktFUn2qjV3A3PUueGQkxfFzkkjJzAhMUQ69sQtlDe97WXyWhnhAYk1Cy0YcDZE77Q
JF/pMbkGQJCAq+sz5DtbTkbI/E7o2yKhF6w7iQTiPei7sdfo43fqm1q4ntNBeFd802d032yy3H0O
wuLMcu2zxkCWFjmA5hiLn2wfqz9pj+vBV95Md1qn6rADYHQIapB8oCa9sp6sbZbPlhi//NIWNE+t
SDL1VLJXGboMhMf8gVu6RT/U21trPvpze10hgG4BoxSH1owVzo3+kZCwKzPABRqE2rVfKrSV2FEX
6lCbS+CRYDjYdEOzeOhinWl80O5bvsG26dagZqPNYGI7sNSqWE252GX9eDlU5r3WtAe3jW5ggyfL
SG3usiC8DskMQtncbbTAUnYs2saiD+vr0fZvYOVdTVXHI6JhXwKDGyzcKBo9rfaPnT9tx9RXdsag
vNaVEnqqKBNm6WxSk+aCRe+wcAVmg81LFR5w62lflGASCItYF44pl2WXG8usT2ctiTxngP4Gsncf
dQ7Eqia6YCSL+0u1z4DcahvVJfZmRBup8QB4Qoufa7WU69FtL91aPPRKqC551PtFPGbWMuyML4zr
CSIoC+DnzKo7G00gEF7bntPk8gIBcNLf6nLKt4rg7vTnI12TRu/pqE9sjvaDKc2Tzphh1xcJg6Fa
31EmGh4An/OwVxCZYyhdqpkQa1nFl1Fgge9KrrO0PwQh97YMbTz5cYJuwD3qQV6trZR6QpaS4VE9
jIsqt26khpdOrdUvvi6eVCN9VQ1zV0mDfT5oZwK//i4a5e5rLkOWZXeZbPWV7nancWy1TWRlj8Uo
zkylGM1+1swBgrHFYF0ZsVPaiDNVQP9h9WJImMi6CfBptrx3ZnVhKUO7mhKqq356qQ39sXJcY+uq
6BJK1z5OXZ97Thui5a9hZaInyhfAnF9xzdJ1sdsTuQ3A9Eo13RKHOS46O4lZa42n0hKnNiPCSxLc
s6ZFJT3CuWIvLkGw5JF66LEXrBi8vPcTrazc5GQZ673X+4VNNkjuLntFgNHoKpSPKhWbFPKV6Ve2
1BpoX6ovzUM0mBEpdtXAVFIPAYFU1zLnADM6mEo04qOSCOmF4RAZERijF5nx6I1xWF5kttyNmf+U
5QOKW0VkK7TJJDIY3K1lHb9adk4V5sfTysz9dSCMcWvldbUrSrFOcKB4IeybteNQ+LEeTps8rp5q
xyT/TAFn6G8KjuxXoUJAn1lELt5kdDhM+UhhUHJUnzAfrqxcL9d2hfAiMM5xSGKbyWJnQ50MywA8
LyEu47gPu+4twcK/Bupj7PXSQFyEYQCdX5BvwzyfbieZ8d3IUVmbGIQWCod7MlnQxpttvyM1jAGZ
5iCzNAmuSt29705nSjRlxKZR3/gJppbM9+DnnhzFts6nhkov7LDjcP4/ll14k+vMBhNUV2swAdGi
C5Wa3Iz21arwr2bg0TeDw4x51DCYYl0fFloaHtuIkTjEGC8pon5TltMZculz4Aceks9jj+lxZcQV
5Cd6FOTv1Qc0S68ODqq08WlI2C5lKrHGkCNMnObOuMIGyGRoqhgBq/JO65LnIlGOaR2dEkgHS2Jk
rVVca8CCRPmeokYNMlUQFCLQUkeCXwmM1ZOp+liSdrjou+jgux3uHk3tPVnV/rLwk7PcQZsdD3Fw
V4UpwAL/0aKYWug8uoQpfoFe+2gaCtS79lB+HVi22atv6u6KHL+E/Jn0riscxvER40hdUa4mFYyV
kkYXGiZTAAfJWVpzEhHsqabSs4Bp2vvgNMAq/XPHH7ONGo17RMSuVyUKWT35fTbWhyGHN2ONWQZZ
QSz5QvdVo52ZafamlM4XOVA+WnRQyAbd+k38znx+3XRFu2mI9WhK/lQWyh1pR4SSnmWk8dSdjdkl
eXa7+IWwMlBc+I/j2t7BH57vGidYkp6ynxpJ5Zbw9RBSQd3YnA0T93Pk65TFung3ABcuUCqcojjg
L7OA94iqojrVFgKm3BIbX7Th5PbECWwXDeDjOekwVrb2k1lkyw6ZnlU5iLPkvWbwywliwLMcnyV0
rTZG1r4KbHGBDcaqxHii2kSFcIghb6FBwRRszFDDFuwYEMii21pKytEG5p1SVscycs+hyCN0sKrr
jo433TlTY3CfbYCYUpfqNIU1mS2oLlB6QSZcQ16m9zMxg8ezd8r6irfm5MjpOXcunDTCE2zMp4d6
ZxvhXo7xl1AziVeSDjCneFNMmwbkmO5s6jH3NKKElOQmTHtUGYIEWJQqmzjuQYzYHGSM6cWALGbJ
4MWxonOhd6ihfTXky6qeoWDMsYSSAL1S7eszHp+bYKStRv12p8H7wlYEg6peOUjL0q0O7rlvE893
jPIqt+oMFkUeWbiFhKkp92FfFOoS+EhT7xnLy4y+l+ydfl2kvTJekbj9lKtmpHjCZ8AbTLaMPMdN
9gUgkMWQEBFKzbmZ3ICCvlDWih1jakgUuY5E4YkMvpTfQ4hzNNrwTl9R/wcaCX8xacf5SQoLrb4B
cDeu70Vkm4uMg5fiRy1RKu4utMUz6P/jEBEwE9oo+MOIxCfOXc0ySQTubjlTyWiMsJ2MnAtVNraG
LY3vb/7uOJsDsEKCGp5XNdTItBTe0NqHvo0u3c4+n536C1KSnjVSXRpXnJNcwOmmKF/YW4B8p+ky
yZ3bJopApnXqO6lG+WaKVeyHvbMVfXfEoEmOwRxHTCmx4FwjPcvP32qZQasLyd1CYb+u0DKKirzg
pCfKDS+lmRVyy7p77kqUDKPJZgdCetv1PNGxzgWhuSwTQWBSo6GsaCZrAWp7U+qcdgFYPSVVtBTh
ZVLioDfHBYmIO6SNsDCc/oBIE7pa2V5mZvwGrpyppoYjdYwORaAeTBiTSOgOQr+0aNWRoejVtRLs
e7W4J4N214bRY2u3t6VbMMlH5EkS4GDZJ4QLS869h7HSn6KSTIJGYWXMgt002tMu7tInXuBtOJf2
NmfBVdiWeNQz5UmAvbrPpj4ALBKfDaRkek1Psu+YTURsjTgCLe2h7FWkBckVgt7npHRwuTYtd4L7
mJoFeYDhfUYQ9X8L+t8Leurbnxf0m/Q9/5tRqMoP/VHP6xope5iuv6WMfK3MP2jSXXJL+B+aNp0Z
zF/1PHMZleSSP2csf8npDBc5ne7yZzqD0q+e7X9htoIx+f2IBcAlsxp+p+MIxKvMYz9KFxjV2frQ
Oe6lntVgq01tKuFXzAYaQ8lDfWWGxEM+0bOsr+BfIHvOZufNhAXHit3zOncTtovkJaHROHJY6PU2
WI9C0FkqjRRReG1Mu3wwqlXXu1eUqV/mgMklhhe2Q32jQKEOmohapdqo0KkdKNVDqWyVKH0xa7Do
dlycB7G8SmawtdXWHvXeFirnVqXchd8ul8DRSe6Fio1s8KBzAiIFjy14Bmd36rgdZ5R2rmgvcUYY
AGihXe3YDyXU7amWr6yHF9ifUnPmu1uPLqbWdoZ10/R/r0fHS2aMd+wC9Mb0UV1ONEdR7QB67LVt
Bf27nzHgcgaCw+us8YsBCYd5ybuFMUKS1XRPx+ACBB1R5DGA8XpGjeu0BEIBbM/ognU948jRU9ur
GEK5A6mcGVXvVQKgIyksjxk0c3AhnPqLS+JTkRBmvrnOZvQ5UQ87OcPQ3QiytoYAylOl6EGVA00v
Z/AGtW+2JOMChdN4lZnJrsEtvsCk8jZmvUN02BzuVfgMVxANGcH4jIEOsJOmfWl1Za/BcAc7cR7P
UHd/xrv3X0HvspPnxQx/H2cM/AAPfoILnym5fOD7PGvNpykjIRVOMq5XeOIxXEv/JAEi4WZP4sZD
J1SFGF3zjm0sSgIS8NK0CPGmQmPE8xqY9i5tHMGKT25ghEYeVmEAvlLH07O3k6LfQNEqdnwupboS
KtAtoMHuyQetjpx61AZGIAXtgN4cxYb2vUiJlCIPEu014n07r/VzO027e6cg4QwAmvrwdRX479TZ
QPn08+Xw9Jz/z7p+zl+j5vVv2pzzD/+5LOq/zWFJpDbN4VtftR5/LosGECF0Iy6LEiqQj5NnG6Pp
V1XuXz/1R5sTxYlr0BVFu/IVZvGvoBQ/LIpcXkAq5B9+6TzG/rQomila59ivp8upva8cH7xl+23D
/L9XjPFbwaXNaVF4Z1Uxv4IPirGp9JkT4qIj9AXYn0qaN75p863vtx++gL9Rpn1+J0yfv7vOPGH/
cJ1C0UqcBKZ2aZY9ywxsibdfX0D/PKP/8QqzXOvDFQINfkKHLQ91KrnT4tZ2vxSwdlyFQyFx0rq6
bPrHEg9TdGyhkGvRe0yCVXDUiyvwdoEsF211ZjEzJu4CmsZVF59kFnoDZqBfv1Jt3so+Sbq/+yzo
un98pQahjS3BqXwWBgBgJsPlfccAsNDEpfSjhQ9OLRq/2PSXKv6TUuGbXOyn3/lXed73L4Da36R9
DwQJreDnF5A7gdb2qj1eMquOMHSx8ZwnQjfa5VgK4qfQdZNJRabVvkZEaHbyWksp1yVIgWWvkmBV
z200vWRkSH9F3Uu37epNmj3ombFnQsWhVVdi7XaAIbgxEjem2nPaBSHvq9oCuADgQe9JTm9H5K7E
SEyXQKJWGe7polIYqhJ9PbjHTD+SCbP2O7BxIBmamyZwLlAns3lRCpBgo1P8kie8tCfaghQoiXlT
lFXlWaTWTBWNQ6qOTuvObZVU7HI7Vg9NnC1GhaQNmZ9prbiK44t4yDY92oTbzEw5KiBsLXDTCssT
sbmIe2j7ZhQIT0SV46kO6TRFkj62CkK+bAJ1bPo4sYPfoQE//YaMz9pHk2Xl04MvvntcZOSySw3N
dKlujK2/m87be2Pj7OrLZqGdt9tqSR3ouctxbSz39Z4xrzc8Krtk3W7UjYUMMv6WjP3TFzQ/PN/f
MR+XiVnJ9uHhEmxSdjbfskWyI6YIljymq2pdqf+wHM23/q+u892Cx2wCVXPIdRQAgjfDWxUsI9IK
cPf5//AQaJ8/4m/rxceH4Dtjhcvrqg030i9DYxkfE0T4wxL9HTnqOKeDS/p2v37s/24FBGBncOxC
8UeD//NHmFnZAKLE0C85gNFxeIGc+esL/N0C+PEC3312lP923ge6fkl2aWeSa6ksmyH5h3fxTxf5
bpV1B9eaQMnol25/NlUog25AhP36fcyv8/t74OP7+G55HNmra+Iq9EsyQYiGkQvVunZjYpaHb+/l
P306+mnc+3yhP1Ph/79Kcp9v9p8fj8A1kFD11nIKytuoHf/Kcp9/7s+TkfHbPOCdeRqWi8JZ/zAA
FjA4TM1k9GnMeAxugt8HwJisZrAyeA4D9TmGe+6fP/xX4L9UTSce/s+x8b8oGD/fhwjxHP3rc4RM
FycYLJDPT1PbkTJkF6Y8duo+gLI4XhfN5sOHcvx2x330Xn0zcX26E9EdMphyLRBKc/DLd6uehuyC
OOWmPBqSLbEh67jB3BAaem4cQxXK7WzFGZKrqYgs5xCGof1AAaUnV45qjstQzQYdBF/JY1jsqnA4
j/x0ZRnRaoo05iWTsRzH9OibipcWJEc3LvFJxalV8XmMobaaKvt6iJot+ZLgCUmHzqNW80xR7ZWS
MBIneUnH5Fkh4Kwryx1BTw9s53Q7o/AyaJuVo6c7O2wq8Fr1l7qzN2TcSi+loEOVKzBBY7NYtKbc
Vj0tuM6Ob8HmVkaz5O09BJa6U10cKIZW7ol+eU8bN0SnJNCsZe9+CfPHyUqMzOpALFtTr2FFnPut
LT0nn7Uqklzd0lZfhibfG0LJmP3lN70W7H1dv60Hih89au+TbGyW4ShfG0vsR1Hn6youL/JwgOhe
2QZASd9c+kV9qiOizmwBKDkYjYssQEXZNsZVKuFlTH33oMQGYER7WNHeIA5Nb7/ENqE5TqQXC7sq
MOmJM1vWAoFOFS3SpIq3lsrWzmglWA5xRwBDqSN46nGninK61zJOFnydi6JTrk3JZpTp6Y3M3DkG
I3lUqlpw+ih3LvTOQ9pKbYlCb98oEf5urcKB7ATnQftqxMXaBc8ZZVJfiqGigZ3m9/5E5IBfOczj
Am1fO13ttb29mWzztYzQZcmxBjgnXp2G46cTR1+cjO5iIJzJq1oXx7v1RURyqVbRe1QxQ9WaeBvq
kKI14JpFkB17vXnR4lhd1oKpOa68XRolDEz7dh05s3bTwGwjmlauhKK6SzPvjmiObvugI2ktbUFQ
hPU82j8FQ1t5hR10y9xHWYagfNXTICBRg/GcE5904Bioteb87P4+UWloRqP1JY7dJ1MjETyU2IMM
gkIIVg2TizxL62UQR+WSdeU2GKtTLswSYLRxGaSkaIRFKLlZh6c+hp1fygqcl+TzsO3pMbH8G6un
vdHH+bvQpLXua/U2CVLauICmBuLkUZ21jPeUL63iPBLUh9woCZe2oSHaGHx0cITUWQVidGNMduVX
k5EUdeVvSz4NF7didWMGclrQduEuJ6PgNiGtZWdOQ3y0DHlTVTolevmeob2NkjKF1Va+aW3F1J4Z
Huotho2JhL9TR/G9EK2XWn7KQOUuJ6J7M4ZjfJ4VtPMV5bruYnduxKQVUWwZMJseSJxiD4VXcyxZ
NqlpcoAlhswoMXAZFwJ2EK0qgobIwit5Nmck2aEp7IfQMd8jdagWLGsVogFtnaUlQZfjGd2+Z2Xo
zmQbwXvrHoNOQM2ajOs611ZQ0q4LzdhJTbkms86zlOBOT6zHxjERvqhnrgyOuH6OI3lBU9OuJ+b/
UJHf6GWntOxjL2naZEUU2zKBXmY3NUBphqB12R9sYCh1lWDnRnmLiEQiomGKETsKo2yFDPP6Lovc
ZOXrzXsD61qvhnuleTc77sTesteGIANy6UNfQQrrS3p8cTcqykrtR/vODvphU1UkRcQBsDrTKdvy
kBjGQ1YIQGgTwOg+DwCxxqxbi6QQ5bjICAHdYI2vl05K28oxsrukataA7R+kTO/IP35EY2tcqZ05
HdnwqnWdVs+Vru3C2ngbfOeymiBep24wpwCi0GYk6kVV7yyVOI3W2ZS5N8RHjBdBFp6iIHhBjKEs
ZdKlZzV9dHpxLd6ynDG8aMPHXOdblOFNFBWx5xrKvuubh04rJqawRrb2Z79gyesjXZC9Z+kmrAHk
d1le05XTpdI6yo0VM9EeR1eugjl2h6e8uffdpvNEa2dbnmbHq9LWExZFfK+1csPgrgBXVYwbmash
zTAAUUGLoIEJpbmVMHy3tPqO0BSvGxHOvftN3M/9O8WH8o7EZrK0GzqRD7U2nAKztnZ4eR8KvCKA
gCf/8Ott94dSQ1exUEJpwxsDDGXuYX8sNay0K3VHr7pj4UBs0y5j58biVZs0U+N/8ph9PkVwTNFp
6xDEpGElt9GmzWf2D2VN0xRDq8tGHh1/5Sd31bgOlbtfv51/usT85x8uAf8rTWWXymPJg0ncwCLs
n0R5+n+4iEsf3uZspelfeyMfLtKEMJDjXMqjUd9UxfmgAEHf/foSP34tfFQfLvFdddEy4A40Mcij
cE5ZtZ4yqGTyMref4/EfrvRDDTh/KR+uNL+SD28mDXszs8AxHqE/LLQcJY++7zLmSqs+20/Z72Fl
Py1tfyg3uBykABMoLZBxBI+fL9cG8TDVrSZpED9oLapd6yYIz8bs4evn958uNv4XevR4QH9ea1w8
czb7m0KDH/qz0NB/4+mbxz9IRzFc8EcfWrA4e7DHkbaKD2ZeC/5Qms75juTbUwjgy7FVg/L9rxbs
7N4D/2Aw8IK+9K+iH6FKcAP8VQV87cUwmqBBKuZXwS/8fINAMzWRpEAENbLwrjJIckjHEUni3GrS
JhIkKmuj0YoyRwWsgXvHQhss1I7dPHOtm9hBJ1+0u4zmF5sG7SLbRl64iiCj3KYzcLvQ1atAId7k
/7B3ZstxG2kWfpV5ASiQ2HE5Vai9iotIiqJuECRFYt+RABJPPx/kli25ZU/43jfdHa0oFpdC5r+c
851+TCL0UHmqvRh5VSA7QPQQn9xwgLVglzrSmNxN912PnLKAtnerl1AIKuncjRn5kx4KP5xHbJdK
M6hj0siaqbpXSvvELfFgVrZc6cYMD7UdD46mMCl4R9T1AZKx1xbhqZ2V4yrCYVKnxo3vaZ+MoStB
FkM6C/vsMtTwE2RYvqsWHXaMa4kwhygw2sKk7J6uyUV7bvIU08lgYn+t4q/NWMxBr4eUvZO3ifQe
yUlFAApcWxcSkmapwzhV2joeo5OQ7rWJmQdX8WmWC0IHAOxQxBTlxnBqh/ox1v0nzXJpPHJSIPA3
9DY3eTKjW03nh74dt4MU9ZUIx01RV++GLoKhTT76sh5WcD7PdVQcRKE+ZZ08adXwrrc2SZmaciEO
mCRZJMOAVSbr4S1l+6bTKFNjZ40MwQhCQ5eor2Lv2lC1Ws+qydZDjz0IB9O6X5Z1VYpIuNCVtvGy
bIatjIXA0d3XWMG8MYXa9SELPDS8oO2MAxuHvZTtdZhDGDLR/lzipm1q/PmOLHY9M3gIe3lxADmz
7jr70k8ZFOPKMNZxOWwtwO0Zt3KWM7K35BSk5fQcOYzl+JprAAw0FksbEQ8Ovar2rLc0yO2AplNA
EBKd/6ayzLvQvA8bsnDllrG5g/HLpBIu27uYkI4roy+qkwBgFa1cjFxzK/fxMEFQd3Jrkw9u4BWF
2JUako6cz/+VTLydq1kHsDyfdNve69L4NA69WEdxpwd9Z4gr9LjpuS4pgSMfr2dsc5KHA1LXckLd
RJMY7pQQ+lU9mcYtjZu7T7Jh54MWVmN0LDKYlFNjPMMCtwNCQJJr18Rq7dvWVnlEmvXdGJDAna/t
sXxRXbU1huRzBYODGORsE+HPWqe5yq8tiy6Fme8Ph9ovZgX/dcsz0mfUTCkBeAbz8J9ux9qc2MBq
vrjOi4fM+gpHYiwO//gtgJI7pgWdXCBrYx7z47Wo6mjqUoIGr7PuRWY3qr4v/X9Ztb+pJwS3w1/f
UYeifmuT5/wX1xSv+35NCYZeCzwCm9I3kQS14vdrSjhsCtkeUrB+I9Hzqu/XFEM003R1BlS8kFUi
N9j3a8rAmw5VFk4Rkyzkkv/IEIHB4k/XFBgCzOxEmlE5L6OxP9WyLkdIOWmNukxmDQRbZNB1cUpD
9XnX57m0GQcQ/sTjZyKonveVk2UjvK0ppcp2rOxjaCBz8nBB7VsxuGplOsYrOLduXfnhMwihuyzM
ihuOjhhbn2NsTVtwOFh6d6kc5z2uPbrCgiANUXbJFvUq5NEOqnjvjKzjCmGfZ6RGB63Me0ZSyHzV
enIwPaRp1F7VbFPpePwz0vPshLOoDIDtqS3QomUtx+mXg+dZQwNCTI/x48oa1DGzk7NX9eGpSPJs
m2k+oij0IR7zH+IpYc+o7eS7iIN7WsWGOQQJid+CjOnaGk9Ci7G0p5wOo3am8ujG8l44sU5DjsQN
KV29jnylXbWp8zqWNKNN5YodjL/3OU2/oJfD1WYNojiMISjY2krVAzLREF13TLqliSggTt/6aDae
GM0gocfUsR3IgwzcLseOx/0IW9Uv/RP2PrFxRl07WvWkn+2k7HcJpKBV1Ern3LouVv0ovWNadxhj
da/VgPQrq7R2ulfdug56X+hGsFx1dlaEFFWHOUO6aOkjhQAW/LOIJe5NRaTh01BHeBV0Mzv1oRL9
Lio0xShnbtnKXcf87QYD+8pFCeZKKy0SIVr7lK/krz1fg5fq+aznSNzR7EPdK+NeM2SeHMjsnI+E
mPrXCTbAZlXNHppCcqTM8NpHXoi8L/PfB+FnZwOnhYiK+c4a6CWDbw/tvxX2Mnr/m9OrVL/QOCyv
+f3ksj844EYRLAAf/NnKJYg89PWlxtYJ/gV29cfJ5XLcQd6mFjPpi9Bk/XFyAchAEfE9WnHRav2D
Sb5wft7EwWoj4MP8VufzXQBT+VPDZ8Z5LaLB7a+KzInJFAY+MVUF885bZQwz6tnEj8PZ2VjxoMe4
Aods3Niih1dRmTA9x7WlEjM/NV7SqGvc2TaKU0+Odos/eXIayQgoj80dJDNMYySG5wl4XS1MByPQ
Qr8qv8ytI60bV0q/LQNXrwfiwGx7JD9XaE3aPbszGRAz7k+CI1DVTu0AzlHgkNmlXe1TvOnxIZpa
h70yYcUNXMTMw2LZyCqzV1aWMv5uxuFE6Jza4r8qr9w8kx8hGo8vemnbNSb4OHoZrHba5p1enBMn
qxi3VuFVqlHfYIiO8QkJoDfeaKpb4RqkF8pqvGSlO14J/J9Bi9eoGnGRoSE22mcvQfWU90iM1zFC
9UNsp/29MTZIkuPSJos093dDnI9MqeHA4V3d5ZplfvRmnXC1xYyVS32ysAog6LL7HoePo6urFlbA
NoN8R6K5QBnbdZjkWRFARZ8HttKhTmcgasBvvh8bX8y5nm/ieU6JszCk8ZIxxzzJposOCvXVZ9Pu
TJD9BoaBmuHa7BXyWsrslV9peWioEe9El+j5OkXAcoFF6a9ssiyvFPDuIFJ2cmUnXbfz/bzdEIrs
Xc0N06yiKZmaKYjnMTqyV5TI+RnTbPdJFpUkCyEtwTEkxsU0RY47KoYZSog6XcbUOLcMrbUtZ193
YyZmHSAOrk74C4ZT12VHZPozIDDN2za2mt5HwmX3Xl1Ex6kCJbmyU1e7JKGjQ+brANxVCrNS33OE
N8ord3WEgcmCRrCa7JYpw2z44TFvNecTo/dHaAzG2dC8+ppvP9xqGfi2rjLwMbStfq3mGJgZpOxD
lCBNr/D4MxKu1ce49cZg6MZmoxI5gcqdw233jdjy78mqUyjpgkPtr0/WU1JG3S+KQl70+9FKGgGj
C0BCwlnmE/zT96LQ0D+YgsON2QbyrWUk970mdD7AB/A8l0PUc75BhH6vCZeTlaPVNSgyFz3aPzpZ
XYrLnycXPrUnDl4CjWBeAi/5uWUQodkDuXPtq3jWzPYBrygkfqKXC9K/wd2DJ0ELmlw6LzNJSXMm
tK9jfqtr5prZSl5goJn6ZN27eog23nM6gkSqdg6UO4B+kHYHbqDrwuNo5rgwoGbP2W2FG7bGFQsm
4Ms0GlBrTfNKOWUTWIuFFqwsdsYmfqlcZJbGYrSldI5Jq9HWEx5cVo5kKhuZCkb8ubEIP3MY4Ngl
kBUzUv7NyZuR+bEuFnvvYLeY+whOcSdnXUnVlxdLU85eAaNIrCSE4pCPJM5AsAzLoX4xyFaJhtQh
gK0I16Iut93EJq0q0n2TavskYZczteWLbrYpByIpalhHHpJIezUudakulQXKwnT59eQzC5E8vBeN
d1tU+sZXwy6db0XvPIxD9+h4xKlgG/N/k+H8W+IIHo+/fhDPz9nbL55DXvP9OTSWGaKOqpy8jv9M
A39/Ds0PPJc8UABU/xM79v1B9HGro35zgVETGfLtGf3enHkfHCocqFyu4MlZPO7/oMT5RbbYcgbw
NCILRXNHYuTPTyJtCUipprSvsyGHXh0VTXg3TVnZ7Enty3ajRVS9ciGINGzgwDPkB6tltWtLzd5n
IdvoQhmMwEedJifNSZKaJHlA1gKyNjFfeQvaelwg1xkRvNqCvXYXAPaU61ungKnCumfrz96bnQ6s
lhioBOE3grYDS7skHQBM+Fb7FhewBAf0JAgYA1EC+RIq0C3xAiNmp5y8gZmV5GhEH5sliEBfIgk6
g/1pSUpBP4srn+kSxndyR7xrEssObHju8E7vNFIOtCXuoAyhTpN/0C5BCOR6fM77aO2RkFAY9kOU
eNOK3jamaCJGQZCnwPV7ML16k+rhEx7N50XhiU+HiKCsJ4wBNzwRB+QzUMOSSNnik3LJbmiWEIes
NdCw51cNviSMYNGlIe+hJfcBVvp7zy8aYya5atUIbDqsj8USFlFU/d4mPUJn9cBEGkn7TDJShrHJ
RSQbmK46zmRPeG18q5YwirhPD3KJp2iWoApfcQwu0RX1EmKRkmZByfWUgVejsKjWttnO20jlgFbr
+JXooxa9JbEYJfNBIE3HfAnMIBL5qlwiNMYlTCNp2091GFsbs32XS9yGkxG8QV9Gr2s7ASa1d20J
50Alc90scR3zEtwxkODhLVEeGpkegJVucwCpJFeStThU67Qn/sOOSvLpl0gQVc5Hj4wQl3KMaGjE
b2wjnyxyRAAIfJn0+bZh6Ui/9jTWeEpbkkdgAOPfHjOAJ116Vbhqn3XElLTWElhCcsm0RJhowqb1
q6NtSrqJijHjUfpvXXJPFDsA4N/tgtlJnO5lYD1zpuCmFS0WdXyPFCcPxkUzz8+PmV4tQnoSnhDV
D7hDSAzwXGz1BadBQNQ70/Qm5MXZ8hufEfKvkhDwI9qnra8xXV2FGak2XCPxXg369czDcKu81N1l
mgcjhaqUXDnjaJqpCe/dX5kNr5mTWrtOo8gkuFWvNkS1YUiwGzNbZUIh9jeT6YDawF7Z8NOPnjfN
APvscYMHtEe+g01eH4btiFHU06NrvL0sSw1xMYl5Y6Tq3+J3iYIuT68ap05Whnikb1F3rdCyp1Kk
CGgb+CkmTbII23rjEau5ah0zw24XoW4G6zQx/Kf2JuLDQ421KwyybNwSjK0Y5XCFJx3GbAWfTFOX
jElv5qOTkEwnVjJHQGAk3UsrtZ1gLMt4vD2UjiQf2faOmmfaRxHlXlDVKSEnCHq+GAAJV0Aqxg3R
ms4KMSxq3tjFKlu09VarcygLhAe8NsL4nBZFuPVJ+dmM7ejtyhlSb5bl9q4qwNR0WqoD+2sq5vrL
3zd0itVshafGj3f5OF4lPFEE0ctj6re38chPrWs2GYNMo5W5SwrCkCofC106t9TwvreeYmzPpif5
C7HbwN66he6htkVZ3MZ2YgFZc/01rIGTF0nUnbW+S+zsCYflTmrd3Zwx9c9zUE0xYNxSZJdOthiH
JFEYuJN3YV3vHdm9R2YYBzaXRwB6iQcWfYNx8abivujS/OzHw03Jb5S5DBCgogJlFkH2oud6pPTZ
jlZ9kqH3NlWGQDVSHPtspFoX0w5Z/m+b4H8rhIWZ+9cVwv1b/Fw8/3eNsLzq9xoBADzUd9v6w8/x
Y43gOBADsaAtBjjK+P/UCJb+gakq1Tol+286yD/GID6zE+C33OeGy4vgD/6DGsEWP2/Y2TNSpCPG
5718Ilscav+fBvxArUw959u4Hvw464LUNAnzxJZelqhE8gjwJmGj2Mc5zzBETSPYLZaEzkYM/rEn
kGld09Ruo1Tde1rV7GQKEa0UzCEqhyRIWb9GxiTIe+8lcUOOg7QtMDX5qfNm6yOReuPOaZ3wHFvK
OaQTmqDGMNe1O7QX27Dkyo6MeDu54qUPu3edJOV9PZZXLTFcCemX2PqTSX7koL51KbBvm7pAvpSN
nM85wSStx2POYornQjLRVT4KFATRG2/Ktmkktb1IsZemRUJLIpOvosQKiKMUM0RfpsPeAYO6iuqZ
3CV2hCtgOuI6NFLSLmS5ZDH55d4VjHZq3n5O8nLVEuzGu1APzZwRqxYnHGKb8ZK74XVaxUec9fu+
hRfflwaJpCbGj4ghQNUP4OfC9GNlY0V2sNVpOsY0B/YCyYRqN8NZx0WP9h5g+7qNnXCje9pDPXd3
ftvu61j3DjaYA9xlUNUd/9Fs3Neqra4a4K/Y2eIjC4Ebuw/vo2Ep2IirHhiNtrV10KV/sbuxC4xO
g+5eotKs8+pzOuZHp0yeprTv1srX3qfIQ8DX+9skH77Ypf9Wl25zQKyXrNOy91gh8msZcpMzETT4
OUmYviMnSogQqW48lX7KdBSSY1FBty/taaN56IgKMPCruaNvGbonz5nWFXG2QMkSCW4liQkCaz5V
pg+iUgd9P3kON5c+3Vf86fPcgOiWDHq/KWcS2aAikQlpyZu6Y2auuyOWj1m+QsX8PMTZV6Sb1jY0
xdc6zEBbTHF/LMEwhlw626h0h60zmSFZtx1FFx/XndTZqwLMLHBziAZrvGUeNOn7u8grQM95FQ9C
5b0r0tQt9mJmTSOKaszdiJSUTel072NZI57SFQI6jxVCXWb5NpldRj8hl2Pr++sm4RkJJ2I/hwp4
XSiaNUt+sCP0dNx2fkCQ17U5hHvDLm/iqbx2Mu+gaclWGgfwNuF48fmandXf1c0IFwqeU1Y4j64P
1LLEijqawEcgK4KyBEWParMr+89uzqoB9RHcnrT2N50LZKjye3/Vp+W2yuqLYchdpxUPXSQPWROd
+6Iu9sLo1omhbox82FsSqJA7UqC303Rd5AZlnJ4/xR2DMacGHKGP7iFt3LPhF1dEvtHQmj0EAdzZ
FTtqMBs9ftdYoGOLRIKHMTkbMjmLon7KmYYxauzgS4jwgS7jUbYdxtzM2mF39ME5CvgmMfnqbYkl
NY5ceAeSfYJFggsGgYm1efFxdMLHOeT7a2rZUU+ZHD28Lipy8qMIK4R2fwjn9q0pTWuDMIEi2sdP
G8HliRXeV59fK2v2b4Sp237E1GMmUm2GtLOCbKAuzBr9HbPtyUqSc7KodacczkHOrEEvkqfZMe9D
hnbrFq7MuulzjQJRfLQ9/0kQLLyKzPLW0FiUi9l7d3y562dtIfIgBTO64baN5S4sjfsh7ogQ0lh1
1d4xadnahG5xmxM2AN5TO8Zj/pDYPcukfjo6CphllMMJnAwQTSi/1k45ZoxyEYPMOlrKEiqQTbZR
oLX5O9q5+6amwlQCuTSxtqg94/RrWxNEVYkSW+w4B5bL2r8EcXsaI23e9x7smBFizdwwHifqYaMN
PfNmP7qbUJZLQ9szzjz5foFQoG6PaPVh6wnynpumUDtzdKCSOZW9DQv1ucDwh3/ruWEMspuMWK69
cQABVjwQP38m1o6XGgTcD9a2TaMNOVanpG73aRf2+5kPEYUaEZe2pe+UK15nUV/siDN78k3CdGJi
3Ns3tCrIF5rneYo2bsLT2Sn8PKZ4ok8Kwgy9NTGbaO/0vdtzmkb91hr4EFDGcnLXKGupQxGm5ARd
uPe1TC6zZb9lPQdlYjrVZsjdPQ/3RP4VsBVzhODc+YAdZ0in1vgp53OLXgTlK+pvlI+k8PGg3bY2
VZ/jztVOV9Ezd2dL2R5LIvtUtWFF4Vx7zHlR29rGru3az0km7tBV5gsU90G4/VOaxSGkS7rVjsDM
VU74FScIHF/DezFDb9q1BA/x/b20KZVu6VVfuxCTmp8CfihhcF+VGZyPEGQJd95lBBJLZQqXzscH
3dMWmrVWbfxCfkWMjKTcbb6acQlYze/WoRZm634IQcs4Ev2limHu+kOAVtsiMFuyzus5wYjBvYpd
naesTsqVRp51JaO9wrfHWvbFRJCNP6i8U9WMsVlLv7AZfSUvE81LUexwIO6oI/gbhMOdsNGyQK5z
j7MGP6aPuYrLJSSb0midiFmtHU101/5sMZUv3jM9q9ZeMV5PoNIo96OzbibF2u/rd0+jl8Zu8QSX
Rmy0pmAuUTrPWYzcuY60z3ojw9vWKy+c5p0fXixM1zE8E40ksdg76N9M2dVvDu020bFrkyk1zBv9
m437W/n4bx29SFP+uo4+P3fd26/0erzqex0t/A/I4Rhsk2VBy7oIJn+voymxl//7u2maEvZ7HQ3G
27PYEmHdYSqON/qnOhoDMl+RgRv1rfGP6mjIE3+eetu4xyySLgxEOUty78919CD9SWOaPV4rZsju
JqagQ/nuAoOJVBJDqQlP/ZxF5kalw5B9ElKASCALIOkP9ZwsIdPOnJ07BNbzJp2MfoYiXZcVHOQS
7dHrhKCBYrYm1ZRk0pZRAau//eSIyH/39UL0d6rrcMT0iWuFQUheN0GCdTU6RCxpC7e+cSJjBped
jeCVZly/aE5lNIlNYUTtvLFcASFi4fqwgMoEJVAGO7gdIst+yAV07C1EXHLsBY079wJ1OC3BfjKV
TN9H05voAFjjbaIoRaILoVzfxzDDjlro5S8JcInAJ+2GsPBaDRstZ2lJMi5zrhhdh15oOCzYm74M
NpvEeS5QziNqixlyRNbOVvG7M2rkP5XeOxNDzqoiKjZuzb+R4gISYsAGTNjPeIojsFHeMpyIEoSM
aD44JVuN0bpLrWDAV4DgiHAAy7mms0pASoJ4S997rcU8L4QYI7xlPzdX0bFutfzGUnm8yifh77y6
fMvc2d6ZuUnCeTxYu67qk41OuDfjTxLKLVvmN5mOm6XxAR/Wg7Eqmmbc0BZx4njmWwznZs/ugI8F
pTJIBwsuZxW5OA21lzqD5e7MucQXXXm7uG3f3TEM4fQwanQLBqjB2MICznvD3VVV0R3hxqeBocXp
he+ZwoJI5WM2DjhXU0BnpCGxuBzVre+H9m70q2LTSUDh1VjAQmstbzXKEITQ3PJteubnvMwMxgdp
tGpbSyeki8u+Ipln1deAliR6/B1o0uYWAw0Kj2jsb92Eyd6sRIP5S2FuYXOYb2fdnzYdKe8LOqne
TMKVEK8ACodTme1FznVINsN/vO3/HptLt/43x2bV/c//ltFb/varfSEv/f3sBA/BgoJxvsGe6Ceq
LlIMH4GGbblYLnE0/nF2mtYH3I74IdCps0FYlhG/LwzJSV/khjqaNLYKNqf7P5lB/OnkBHKh68v6
BA0jZ7jOguVHiWHquYztSry2stjMdKxhvLOaxx9+Mb9QSuLV+MW7IFJDl21bCObsZQ7yg76/CVlv
2LOdXvVVmuRB5el4+X0oN+vQNLJNana0QsyIidTzSnBxcbrO5/A0MMb/qNfxbY7W1LDj5DzqOjsI
odlrQbL3KheJvtaj+DAaxUEO8SUZSG+V4qzP4y1tz6WZq9PUmtfErBz1NMMaNCw1hN74W3c5Xkhp
UmRx+1+JGxtxjxX8Y0+CHeb394QIFJi3Dn0JaU7kPoS8fnJhhCvAvM5x1GbqppG5Sa918It8AyWG
nLk1sr5EemdYn0LTd3dubptfjAIusIYfYZfoWexsYtnU+aZCVvxYVQJzjwfAdh/5cCgPwgQuxoTW
u3JUpxgZgtKEdePFMcOQ2vQ+zUbjYOs08l2rzY69E9WIEYpcCZe6cS3tolchzFhbu/YaQ7vw9eug
SwCGL+6wSit3HlPLwCHjl0uA7JnW9UiIza3sKNFEeDe8X2d+sVXkdidDVUPFNWp+rNzWnm5iAfyo
iZR/8lvHPeIgjJ4QSlqPAyGtFN4KpVdfSuvgoYQhQMywx3nvcSM7a33s/Ieq8gAeE+SygcNrBUY9
xdR6AHqbKFKHgS7kypeSRHl+52ewkt1zx8JqUsiS1eQZK79JDhpWvg3aJvbKRDd8nAdmx7rKN34l
/I/oREghS6HbespHW1QX6HcyKxgqEbhN8ugVNDr86QbGXcm8aZkHsdBiPj7lU3J0SHTYuIzed32f
I932UUZ38WCQOdd0O8cc9qNVYlycjO42YljODVNcCNy+wLkst0Wb3FqVffBimQahk++rhCiEyNRv
On+864U7PGBn897x0LJjywJnnJz3KpGBXcCUCBtxr2tyGzk9WQpVtvG1Ypt5TL4nNgCdU3/tuv6t
TNo3lapPrK/J6huO/lRsOUDQZc47a9IvyhsC0+/3ZBmdZyyiUTu86LZkFaZt81Fw/wCEleoVAhL3
1muoSxGMTm5yi0N8z+zhyXaSl3x2rI3TZd2RLUhE4OR8NgoS8iLj4tQyGGX2VPPn63qT2bjnbsLB
2ULy30t9fprCbhMVzHgavVmZIHaB6pf6IbXhNgnSZG3XveFn/GjDww+mZI7YeeEYsAY9ucSWAxww
NG77vOwuY9OfmAnxYYZ7mzeTziCQu9Er1MnnIdIr4tr9NpiA83q1eabnftTmfp3Z7p00otuyqc8I
uWgC/XMhh9vYZ+Nm1BsjxE4RRSTYqkysUmwZa9kSmxu1+lWmZV+qTHyps+KYdNmpyr1jKsXtPIog
hytKM3KxrXTd5I06za5LLUaR4EHJbTJ3L3078Fu2O/EEM38ej141q0Mzl+URzvPXQoUuLWeZByoi
+sCezGzX+PUu7HBlzkprtn9/8v5CIiw8dOPf7PkIavnvn0/eWAkCPJwcaGCTGfTOvsIvqbKAdMuc
AZM5Bu4A9LaKC6qm+U3UTXfbNJl+780eY+Rp+ijb9KxPYZD57qM+9bsmdt7pZSPaTMzBpIwQCqP0
bTXzmc5DmDYhk9SRgnRlNcjtXK/fQ6Z8gdYt10nafTKQLW8wKeJLoG9kdrMem3U3HUSdseULy51I
Wzr5gdDDatcV7leVF3d41Y8Sauvc5cdGgtCqq7PXGf6uHxUgQpXsjSm2wf0wmQ4hGsZWumOS7jIG
7D5aSop1HTtHPfZ5rgmlwrcu8K+200OaDBbzK9aohjKurYTAysZxEConi/1lvoq79JCN9s7GVBsk
eXMIv2VVe9BxCy/aosva2FF9ziMAuW5Jung+nnJZ7LnXsK/XDLYq1W2rtL3O0vwjjkRWeSQfBw5G
Cnp+ir22vUlM+B3FvMz12vTBUhY64Sl59qFgJ0ScMy+p1x6L5CxrFkDwTtT00ZZ4SgsVFCaZGr61
HzmHzK76WvnuWW/0AaWx9jUUzryqjWbFQmvCPVKIg1YvZ1l/Tlzns6HnW11XMKRZQarCEOuUyGdE
l9G1OduCuQWyZatOvT2MYck82BxPKGbaS04l+/94Hdi3/CRcohBx2MWQMQBy2rMWwMSPJQLLvRGR
ZQGrVyaBmR5bQ67+/mH4WRrFlyTkW6DHIBqOltP7Zvr6oQgxHRTxHoH0V7mTEot6nchkn9Qf2zHl
k5CvE6fZ+unm79/zN7DSH1ay/37X5ef+4V1lnfVMsDXtoqvyDjE/oz/+B7fiZ7o7BqnIn9a9Zz86
oXkYJLkEwwTtLi/HBXScVOuynT9XmntOegucVRFvc38UL15suUGhpw8Oc5cgytTJza0nJ8ymo8hN
R/JpKquNnN1y49UaprUa87JbKnWQk2u+VCWxncSpm5skSV4h1JC8qjtxwAmsgt5z9DUt9Z208pmF
efbABpi5dwQBQ/VfWa7uuZTuu7bdOqwvVoad7k091hBsUKHkY1nu1Cz1dQMwOmhHhpFuMn004hKJ
fUK+lRk5K/ClJz707003GquuTg6tRTDpaN1Pc/po6dnR7iuEBwufLwlNBKE9Iy1HEo8+pycUFkGp
QiMwgaVxwWScsvrjwGAPGGNx8eJpV7bjZghnPsH6JuujAmlojWOr8Fb1nHpBm4eXGo47tD9S2Rcj
XTTdEW9HAVdr97JnAmeavb6e3X6n1QkOB1k9O1FzafViWXThq5j6VSeOgw3qdbDNvcuSPqiFeChV
vJ9CSONDK69qhzuSbIQDfd2b12ApC4mpamxrF9XW2R3/kwr5l8bWbwyUv/u0LYX4D5+20aLEMEBF
XtJzeRNdadvm1HwiG/hAIvLZ4+pZvxrjimX/pfwynv7+s87Q5sdH+PtHHXUfwkgDrt7yAP7w5sTu
eWUGOvFSB/aqPBvreiuBQ560R3dLVObDtbY+Pw4bWEjDM/+RX6mzvjom2xCj2Kr4f76b5WL782/C
JAPWxp9DG7VshX/8ZpQ+ohURaXwV6zfgQFeJ/tj+Q8LdtxPlx/dgwPXje8xtIbU4zmMu17eoJV35
9u9/o7/8GVy0Y8AKTYxmf/prFpMzI2ZpuLy1m8bnebCpOX87of5t35fEvr9u3y/PX9/aX6gHllf9
3rmTNsiBTHS1YWPDW6aOv0899Q9Yr+jd6diQqzv803eFofvBpZdGPcBVgxT3x6mn8wEzHwmjvMAU
tMH/SGFoOcvH64+POOoBFAouCwnyhaEAoB/4+eOn6UJ1Ri+i69AvaGeBxvcdTqEcjjzMvMc601b1
1PvBDGneXZDzZRFxdcu9DoveWqD0o29zMo4Yvtz8NOH6Ws1+Co1nYDoK0345r1f9grn34N0TsQeL
NfH9jZXUr0LWAGs9edVLCIFieHKg5gvo+faC0U+i+Ivj54FG8/CJq1zfl1RvUTGGazckkJxvu9pK
yPxVAqI/EsYTOSfEnC/4fjDizNs0x9oS9vNOKvUbmaWAs9EFbjxWp2u6rLsqi2+JRXieSQjQFvqv
v4QGVDYdXUaOgL0ECkjA3WBdyEPs3OrFI3UgJn2gQMANrYgfkU1RtulqcaORVZDmJLqTXZAuIQZp
SyZ7lxg3dpre6KU5rVgY9+txCT/IqS52jlVjMe7GVyj8uC6ETFZZ7DGCi3EY53p6P5CogF4ZCL6O
+a0zc/cMS+iuI38BG+1tV47tNs3JNNHIaIjJaoj76YRVWl+7Ywx2ijyHSNQpHRpaJ7TFFVwiGyp7
0gEBjPX5gQCgcu/j8AZD46bIC4mMwAWXbgkD+8p4WB2jIWb5XOps7pewCXP0tA2rx7PTkENhsVRU
Mgxv1RJSEUMZ2qqI29TPC0ghS5hFucRaVI62qxYKTeJSxDZfFNmruy4yl2l4THMauWDWycmAa0sg
LSkWRGeELBgb0DsusRrUxa+9H5PjsURuYDgpNvkSwzGRx5GTy+FEbX1JshpqewTiBKfMNk2I8dDJ
80hC0W+GJeLDMJqPNH5x4CJRDdIlCMSTaNz1JRykNVj4RnJ+la1urupO+iu5hImkS6yIXAJGkpSo
ERB2F0SMfuBNzltbE+rW+uKqHHvs2D0fZXq6KYiGhOiLiLmU0Jz/Y+/MluNEui38KucFOAEJJHAL
NapKqtJga7ghZFlmnmee/nzIp7tl/W47+r/um46OkEuoqiAz995rfeuWsd1Tv0ScRNRQbmNb6a5t
RgA/wXCrLJEoPlWftYSkDBlyeXS4aF+WCJWKLBVfRRRaGamxA4786MTiC9UOhmkCWMTYXCoZPMlA
sSH4kNIyh9UXMhUJKh+sitzExpHX6FFb40Kb6alxQDepWMd6whM+kFUT3o8Bz7xI7ILmSaciJB43
k97qZ2vIHtE/NKQERIwUmrbjuDF9Hqm3qYwQvI2RwpyfAIOiaCfg+wUk4m7YDinC/qhAc1kjoWF4
LA/Aziq3ssnzA2x/Nxf+qZblsRudZtUV+beorW6FHu5zYR96G7tjGx9mRouCwjlUwks1RiNbTDS1
jZR2UFYbN2ohe1KEqn5TjdrB1un6UAzuwU2JNb23x8EJds1gHBgQfJOttWkSYGEFoVMFo+sL0K7P
YjnkVRohOdXYDrCnenkRze3GHoOR8K3Yatv7PKj6YjOGJdopAkyKW33oms+UsgOdCQFqX6pNX+/0
yDafgqQwL9qmTIMzwZCBvW8rxXjyAyn8y9hEpp05SbvqHP9eozOxNkfBreEH6drnftkZBUEAQ4wI
ceC+W5slRT934WNndLsZZ6xLm3AXSkRM1hL7CesBrUThX9vzfBrzrvVAm8xoMbJzKgOO2TiOARlE
LE9JKtZdEH8Lauu6loiwlYFkTAKfdwDgUs8qrRt6PPQT+s+VSTIBT/HW9glRdjq8uup8dozo0CWT
6ZWl+qyNrONFTk4XNg1t0FKvRdK1q1Il4l7zT1OiCm9qAd0poFHcnGlRss+XdIpGz5+tog+B6QIa
sIiwiJL4iyDSoojHLyMRF3k1le5M6IVvkH5BPw6FCoEY6njM6Rtmyc5G2JvPW6qtrdLbp2DJ0ugJ
1ZCEa4CUoaDW4UkRu6FxYHO1JYkjXTI5rGwgL5SUjnDJ66iX5I58yfAgAylzYzQK7ZLvMRH0ofeq
5mUDcw8hq5soNpm+1dZxmbUXS04IFj26zSiaq1BcGSFZImZAgk5dQ6kgZgTV17kgdkQh8MErVHkf
2/1LPJBMMozpYViySqjJDj6QOLOymclEp2lJNRHEm5RLzkkXl5vIUQlasUlzIgmFuJSAEXmhuR1K
/RxnmUfUKXmH6QpV2K3lJIAZiFWRPZqBYUla0e32EC/ZK0jSJf9w3ODPvTBa8lm6KETdTGQLzELW
Z7TwSU/ClRLdgrN/rjprL5gKJcDSe7JfEp2vWoUCX3fEwljkw2Ra8Bo7zs6EV1Io/NQnSabtyZQg
WSYT4fbtGPXveXJBJv/qPFlHZdH85ES5vO7diVJX8Z5AF8dDhgn2hxMlKCL9Ow8HCNb7AyVmLo0U
RRsp69u8589RkMWEndgiJjcIWK3lGPoPRkFvfM+PB0oYOvhxDZ25FOa2Hw+Uca0kwppFeMpUBNqX
oYCnP2oqQgyzzvPgXLAKXcxdJZ9kaAwUPEqOK4FUouGxnq3msxMaxa3jRObsETAwECySW+19o3ca
azMHvLUMkSoakfJ5FNBMxmA2vFSIxBOjPNtYJjvSUrseGlM6PQ/B/EyerQG640Y2dkYslLoVaRZB
ZOFMpCVyPfaAMJX6gsodSADCEzq4RAaRZPucVDWtBuToLo3gJX4Fmc1ES5MMU3sJThmX8Cwb0LWz
N4K6dvsBKmAmb4zevMkiqa0Snc6jP17Ndh2snB7QTV7dlrp4Cm2k+oUPfCbP4474rZnQycjJPOYk
dB8N8yaW1rG3G9DYMApknh7h/R26MGEr9gX5XY2FJbkOcDMMpe2Vc3LTV+WnypjLS73uC3fOWQgR
xYyseoQZk6uADyHF8tHqDEvGPEiPOSPl2SofSD3qvUZTy1Wn1q9zU0+o/sd0bTfdLm3irQrKXGMH
Ky0rZpNwPCiFI7QEsWF5wKsR8xlUvjZ4QW+buyjn/4x+7NzcKT7niDdZqq5tAyZlmb5oSXgnC0IO
2zY2juQm7vFLXEflEr1hWqGHZ8lH7CuPweKXK1LjJpTyzqjBFdBn+SqL/DAzRionmza+StxfnlsE
r/VFTJDheMjBkrfqgGGlyLdppNCdNzry+rQeD0P+OZYNXVM5RBt2s7UsSbA15eApAyLeULU3RmX1
V91yULamBvJ4bezbRGafGfeMqzrpruceG4Oph1c5aEMSfgj1i6fuUz3FX/x+oD8S1kieDXVDQMi9
FPaD5QeegHCUZgSEjsufofY3yoQZ2J9PaUK+ZSQ2jn/mZi2gU3TH1EnO8ySfIsnZLIcZuKlHwqAN
jhB7tZwOreS208z4WIgCmk7NH67Y94pFlQKUNfK0ePQ9pV6YksmVWWYnYigPoGrPfcM5EZEYTV3L
2Ch69UT6BTGQ4lPWpoErC+ui7OVpikjOw9RxUBxa+n3F9us3d7hevpD7d1nL7lX42V3TWnvNkse4
T7S9Srad16aIzMyC7wF1wNdUG3jEZqQR9phifsjliTdPbPQQPlQ17jNNzU7C1860sTaVk3xRFN+z
C0d1rRCPRKZn54Ucx7YXHqysze9DSesCDo9wFTVPDwq0P5SksCt9vHuelWXPaC2SdTul11rjP6Am
njwkR2hnaGs79nxM8/ay05CfdcbjILPnVtfIFeOig7iOy2iV+iRMEZTUpOrW0I2dXgIHAbx72dEJ
dnPDzjdTkq8MsVjzkcNPZnjhdK1+iLQ6v26glTYXY68tA5ucmDuhz5jZKyZosX3fZTkg+iIjAps0
92ZTpWq7pRygQ58XxaocDXEeJ+OCPo12FfJgeXznJpA8UEdmD1ycc+x4P1d5cEO2SXqIYcxvWz6C
9ZAq6U7Dq+PCbrF0aPd+oLq9bMNdq+iocuiYArkvVW2jxIQC/LtNv/m7TZpkf79N33Xpc/3KhvyB
gr286s9NmqgPW0PzSV9FWzDYf23S6OBMiw4OmWXI4ZhT/LVL09thC7YQUxCwQIuHH/1hLF0c3iCE
FoAGMlcMq/9klxb2sgu/b/twYUczQODx34VjuHQN37VZA5+xag7a4GpOCYodo+6pnjjgJgmiAZXR
0lSn92RvR95U+JfRwgswNVo8dd6fs6bYk7eouI0p4LX01QoywoFh9SXpX2BbRXSrqsnXXu0TD2Ca
5cbKAJl1EJfFDJGaBzbwsqY85aN6jxD4STTGg4MYgPmng8g/BdjpKATksjytq4FpAFxU1wow7kVl
/Nm086dyKj71YSQwXjSl50v5ua5aUpry+xYogp9Ph1BaJ12PLvskPLZF9NQUNsGbVNS1br6AZLXX
GW/MndJIboUoLiCpPmaTOq2NWJ/5tVPCbHbYYXL4NImSCWU7bAxjblci1tndBpT/mAC/VjAnV3Yq
j00L5jnH3G0H5tpM7BtCPL9WjXNG/0FoRUXBqQZxu/axqtll/0Di8IvfFo9+BXa/yF+gi9FnSGp4
wPmANNnKzkHp7KKlixMHT6lo+3WZ2iVDdpbHoSxeBs25TJSpXZH4ODCeY72hjMHfUaEDBil1bGFP
VIZ/ZKeneYdnciqGjVoPFwHn+ECYN9Pcf4uM+JWAhjs9Cra+Pj9kAUGfKnAQvBqY+SGhDAM+OKHG
zDYX1AVOj0vCiL+lsVOsfEXdFqqvMvimFZ+p4t4IzBsD4cjKjpI7IxDfOiH7/RQtL2dSvzH07iFT
ul1DpLRLs3TTtUzqcAXFOIvSx8KIk40ouysRmuTYJlbqvdXpEJfQ9CUb1aKbJW11W7Vh4QYJ/bOu
5FvLoLF6AmNrt8RVV7O9kQvjw2/KQ+RnFSUi7I869icXIckNWhqItuamq4zKIzDZ5jfRr1DbkejG
uYlXyL+R21sEIdgzN/HU8B1mogxwJs63BcdDt8vtTeD3G4QPt7OtXxDUTLEpsBA1lQ9mJEXf0sMk
obx8sOGvu5Ysv6ga46i88D2mlKM7qNFOViB/CyXcqbkSrxQryT1VLbaMwrcIUzqvURVn12JndPXe
fs3i6miPRU9/Ki7pPLV0vib6XXSLkEqMn4rKhJPOUJm7kaxuvf1CH6uE20jKKefC+cwsQBwMcrFX
I8b2YJ9CdiBgNRnuSbeu+3X9lhLOx0BiuGitAMJXhPdWvmWKW2/54kZbzkQLcpIMUU9l1hlFeCTP
UxWFZ70ag8eIXYk91BpcIzT8qxIucdxiHgDJ7apmsAuZXt9CvlHAZJnjtZoqF9iSI309fqdDIIVE
iiGbat+98SOqN5YEACC4Es3EvB/SRPGdORHr4iEZcPpcpnnZsc6kobYapfWiBl0XY8SaajbQ4Y3h
7SeGWTGoFFZwp7ZW2jwKvw/8FaJ6coArNZP+U2JGoXGpQqZUMJ2NnDD+3S7ftkvB7vb32+Xla/61
eInyn9Cmlhf+sWOCYrChGbDrsdgxv3+3YwpjmaEA9GArhWL4PjdiCYcQKjspEmqhG8tm+seOCaKK
uZ36/3ES/6CmNSW/5d1uydxPNXVhMSiBu+IAfP4ARLGADdiorJWTpqS46CgyVGN+9QfEaomZSrfT
ScDS4k094VIilLesbxzuomth9Qr+I6vIrZuAZqsNHGAi1q7R6nt6q9b0YiqUGXjKMlcsvuaYUD63
Efa8DZqB/wNXu8V/hj1l8URDVRnXfak4mxrDdF4m6ktQ4aGuxFhuihBf9dDh8O4XrzW73rjWF/91
l4j6qXzzZC/u7Jk962LIrYs4JnFhQBNORCLzc0zdnei+kD3BAXLxe+O7RIGNBdzGCj4tnvDMMtfs
0f2VvfjFs8Xb4ywe8noCYDAtvvI6YaQN8dnVJ1jtNnWtKxYf+oxGSBBMdI7J/aU11aaP1IrTrabd
R0bDiqUkV1EVhCuIutfx3OYu5IvLSaXSt6kkBmZFTUQErs1GarTEvtuLZ95a3PMtTL2L/M1Rv3jr
6faq6+bNcF9TX1N/4MLvS0R/fC3KiRwHNgHM+uTY615LlGu1+PiTvsACSpWzzRsjuR6x+xeL799Z
CABsc7womedoQ8UEicLTc5IG4gUbUC8AgfmNJTCOhr2iwc9BJQ5hy7gQaPxbk8tu+7egP27sfJ/X
fc/ZH++/LxX7MjLAhbktrhXCqRo8LNpiZtG68DFd7C0hPpegRqgzQP9bQy9+TLQ2WPu4YqjKMw8X
0TH1Q7Ir4umULhaaEC9NOJsrFBLtacoYB2SL4cao7YQYZFywSi/3dY8tRywGnT6ebsPFsiPw7xiL
icep6U6PZme7xjQIx2VBH/gDWtFh0ar7QRiXvVkqF5NuQXxATH823+JNarrqauOys3iiYbst47Q9
grJhRMaNdkJRLjd1ZWKZNah5lKJgJoRuA41XtwXl9rTQYVsV0u0EmeJiGBdLXh9oG9Pw7StYJhsl
c74KpSG3M7suuu6Tr+iXTWkh8RFKeTUp0bQXsl6mXfNOMaHsZhBx79TY99e2/doq4yFK0UIZ1nEK
C2dtxeG2Gqe1pPPNez7ZU340s+xp7pWDqUXHLKRvGnWmf5nbjEIyWeqbLmTvmsaAVJZ0X+MwTiq+
JDukdB7I91RwI7vMU56DjtizVkansWe7HnNqV6XtM3CIZHjLdO+05tqu6+esRsWPUBDQwDdpRSwt
2YYm2AaSv6f2wGgDAVYZQm1YxnsLvJwzjN6gLd7JFkkMreVPdqqe6HF8kr1qc5M6hWSS68gL356/
lZV2Y87d3gLtr2fZWrYkkqrheDCVxIv7/jmUOu7tft0EAVELpn1ukvzGLsRXJ+EZzlL9tXWmG0Mh
QzmrysupmmGMGV7Jd4yWC3wIAjhEa15PcDm6vewFH8HdsNyPWhLv6y48zwUeU9x6cFT2eGV3VlZ4
LKTU4aZ6neUjGcKTJ5A35n63Umzq9VnZ0lvZWeiHspK8lWbcKOYiCxTRi7RxISrlDiuvl4TWeiqL
U16q9jrn1ATZDxFWF5wFJtGoD3ajaq+yQjkyRt1w0qfNLdwpGb2KRwSHkufX2spwVM9v09c6fS38
7oY8aO5IdTep0H6H/MFkkNbM4OYMrgFV2fCJSoZk37QSw6HJDGC8MUbnLo1nsXJSABMkYW8zgyO4
73AHUiWhm9/YTvaNI9IVK9yGObPXhPZK2qBPgibc6xo2nLl+ULWWjoR9K2X5YIfNTdBP1132NZ/K
10olyQAXi2vp0QbE6KbxpyU+bh0SDxHo4bUOPbTo9Rt6M980paVkUl18vG6pqjvF6Xd2o2zUML2N
iVBuTe0T5zfXIvyBM3i59hVIdWq34VG8ahx7o+nNhe5PXLBaByUf2Jg3q6Ii3pB+78vQFQ/8Kgbr
cK6mxijJuA3Bk4aDB1PxuckbWNXKAW7pHuMf6nQrdPs6ISGBTSIs/YqE7AnmtLS2VDX3WZc/tWB5
ptLao4nAmAMep2jrXW6be3XM6GSaDnLO/mGo1fuixmSvaMyJRpozHZ+dsw7yFhOoyd1pQfbqr/Mi
PZRIMHulu00ja2eP/onaZp8b2UXva5dhgXwq74jgSKczWFNGLhRQg30d185R18bHUi71Lzor4dif
/FpeN7iY88a8ATKjurANbztAzX3JoBOPupub6TE1A0h7leoOKADqZaGai4cpaQ+iNrdluVjvB9rZ
g9cMizokZxCUf6rL6UITxUERxHcT6O5/wWiW3jYYb7xZtBc1o/R5GPAyJ2w88VfmqZ/iNmNWg47U
daz20UClLoCLxQW+90j7Kjm55m31kNThngyLE+stBqc6gTPfHMx50aClVuLNqvYYmk25cfTkLquJ
RqzGZJvo2jlO7JjmL0jxYtA3eD12PoCIQSjZOpoLr8diQVlA4O8klmxh0pXzM2PhbeyPwBGmr6WC
JJ8I9ZbKcSGw8QQ0TNF7a911wboOldxjeM2gqfOylE1iBMHQU0j3vbkB2ohv3tpE6rgG98360zBH
DMZ5M2b5YWqDQ92S1MhA1a2xLucN7cyIFkM4KBe5IHsH16pmgLvRin2qtJczE4WmLl86e1EYNw7g
tfGyNxhBZirb37sj7fl75+R96NfSL/mrn/L9hMgsZGnOLKK1j0qxdqjruoty5aRmSAUSt0huFEZu
v77IIl/9z4tIaOY6RB1dfNDqoHJRJUIj5TTaX2rG7d3jWICYWWX45X59pZ8deOky/XmlD0Lawi8m
bfa5kiCfzKC7aJErNu8L+TnunqJCfq+M/lZy+NNPj6cJYw+9UxQmvPF33SiBesD20yI498pT2x2q
4CVPX/75O+K0zGGZy+ggU368hC/BMTlTGZ4J0YJZ0k3TOiVGPgu2EfBR0f4mjeYn78jQloQ5wO4M
weSHimFRnIhJbaMzrEg30jHgBdsy+c17+lHu/HbT/XCRD7LgxldaU/pcJGb41NbH2AlXv/7Ufvc2
lp+/+2L6dmZiQBv0jMJGIiBPijsftc6vL/JBU71UVz+8jQ9fTZlMNHKyJjqPRKwiwHeiM+HbLHCP
JrMwABJd85sr/uxtofSC2QNdz8Q29+PbSiI7i3IINGeruq7UAFDJ3vK//fpd/ewa+JYl2CDuAwAt
P17DN3VF2n0dn/MmXGcSxlbhAX349UV+9tGBiSetAFquJT6GgxZDaFlRRNJYXT7m8hhSKcYsBo5/
G3cHA+nN4F//+orLPfVhDWKJ++uKH74spOZYU7QJRduIaLm5B5D4m8VgYTi+u8Ti5QZyZGAtYn5M
M++jir8pDEzFo5ad4yPhJns2z0sgeGvzOrwxPSL3NqBHNr9+Vz9e8vuT9P5dfVjv0CpmIz7Z+NxL
tOiM6oTDolDsfn2Vn392zMVVdk5Tmh9uCTlr0moR3J/9ip4q4iW7/c1nt3z6H78dlKbcbQ6hDyRZ
/HjTlWBZ0XMq8dmi9CVvldPmU2RAXojj37yXn31i76/0YYGjIi5qJoDxWTNfQ/va9G+r+TfL288v
AQNXc/C2YvX/8c1EWtLbxhwk5zw/mYjARzr+opO/2ep+9ghxs/15lQ9fPX3PsJ0CrhIlL6mC50ZZ
18bGTDovac9Ksk3N33xH//G24Asw4zFUNBcEDhkfBBIAnK0ys4r03Pbbqn4a5Lqab/7hjfbhEvTS
3i/bxPnygYZVeh7m3NWUYDURSv3fXGJRJwM7deiz/XiJeBwzhbFEem7SF2XeM1P/zQX+41bmPSBW
IRzFpPGGBP/HC7B0WoOWz9mZc17WITGO9xFdddBVb2/kX62R4JH8RVcWFxfP48cZ5vKiPzqyb8AO
m2MZehNYKCY/+lO6roG3s/CiCzwFS+P1zxkmSb6sPFivTHyCi1vqz4YsP0FohDtNByxtEzjyj0aY
DDzfL3UL9o7BJWg9DdQ7+nlb/Hh/VEWFsi2Mw3PV0bnYVW9YDNM6afAWUEUEb8wMMM8LQIMMRNVB
i72QNSZcN/XGfiNuDG/0DfD3OxgTuv+MXzNW1wO5HcqBNw2jWqM5pq0D3DDB2UjyKGOEb4Rl72md
GFmTZnNOoZmBnVkoD7lFLmw/gcii4IMgN7n11Fkz1rCoCncWElII+bFJuOqID3pXBbUTw8BtsCVV
Q1qfAlSuHBX1CRJZYKN0dRNbomNuO+XVJJBo+++t/30gwc3wi1v/tX55/fqTe59X/XHvQ2FXTQYL
JnbXhazOj97d+8LgmWB2brFhv5tG6FAaKAIZ1DsajWr2rT9vfn0Z7QNIQBino7aBLP2P5vdvFdFf
G/2bbcOSFEsQcyiXeD5/vPt1RdAGrJLkpKlGW184bVSq4PQyQ0GKnViw+SS6L6+r4upas0DawTbA
arQb93vVj7f5otdfuq+t/ZmGZumWUX+n6UZ9UMe0CB/8RcIrW1i/EzUb4/pF35sgcAcOsyuFidMR
FXCRTKdRSXuO6uLZZw33gKMcSpTDuRx5HNASj2iKiQCdN509fsZn8VWiOi71gl9AzMMuGE3i1+xi
ZzTONZGK3/qiFusszmifLkLmcmiTTz7aZlImkHGpE77sUTvZ6J+HjHwIuUiig0UcPdb2rpclLJRk
2PlSPBqLkHoopg7yG+Lqoqj6NefoeFfqGS5/cAXIlXy00lX40CVVu8rNEnwVaUXuvOhlIGelmAAW
Ec2w6GnIN6P7U73JbIiymbD6o70JQ7VcJ4sep1mUOYgqghtrUevIRbdTLAoeIGnmKVpUPfDytKsJ
oU+1KH7CRfuTLyogWWERJP632YRvIqF+0QsJhEP+oiDK32b7IVPnadEXEeqG1CheVEfMzfWDXdY0
PTJnagL+hryKLgxLkdreSRiqbASwPxJwE+2LVunGquuQUlRxfBn2nQtbFvcNIUkh5OAlknWjmtm1
AUF3AJtWgNSuk1esPvdVkxwLFQ9IZg3bFIm3x+p/WTvKZQNigIzxaGWW6c0Y5helqB+FkhzjAVRE
JbI7PQiHdRvaLwZKahFYV3k2IloPWyvBGDNFYq3rvQ4N2gzj+RIEFPw6clqSEty+bvQ+A51w32U+
Sk+fhhsTbLQbc/Ayj5w4fBUeZekwHCgWJZzp5CGTDvOFoUu9yPASDw5Ts9LDcd1p7crKpk/wzkb2
gNykRdzHJKkztYJpftXKIVuRv45KPshgR0LiHyP+JbhpN6TLaNE78BJ1sUaZDjqP2egJZ476lTqq
V5Y5YBGtsZRMJbQDVW0PMhp7jwGEWEdpo7hqJp7kqOF9morbYUkzcCbykfy8sdwKhJKDkcBl+Olg
M7JeMz/4mhYITXm6vDaesJlzpu9MghannjmQStJh10zZutAYeNCrczY2t76qGYQNq3ULpt1sqWIU
ZiEYHGKrSC7ypi3u/t0/3vaP5Uz+9/vH7XPePv+P+1x/ef6Z+2958R/bCEcomgygeQxORPjr3h+h
1P9lW1EdKeDgGqiw/jxC6eb/amAW4PJI54/gpT+G2uTCSTgiNgEdhsoR5B9tIz/Wo2wiDlscPSpU
3zjapc5f975M0ENNGVpmhFchY6/mahwf330s5+/b0fumqPEm9v5hm2LlN5DA4VSkOWFaHwqRzgdv
6ptjd9XN5lqI8ttUGlcppFyzbr+1zF9qjkarzNBxlyv5XmALr6t43Vkl8iBFMiMc9G1u1TulUe/i
LtyQX/NVgdhDgX7szHr0CBQf3DlMT1qvmclR79uKXHgGrAP1IlpXPkTPDGFYbvRimhFCq+Z+ZC3/
NpgqJPAslKwGkbUyjCj9Cg2HgIBZS9cGQ3i3VqELxqmSrZzEeOlCICmtZgWekYTVgRACJEiafcJH
o6xTu35wauBwFOehWxrGcI7HQWOMXbQbrUaoPtX5gWDRp0SIIxZ+1KHZdBxQ2O7SvNjleTsTxlTd
+Wa61YFS2iGAT/L3nhR1II/KGL9liXJqRwj4DYafTcewGb/erRVnSGLLvV45T4mq7FDCXLSlSsOk
m67HBO7IDAQ/mOsV8LSLyrKefQ0pOHY/QEHKqkui57ZBftBYhkvTeUdm3Emh1c9ag2lGPDLKRedq
EZBkHo0clG4t+ssUtZnE+F+XBFEwdwFg7nyO8VDhWErPgFMTt5nhUkbqY1kR5jIp8YWhGHfQcKC4
zcDw9dm4jXRaYmEzhuvOjvYTqfakITFP9WO5hXfLLE0mT51BiIRae3wXEN7ytt+ERFUwL/MQItwb
DPGH0LySDSH07XxKIgTjGZOqzs+2ltFfgmffF9NAzFZ8H/aoBzJn2MH7OYIsupVagd01Tu9F3nzW
fAt+Qrcpanlhz+ZGGesnMHkA91pnq+jNI/KqFTbBcatM89cEIwKTLSCx5kpPxmMJrASJOWNUY8r5
pXBFXINpcCCtJ54CDInxY+AvuxgxvBul67htqm9TEe9s6B+GXj4tni9FUW8bbF4QauIVmcCeaqZf
5sS/TjJtdsMpOCbxMs1hKucainUXzmCIyy70giiI2WOyL47G5qVAt1vbs2WCmm/yiyiS80opYYia
8jZ2jIeubKCOCHa2tFyenni4VbX4oHQ4o0QFGMGsoFYpmnkz2ugfuolM+j5QYa5KvVk7KbI7QUzO
emjkVdAKuY5M+VnFYLpyKp/RhINaMUTLiueplOj7sroHzZNNCgI8WCnR1VhH5FsBNlg5fBSunpSB
h2+EQRaHz5WBw5YgMUVdt7PRMNDyk5vClqKlD6AeSrlM3CdBvmN9aNvxVBpls8+70XBhXqEsF1Wz
41Afr+FQHynwMKAlJUQY0H/+ODvreQSnD5aiXBdtVXBgjNKTlaopM2mlQeG/KD58qKbz9Ln29Wcr
qXasb5cxni+ElShAplQ5+olQGaZpSEekOaJ+L7LbYoldcTX4pfcdc/Sh5xyFixsgDP4IkXp1bKyY
HnUEJOQHLJosiBp/tDVc5x11Y2kBjCiw3Fb+LtWrJVMDX0d7JNd5G5p4IVP1nm6Vp3fqxeD46TYf
kycj9k23iRZbsS8PGgIK1zci60s5KMKbAWLDXqmG7C7RMoKOI32rWxhMdDJWvNCekzW5H/XlbCdX
uih3idNca5XEi4xqb2Qyy/jRXLHk7QXmm3Wgy3qfTv0nqZR3RHZ6XUYoxKphzr+ehjZzWHO6i0GV
xVNutArrrwKbA1711NVkHnNkWtUlQbSIRurJmxKr3xFg128ZzE5blv7w3q+4gujSuzzTo5XG7nnR
TXV8kcbBVU4jH3isbu8RNJH0Ulh3RGhA2zDi5fwrmgoBrO/TuavupA/MPjfnh9nPqc67otmY2IJc
axg3LVls21Lt8y3gNJyvvBBZi9k91DCDN6M9RbOXQhxmVwrbndHnfMVDudHxWqymrHiUfbnPcZCM
1rTumuKkTtZFUk2f1DBe9xECG4RDn7pU3AF7d2COjT2OubheFX46eWUXM2tW1Uco7/pKH43qoZOl
tioLCgXgwMmNhd7GJULqQYxOe+sLc9zYHZ6buEPn+uvt+UMjciFP2Iz4NPhxdGqoWH/c/lH8SN0O
4vyqXSq7Eb6HHK6HuvlNb138/Dr0i5C9YzT+j0NAay362zC/ysBeNVJ8YlU6EwT9xHJZg0t3+AKm
dNcjYkvtZNeI8AgsDYNRfmClOpo+ElIsRCH6DFmpax3edOcQJBL4r4SYUxbxCBgzoDs1eP4vPiHa
WxZtWpMW9Icek5l1RdQ6SX41wPQLJsREQGCK7+nJfzv8fAPL/nVIAnmCpJChgJAMBSAxvMWxvRuy
NR3W9SwhfKUk9RqokLHXobuCr6/YN5iMLwKNB8JSimtmL6sJk+hgD4ZbTGjffR3TdJyhrpi7a0KO
nNucXakr+ivIDilPCQggk/wy1yyCq4iwoNE3+cwFz43M0EhNjjnfmFr6nLSpp6VBtJ0HTDWNBl2Q
OHG4N/qLUosNGEOkN3ol3clw0CtV+jYO68RlK+JoE0rwZOIVbdXzaC0Rb1D1Riu9nGYLopU1KdAi
hvhSDUtSW0bcxYEGCSt0YmulRcFnv9Oyu2ow2T+0ABFWiRgAc9ZOagB4CrY4jSJtiq1kXariZKpA
HkbA4Kz36dFXnztj05nWnnXx0VZQPtM33k2x8ZiiilnnJRkFJT1AHVrvbHD0GHnMVlbQFatRyXZ1
i7gt08YLjFnPSSTClwl5uCqrbAVr/1IUMLb1ptqA14IJIMabDKE6dEFcxnIeD+Q3fc9q+9vbgeY5
z93H+4EHEoyVSe4Xvswfn0smEAU0PLO9sjTxrDtNtprLPr2ShKS7rKdPQWMmLlNFT5MjQvuULAA9
veRTIRg9hB+HV/GyVVA+z+LSLOwH3cjDTZOZFbAMFRO9iWQuiKj7e7u34d8Z2U6wqa8G8ntXdq1w
HmEhUkl38CKzuqUcHj0tbFDi0MB0W6J687IiH2x+qQv57NDCh90BK7/OxCcp8FA0U7DSW21Fvkfl
1YjN3HqQD7EtCT0WX5nEJ+htWAZImZL5eOc78fH/2DuP7caRbdv+yv0B1EDAo0sQNKKTRPkOhpQG
3nt8/ZvIfFWlZOWRRt3bPc1spEASQMSOvdeay8S1UObq2QBnNdGPakflDG39EEfBmXzO29S0kcU3
T1YcawvqRtkloJVakKZO3cLMtWbwsArNUPYUdg5DepV4JpzCVp+FKj2JAJtK2UyqC9x81U0YA6Uh
R1BZrWU52tr4xRU4gOxG5EHAbLKsfmdWET9JR2JrAtovae7Uvjja1gAnd3xVe1KL1Oo1MzH0j3xO
KIQEzJ7yYNibmbHqc20ZmCHYh8xERxTexIUUb0drcvMazWECwaOgoMkNn3MJL2Mn2TeACr+HpjQb
/WVHa6NV07QxA/BgqfiNI4SxN2rQn2rJXSIN2aVj4/RzhRq3wV4SnhuLHhAokjwpvCZmYeEHxNnH
0i5lFydZamMJZLcF/jOfMcpW05ZCsGsmXr9q2N6zKsUBSnDtMomlNXm4uwkhi2mHxaIXPtIlmUV3
UsQqEnhee+vas8QG8dXO78s9ai2qXsISTknRF5sxMa80v98VSlTSZkMCphaopns52gRFf5BqTgkJ
UWcqLYzWzHAHXRu6a8Jy6K1jOqwMcsK0jWd2j4UMaiKVDwZWe3fwtD2kRdhPnuftWqUznVonHcOM
QP713bQsqBs2+UjPZzTMTdVRhZg5ZlUTUnKH3u+Tre2TN/VyCKYE9hjZRdweDfZ9nDEIGp2hw+PU
n+LqIDixfLwfzbPID1aG2VX2/sCuBEHG6YKVIc+/CfNrN9x2Ngafp17bfHyhGQ38jyvRVtZAcIEH
gor+65X6uunKSO6wLosRWnY4ECDiKXd67efbIAc7Eg/djowAeZELWRysORaPCBmJwwQQ8Z6/i6NY
+q7J1s2QqRYg2vaBNIFTLpvnhPKNU4/T1Mp58OthmTX+Km3ClyzSHiVSnW/9FiaGHgS4JPV2p0cA
2lThjkLGewVSO2tU89FW7HMxIfkidqxVm22oKrvJH7d6YZ/6GLEY2zYQiV2sZLxMEtgyQr8K8Zhi
5woTb9uTvRAlAywGPYUABOUi6f3ncrCrR8UnLkypVf+TX/XXfsvPjf79j3ox0I4NDe4qMQ9Ha3gJ
prfR+kSE9tnfv9g4ZCmhRobjdwytcxHZi1K9/+Sx+Pip+AGTelepEL1ETIPij0dduQ7xl/MzycHo
fHyRi8Hvj3IIDa3FKMUQOo6LXx+9wayBF2l8C1sBj/Gl6VNqkvtwMD+5G8qvz/iP9hfEajwlM87R
pDL99UIjkCD4AIVypIz5wqa2vEtW3lJyu0XoPC6yxePWcLr9223oBA+D+5q44xtvdL1Rtx9/4XnG
+o+X7f2Gf1GI211IsJXPMtKs6Cc7sjuc2zU5dCvbtZ2kWok1v/NKOHjUFoFrL4vO1Y7Zl48/xTzO
/ceneP90XgghEpSallLxuz8NW8UFo7qyr83FqdYWwXL9qDt7ROBr+0ia1wYI5ebOW/rrYcO6t5jW
mEOgBS3ipb2U9u0mW9cnxL6oN5cP+aI9ys641rf2Nt/1m+o+XZ0//ujzuPnDj37xA0pKHSYgdHku
F8wDVvW3YlXciWXpAFBekobpQlW+ytfXX/Zuu2VKNTjRVbSwr6Ij+Y6OBzdo8dVzHj7+VDOj46NP
9SO//t3bEoY5GgaDTxVs7UXgTBtI33cZ3AKGUQtjQRKMQxzA2jqWG+WFRpr78fXnx/dys3j/Hl2s
Niw10kja93CUp9w1+343YbLpWjn/ZFOaV5WPrnOx6lihpXbdlIxHaupF13+Rh01vvI2qW8oNrajV
x9/q97f6r9Xh8jAppSz+ehm1pNQwnPRuC//m/3aBizOfOuDnNVIOULG+UyL6gLa5/PgKn9wYc34R
3z0XUlpYmTnyouXFsQbvUShPE3abjy/y2e90sbjVAnJHZ0bNcZjvCgNQe4icjy/x2fe4eMDafKrb
rE7HY98NkG+PKVYB9DofX+STp8u8WJUMz5dGmnPsBmR1a3bmxkmDtbt1IHQg5FWOHXOujy/52++F
Md4kvAWtinZxSSRPqleETXvU0u9VtIpVfPHG+uNr/Pb2vLvGxUtDZG8tlYE2HPVIo39/k6afdBU+
u8DFkgg5bFAjZt5HmUWbZnQMvvTjr3Ch0/yznPnrVbzUOAchQx8v4TnmbLAoHf8KP9SBI4JzVTmB
65/aT3mss53zw7Vm/tbvXh3cCyo2n4A96onGcMaqegDMg8z1Veynbbe4nohyZevWXWiBC+tGWtw2
7ryrXz+X1yo2/0WwiFzmqZvMCdaf4WJ/u5G/X3Ivn5yw6mVC4pqjOM0bOYiEdaJtM+Es4rW2fMwW
V1D2dt/lNw5n1f246xf9J6uXMi9PH63GF/e9k2qEf/ZILbGEV7icnX3Gwt4ly1v7aOzVdbt8Vlbe
IqNju6rWxfpzLe1nH8Gc98V3N4l8CEnL+qI5SjuiNqFIL6KvZPEuzV37bdgUbro319Agv/vPqkO6
4clfRt8+fjR/HLw++BXMi+ck7tRUqzMezWo1rMqFWIRzVbeNnbtuiwQmnIuWIwi4R5jzy3RVrM1r
0kaXrRts+0Xw8hlS+cfB7B+f5+/X/VKuY0k2s6GMJaV0tbWxxmA0rKbVtA93YvEFZ9wKRcG22NDU
2w+Oee9aVAeZ26zj1TlczkXC/y8O/qt6VLjV/3l0f8h/a0Pn//w1sTf/wFmDVompPDrtudT8U/jF
MJ+gXfTpxOUYMpLhvyf2eM0hK0Nlg+YL22XeMv6c2JvzxB4mPLheVGHyv0vaUe1fq3QOLRYIN4OY
H80E1QcF7teXq55QXrd6y+BNzaZ9idSMBS+3glJbSoPfTXP4Ho2RhaQYQbK0Gs/M8VGnkCXbMPrh
G5WTA2G5copL0OcaPo2dUdJoMrdIfyCdZAru66nXidvsG/yUj30LZ5QcSl8DsxuTXVNsa60SBewX
3Rhu2siEvRhIub8ydXgW7ZA9KjLuUOz6m2YGpNV11yzKTu4WcEGZGflSvfJaBvqZcqgygwiblEJ9
lG+zEd2OEIzycsIoGYrsstLbi354oJKdW8owW4oiXbfFFqAWpkEf1UtoRKETmw1o2AHsRAh6hPHv
xMFkmB7pG14LGbFTwjhdams6jwO2NEwH9DtT66rCtKbMkqCw7Z6aQYep6Ce7NJR1rKPjNWyWcdUb
HfEIrQ14vSsbRzWnYRk3vMPQ+Cd31CsGkrLiko8yLqOWEMXe6r5K2rADjcn0FBu6k3ri6zAUudPq
9PTlckNjNXFSkewjSymcsKoeWh0EbVT2e+YBrdOF6HwmGqISMLHSbFmzY89JpZTmUuUVWywS/mLQ
8mOk5LeElDmeCesECH0wIIvrQH0Js3QZ3L5pYwH5jcZmo2LsT+JlEmiS0xX+lealTPAtUJEeTA+l
GSIIcXm8skYTSLDaHFIJ/FiczNkdZNkI339swdVhArLBU45M6CTDv0bJyozRpkFZNldd20WgQ6tH
H7HFYqKEHkdxbvzBNQZ0gtEgNnEW3fpZt4cssoyZdi0MYwpBoY4JsgnJ21SxFzjyYF+jxTJdq1S/
5YmoNwJwIqKE/KiLrFkHKnA0Nb7HZfEAFoWZW3mSggIvqh0zeE+Q1VpJBBw5fehNi4ktgE1ZfZYL
uv4mYr2uT85DrG/BvI4LYzYsBxbOo5GamQddCWhtIU5R7YkUvL5/zBDQLCOleRy8/kFo9Z1W0z4n
dW+dBfYpqnVHYvyv6c0b6ZUwYDJcm60ZF8syFgRVAQtVm/bsRRPGwEi0mGL9rV9r/qZsytvWmJ6x
W7+UOnS+IRw5mJJPyfhXE44mt/ddKBv4qQlbyo3gSpLyK9m0XzOYgjCFSnokuTjT91mFlXZX1DJa
hfwauMysf1HPxJBbSyuQYf4O0tGHbxKaheSoMQPMMAG+YGbrTIyvgH+GTTz6m7arKEgDy3YyCVAM
WsmcPnT2HGVAAsc5ACoZJmtnyyMMaYFjU56qfWiQ8dwDcvWURHPBTRmod/pVUo8nITTM1QHo2Ko8
QhCEUuMFV1WqJq4hhm9xaN9GDKzB1RQenXZIO/U0fu87gH9dR7yN5yuag50GxmE95/eYDLS8pD0T
U8GjI6vEVAsJsHURjhi7c93R8mAT+8OrETTsoEaWuYNhQ3ErD0LSiIAd1GU+kEFIp4MHCkDwBCi4
Ahjs5+FmnPLn7AdJGKSwObOFCyDD8kwbtgYJ5Hhr4PdWtK1PhCG9TpYSoUQHAa54BFs8gi82bYBy
lbdLk2gbNOXZC8rvyHbqJbTuPdCp0zw9L2Yisjqi9JADKMn2zEuuZnIyuYKuObOUI6DK2UxXNns4
y0ntkf8LebmfGcxh1z/YM5W5zUlB7GZScxbGz4MKu3kA4hzPNGcyAXMOfQqA7TF4VPpv/Ux+NmcG
dDZqELLS52HkFxU2Num+UUhfyh8qgjkctZYeFOJyAx9EMmN6XMgqXuw6/2Ir2stUyd87wcMA1O+u
qLhhBEaoSz1papaIrFyVUIE6GO6+6gkUiD0wnaQ7MgW65atCKAlOU6rhsNHm7IxOUhYTXHMTXR6B
2fK2zWM4CDRJt1qvn5XCewpMAneqJPyW9hi1PQ2QkMDXsqnj7p5J0OQwUGLYRfALfvYfxcF/q6T5
YPWfqyQEjv+zb8P6f05vYV38htsz//e/Cib7D/SDOhA5BaadhSLxr4JJEX+oGmgmGcMHILxZ/fhn
wIFO/iD/569kQv7XnwUTqYUYSEgUnP1RhvrvYl35O++OQ3O5ZGOGs2xN4e9hKbyYmFQkM9RYdP2T
D+OyVsB/fDaTuYxQmM/BlkrQItggWZjWj2Db9+edVOSyXSQ02vzY3GZBa68GRYmqlZkOh0El9xXv
51ivp7GLXF5+FLuCsJ6zAgQahGdjGwezMm00TFD5Dm0Fz91JW6CsB8OQ8MJrdcs8VUZ4Prk1OuO8
6GW0OrBa3IrqYD0MJe9HDv68p6G+rgJSSZE/RmvVKORF1hnXkZnN7uMUFAv0MnKbfWTJfpUjLMrS
fsrP5AMF39MIcZ0qQm9i84Q8htBr1JTIsRP+5YpCIy8v0FJZPTegh9AmlUN50wx8ihAuyIRcjJlq
8KQWYhcMAZtTIiFks+Ot2pXrDlho3xpIcBrp2Abdgx6rd6Vdn6t42lMOPBg6GfCWQew1Gr59WWku
6ar7ANcXdUe8Fbjrl/5g7ACPU21BUup8YrhD0txkuDQTuiniFp6LKIJbkZjGQs7LEyqzaIMmfN8O
HLkNAo6CAmqN5iEYshLxLUhySA9kUYw5aU6Njb/Q16gsmmHQ1/iBph1c8l3nSesBBnlDNbdOE70i
QnxyGBxAJwwPzFZV11PntC1y2Kep2gK/vw0o79ZRpmdLWCfbCu49qA+xzeqhgoKAVKxqdoFKiLw0
ysaXsYtrZ6yYscqKsRoAyYOKDV0wu+B6yDtPkcEPRUngdxYuiKPhZ21wL1gWxZYf6WddG3P2d4Dx
dYZcKfNsBWqr1jj4JQ6l0c2stWrbxcO4zhP5m2a0X0WqEw6cGOlOtTHyLQLgZzdFZqVLqu+QZEzq
Gxpk0pUdR2JdW/KXWAq2kyEdkYPdN4G0TgLiCqyxIoTdclqV/ktq3XRZRv6VsmQDdJn/OanRx5s+
UdYWOwxMIn54PZuj17tHMYG6KtB8mLb9MhndIZcbFUb5cKUn8vXEH+1Edkgt8oQ10owL6VWpxTdJ
Gra5Nu1Vj8B682HwXnJrusJmYa10cFSVqd+XE12ebniDv7doG5joWhqjuB2vfS8SDlGhtN5j+znx
lWfVNuxl1Yu9rWU+s/QTLi300IETTK260KdyxbnmDrnSvcZAcvDjYakHGMG6WWwfjlABu3DX5PEW
yAsYqE48FFJwZ1npPUnSIJj7lekX3xVzuCpt6WoYoGbVkXFVRvY6MZJ2YZmYE3LRbrVWa261PqK8
g84TyS9qi+9kVBN8AnkVrBS1wCKhDfEGzYrynPeW+VRbeVhh1Bg9CL4INgbPRLU3JMLVOHKQ3d4A
tvspqpwpzc0IOlpBBNPP4suu0MNjq034WJIf6sz2h1ITsD6qzXIWcFqzlHOaRZ0BRbZUI/Ps0Ht6
IFxcb5aANppd8zCjqOlmgSiyOtDZcCUbGRe6OstIfbhbHOeiXZeP53SWmoLMAow4y09jdKgGclTu
/LJspWlpzlJVS02MgzfLV4eJAx9U/TcN7zIOmRGRK2rXXtPv5Fn+Wkcjbh0UsdEsjR1njWyTv7Vo
ZiO0s1ZEXh3crvPsBFJR13Ko4jgVIThsvuONPpEkG0FwBNGh9smzErWrAKVuPkqL9od0V8yk0h6/
aVNn1iIyx32N0nccQydC+RuVytfUaIZ1gSY4yrrnTvXW+izFmCCp1o22KlARY0lcKaiKBepivc3g
qSI3pg1/HpJxn6FDbkryq6U+evSDcRuiVO4GCCUolwm+xAaTGLcNmmYdbTO5hMc80hwLzXOP9ln0
+VVoTt2q02wWC/TR3A03Qy89zcJpGwU1niQdjxKi6gZ1NWP2wA1mwXWECJhAEH7BWYztZ+Zd2YVX
jUpdCYEFBnuwK2cBtxRm1+Es6c4j/1GfRd6qXG10VN8sN0upHQ7qLAdPA3NPjgrHNv+KSI1nu+iW
HvrxwopPeOs2capx/kdgnirxq2RJSyDVmzbBlgLo7FVGk66JchnOInUm+lcaqvV6lq9HGiYn9OyV
brx46Ns7zocE2pw9MussS59W9SyFT8FOymjjvVkkD3n5RQbgisI8PNjo6Ev09MyLpmWMwh4qXgnQ
FdE9ikgOc8q+RY1veDnlPfJ8KLDNKktlgZYd8T70HEQKs6A/RtmfUaWvJNk6ybPov8/KclfPRoBm
tgTohvElnE0CkCSkp74weF5mC8Eoc6JRZ1sB3D5zqfzwGvTkCTPe/pewCUqQnwpCqhBspf/AjYhY
F2maedIxiu6N+CG23zT9k4nFP6civ15irrTedXVHnmIjbrmEPB+ZzVNbnOBOvCszr382RN8bRuaJ
0a9t0vkapFJTG+IrvjSkKEo7pr0d+icZaaJlnlA/D8MdkuuPLzP3wC8vo1O0aoqKhxJfzq9fxc8j
4HVxx4QindwS9VUNyFgq71vtuu/EwqgrbI8/tRn/PUooPCj/+ShBw7X5RpYw54ULWvb8//48Q+C2
Bf0J5YHn+Ker6f0ZAiMUlAHDMHSZFurfZwjjD1uQVwLmQlPf+cyxTxEBit2KyZ0CQ5gL/Qv4p3mh
i5hlIioPI8cIVYXZoF6OA9Mi0aAhWcw3VRbcQva0JSqmZxOHYG62jyS43MfTjTd2a6UUrlJaN23j
33sJNGgeM9UpAHSV2XiAlu9LX9Q+vk/Rd6NbqqI1pqA3o4HZOfb+tkijjexn9BzaHJxo5TlBhwtS
kcWLlHXFm2go/1Qv6V06Jh4xYRFpQJWx8fzqKuuBGUVq8JhCeMtG+3mCApcUVuX0Yfk6RvENqN/X
yhBPQzcqDnvXgfiW3BmDGAB9Ge1aDhkLnbn34yhbLyFnk11WoCkUPVhluYju4zZ5Qes+bbWUgUVN
Pq5hTZupVF66Oj3aGWIGwzzb1TpGAFZStWDm6e/bIHy2QmnTy/ljXUn+lakUS7vWnDTrjiJi/MJo
dxjD4xzTUI4oijHSf80B8dOIJjnK6I/2nEiQh8pWy1fwUbHBgBBUznOQJqTEJn4uFSpiPuK6rqfZ
N9wtEw2+XaNXODYjBYab5i1yva4xCNuz1hDtsiftGfL3m7wxO/I0W7fPo9uiRmIpY1bWCH1zuiTZ
lHnytYIwtmyUGh9oJa8rYwocvWuvR8veyBGdLtnDSxBksBJDcKJJxvUSEH+6P+GLrt7kaQxJEAbO
Y03LHDbaYHj2HD22h+KGWtI+poW2NCJ9VnRHOMICQo/NpalPCCo1yIuJrBP7M2cd+NAUHWNeopKY
A0di1qjywiZ16OnxsIU2mM6U2KbGfIXQuUUG2qzaGtChTJkHX/amNzF3mAKqUql+GWdtplZGt5mg
/R5w56RCvdcxzpVpUrnwWKx9KYltYuWHIhpeunR4COr6rSihwYseyPdkGHTeIljLY0WPM44atukm
X3YE0rch9qIJ+7oTBukNPkDVibthk4omX7GtYi0ZjX4R51tVQSVLhMh37scuL4qTRr0bE9OCKh0E
JK3ZooPeOiYqxWL2gvdv14geljxDDkCxV8ST7dEqb5WULPKESgFR81tU+1s78InYU5KFYdV3fR2e
i1a6h122lTOA72Sp5oaxjWX/RKLES1YnbJwlP+rU7zW12qltfmi7uFkAQLxJ0m49eOFeaw1iqPpN
YeecSOlhjRoQh+DK12R8YqO6K5J+19fytRxoyarFdOf5zVNv0v6stYkObXMqWhTq6OKvKlu51cNi
F4fdBrVbyzdM223UESAtVwe/MCFbdlBvRzI0fOVc5/Uj3bWdN0SHNkBc7I+3GZYgBvvBY5wEKwgs
jzQg1rqfb1IjtLYErq2Nrg94OhpqNTt0GF1h7/a3DKxuUqnjTCqXTtBSd9rykzyQJGvJSbK0lfYW
Ux31UUeP00S8C4blqW0IqG1p+8GcV4aJOY+VHSjXXybLXvcSJm+bjm/YPWcV51Bd/j7VKE8gbrsT
gRwh8zSmRJOUpbdKSFszsTgWrqxcZ+0bVPWKVL/JrYxkZ/vtXqNrMDQt8iFh74IgOGldsvP8kQNE
7h96jwTA0M7eurAhjrZK8DrY6zK3jxWZ4jNpfJWWssCVJh5C0e4HoT2qsXRkMn+e5ltIgNJbIQbe
Rp9Msn4nfOlxkLuTKsRR5ozHUYBkv7F/VSQmKmHhQzotaeY33ItK6KusxSdRWulLoaqH0WaS1oTV
Js6jdZwV/bI2xAP40quy7hY0MJZ6Ld10xAE5inaHRgoK+fTGKeI84dHeZ3pZbGUfIVOaHaRM9hZe
if100l9EYaxNxVtoKsEyMNQ18PODsomZjimK/y2m2QxxJJd3I6cTop+UlRA4J2RMXmaJyYOHoiAU
iTGB4cubOm2f6j48l0wNx9a/86p6k0lMyYbeesDPtOY73/lj8tgQarAdtOt4tuPJnaNExsiyMnC+
yU9949+F8lQvLaPbSCQ7N5O1rWrjZkrEpvJtfhpxksoKZQb00q5VzjE+dleGS4CzYGYRiP6mUI1D
jcjKcHHGK4nb9mX4oKdhw+JvmDslo6GTWsms7jcWaQlJObQ63k7GnSCzF0bFV8K3v6H3vDb9zMZL
pFvQfsHgT1JI0kDHocfvyMnp2vStI2hPM7JoxQ4DUJkorGWBGW/gtKrnzcYLyK8bEloPeWd3VyiC
U3J9xu9ZVQPGJgIyHsnTVqOKujAcLFdPkseOZhvDP6OCekouDN4IU1qkkUGkc+rvAXMQblGK5ikS
JklH+lRJq9bq9ZuaiAgwoRNulj7RSESF1yFgXKBinoS0h8V9RVL7NTD+lTZErqlMD2np3foYHduS
EtVUM0dJLKT6onzyej2aYZxuJXDr0dxZt9g2XLVp3rqopYFjPWueeuh6wNDk26S4JbBiwyKs7zCg
jUvLDF5ZWR9ktdpAMj/J+vDNi9Qd5mJIBAHc0JABQi2pT8Wk78wwPXhhotJsT3FpAiQtoKm2bNEQ
boDZVt4pYmaaxPktwRPhgo7MtvCNvT6EG1FNc1bDFustNiQ5XoZmTLRdpN7YfXpuBjaMnByDNMvu
MpK/mXLGO+ZXW1mWDjZDMEqhNeET28bDiBsHW98sd1ifHw1N3SWZuKqI7EDju4qt4gszNjeK/ZvB
o1IYgdtOXuBWDNb0svmWBvZeyjKn5qEbhnbX2skXsnZpDNvZNpfD20qhQ6uEWIsZlaspuYuDfK5j
+phNJknOCIF3NH2XmPkV6QFL20OZ3tr1qonEJm2VJ3hlThKJYaVLQMKBhFBalLiWk5LVPX5KkK3R
YfEXPZATOwYf1PrJViLVxLa9tWpN13KHNj5uxN3YQyCJisccSQFDOAVTbxd+9aq8c4aobyFqqEcc
7EfPV18GucGCSySE5pnryA63dijbK9/3dl08fStG/dgUnEdZ35u9ofCw+HmvM6RmWB6MhXC90bBO
ucivMo3RZAJxKGjkG/JX9kkzzNGS6qquoZp7ekCkWA3hNBiNZ70HHW6z0gCCHTimWfCb+/xx0Keb
QjKe6YB7qyIsn2SYvAvZaFdx3SVQW/nWlic29rz0lFCmMXgFG79KIgf+yqGA5RH70nTCnrwrhF8u
FQOHQFmlDJ0wIZRjSQgT/0I/uRQd7qRwKNbJlG4ZP9Ixa9r9VM27tq49DbNtLILksawGYMzlqB1F
HB4JxnLwjAZbM5jqfQHgl3Q4FdF/4l/1lXdj18kz0HZtM7/uhjrjFDN2c6y36rMVNOes0G6QJIR7
W80w4hRbv5DvFFI5p1wntKRvmYnmS5mmY+nL69bUKqLL0u9QbuhgqDTeVeuOXtVVyLAwRlnQJf3g
1krzNIry1h7KDHuVeYyEf0zJW0tMbdxlQ/RQJvazNqi3QFTzna5Gmdv6Bv6eRnueUntrz+3WSA4Z
53b8YakUq1yEhLZlWreJEoKz6h9de/9HB38QkcIxomKA4Fo/2/yxakiu8rP9/+7E95tT/W86BwaY
C+SUgrMUIL9fj9tKKMsMRLLwFBXw27JDPQ0LWzt/fJHftA64iCEYz+AF4Sj560Vib6hUqa5D/Lhb
KTvIUrCYgQP93ceX+XWeNM96aAmbs0xepoMgWxeaV49RF6cAmcJd+d7n95L6ry0cMzFDyIo2AwKx
Mv76NWp7NEg3SZNT1vOgbSzv9V9/fnLgFX4hfqg5HuPXv++bs9ZDL9OTxblDv9btT2Sn/xRo/vr7
XHx+zYgFSiB+HyJVpdSJia+DrYF051sSfdLF+c2lMCcZMyVQxw5pX9yKxEJ6wPAqPmEqA+rcyAvc
pb7msA3jT/r4Z5s/9kXH6JfbMj/i75pfsghTJlhJcipUh1G+zrmrWc49vm718YV+96Xe3/+LL5WZ
5Cq11s8LIbDJAuyqK/aReSsuPnnWfvNekmUCTNpid1SVH/6Yd19K1TMlZ+PNTrVK7NZrN7i69+Xj
r/Ob1+X9JS4ft6nWqZVgOp0y6zXynjXpf/E4k2BGDqoNWAVa26/3JSoTvdEkJTtFrIBoQZLx34vc
6afCCp65bXO7cNbbvvuRMimjvgcUcprM1948trN4rPlk7frdTechBpqlEZsq5h7X+2sQbV5kWEPT
E5h8Ajtm8ZZ+02HrRXWnfvIk/+ZalszXUBhVo1m8XCcDj3m9HenZKZjP1G44J4a4Zok8Z63c/rj5
/215zjS+/9zyPL4WPMX/aHfyf/5qdyp/yOxUbCAgmzXo0O8kE8ofEKMVljUhz+BwWtd/SiasP4AO
AmqiS0obEnbU35IJ6w+hazMrSp2ZhbJp/ZuOpyrPi8zfqx0dz7mnyipksNsBm1IvVruqrFNN75Tp
VBQ1Y2BKjEVlAykr9PFeROXaC8C59YxtvKJ9k1uPsFLc+PKg7WrdSxC9SfdzLKCsjwd9AuSvE2uC
U6BBrxaejDBZjZ51LSe+cDieK4zR5XU82Ide1fd5mq8t3960kcKBgrxdi9w3p/IBu0Bowx6et6tG
ZQ5sZDsCoyCSd5p/MI0YaEYRewur1N1RmaPdyabDDLyV9R4buGI9mIV6TeF/0mElLtoqwzmrdgnB
3SNYmBi+gG7fwBk5+5SHmY5qbtRJH/KTHH5Jo33rcz86TFNbAAfjOqPerSep8qGx+A64vQ2HFnnl
D4KWT9IHNENCuSHppIAr4MeuUvQwiUA/LEFHOWGir+wyefPRNBA1CH2xq9dtWZFmQALeepjQcJly
sMoZnpOZzOC5AYKAD7zSErFVxnynykl4JSTy3uj1OlYlg4KI6SjGOZqv3jiXIjRWo1U1Dp1jvoVd
aSd8TYBLUIblk02Iba0nW9pzWJdV8owypn+N91L71l0kkbwRSupGG71vVCnZgsGzAz+MADZaumCx
CRWWNG2TB5A5SmQld/RCyRMZ9C1nuGGp+cUtMMQNeUimE+jE2/gTIIA8rL0t3Uu4OXIcLTCorkKO
A+4UhKNbekjydD/+UgkOaF0pgOdJk3Jrl5jNJz12A51MdJgWwVJqBBb+XrZjlnslJTjJy7YG6J0N
yFQM5JIVbwtLXw6mBoxV09QFtWm0bnI9KTcVBmbvbPWWdCWM4Ksv5YVrIQe4moqA8Nyk2lalf0e7
Fv1Ko2w0qWgc1n+3Dlrd7dBiWF2W7zKrOtR1+j0fsgr0SA81s3sqatpDaFkfWqWMOGfbqtN5xVOH
eMI162nfZsM+TWXNqazoZmqsDhugv256/YCWk1dCemh6gfG/nzaRwsnF8LWTCdSxtQhBClH1YorN
F2Ad1wiu94mBfAJH/stUeKdOju/tgS54SqCyr5QIXAm4dyJRhm4VQb8Jg+zVluND4EvOkPiBSzzo
IUvsTcMG7fSm9DX0wvtcGrHxSJhcI0X+qobFQxdbS9RCcGzJbnvtKt2VhPTcabQ1+sY6qAM6QDEa
8Y0Ray9NQY4MtnRzqnccvbGOI6oMJ+a/uX4a8lw5gBhYJzL9rcI0duoA1aviBC0pwS14qRblz/ii
mHex5GqjtSvCcGV3BEuSMFg5WSHdhZ0pFk2c3BCdJqF7rZ4LqbmNjNZDrDpdBzrRXMQeLtUevEIY
uZJkbKY5R63xaHXLFRkgqD4XSWAfEJ1sTXgNAH2dVuOuKySkdOb/Y+88tiM3tij7K/0DqAUgAiam
6Q29qyInscgqEt57fH1vUCo9SU9P3ZprKlaKZDIRcc05+4zBPsnmF+X27a7N6rULWNhBsJUaMdve
vrrohvmoyuiN8CxzpS1r47OwhJ4a37ep86ZqknC6ERRFXnlPgdHmayvTPMRgIVYibIGNchau1JyO
+yYHJvZL6sS/N65NQf43N+57//rjr+5cXvXbnWuSFAic15Q2ZdyiKvz9itFGbkhQhxSwEJdokJ93
LlG9tguXh4JpoTdav7tzITuaKBjh75LTa/2zJaMQf2wwPq9c2kn23my/+YZ/XjLqLiqFo6PpGtWF
mDyuDs20e2zV4zjbw8qc0LMoO7/w5/TOn+TbVKbG2kOfvxrClMsraojObtWpSdS1MOkWRsN9U2Fy
mXbqCQ7Yoxjyj64LdpXhlquIbI20zMqVD44JMcm8N+3sAtYiYUO6VyAQmS6ZFZlTtF8s4ZInF8gu
pBKXcoAEJ5vbnKBf5xsYvKdgmt8M7bNYS9RhqLrHJGpvaiWhEGhrj8bzHmPoY1GMwZXu21Mx9OVq
Mpqz5TOmHPN+l40Fv/O8iX2xqvzu2Pk4312lSSTLd3lofO1KRnLc6SRGXNH27WYZ0hp5HkKkvCGY
Zug2KOZ3lU+8oYD2YUnrBx6F6yaxXEg31XQ/I8+Iek18aNms52rk/otFxMUtIYWTvbpVhvOczYm9
dQftQX410xOgNLWpBqvBWKP3eE+QFQ3LblE5GzVRmQxqXgkLKToxZMwEnSdk4lUCi6+WDMY6Lm1I
SAVulNFlM/loDQPKSmIPqxDAXmuG2xTFZc32M4i5bsIglRtdsPVDj3PBfH2bNNPeTMfDPPQuqLEg
WMUBlntT9mtv1uibCPKSHizyzJPvZexcpiaMIjJbXmYIlSsSaBjw6e6xzfOXKH0HVXiqZFoAxm2O
U9edx9qLGcPmh8JG7Rkm5QKv6y+VWdC4s8yCbfx1ku4pK9kuZs70WllO9SgzoskyyQ3fr4ZyOMJE
2o9xrLG0aCw2kT6AJirWQSXOU5dYZDmT7DUZE6z0zH8yeiLv3MrYDcpGvtljDsJS4OvhOCuoRmZR
klUb5BvVGy1lQLmPopBEag+ktK13ooMMZSDTrOvuaWYSnzr2RyF4zzjgv5k+q2+dPMJlfA6y+mYM
kZKPLRqkfP7W1GAZTbwBLNC8dcoGKR/bU9Z5fJrj+VvfTium6q/tFG1hdJ2xYICmKp/daGg3Go0Y
7F+G3WmdPnBdPIY0tquyg05oeiBGxnZbzhiiWu+5Atm8qjv3sgZ0PYdybwr91SLTcG9OZDF23Yvj
B3c2rgrPyq+F5GYsTVAd7mzjBcKoVLn5xZz0V7ZAJJf/SBBidkz0kP7qfREN5kqlElOJM91ELuHT
xC+v1IDUsfUabOTNSB62/Zppna8dM0EC2sgTXC8bN8X04C6ay7FI0XLV3kOeB2cyy55nP7wk7/ZW
2Mae0gwhVqV+kPl7yBTqS9erjuxR+ADqJeZu3OrYfse1XPJAWQ98jL95Lex7SxdXbURWmhI/1Iws
lNTvm0Kz8skaS66xcXjwRFGnpm7I+hv268pJxvRmStRdknCuMIqujroPzW02WcMud9XbqNvXJK1u
NOpfDE6O3qB/xgU1VYqyxjmXfiNvZuFD5CxCcNgga+7L3PquJ4GSN5kf56K4EHPwZrEl6NJuOmRa
Gds2sa9CYOOrpgwbkgFZ4aikfS9KBNadFyabOimX9MiKi71VvAPKA8DspPVay/pitrxza1unqLOO
EGruajZNZO2JozvLK6yv5yLjt4ySalO2ocn2x5Ab8kU2cZiRguzJX6Zg/175yw39v6/8a9Bawftf
tNm86ueVb2G9XFyZmIB8aX2C+n+zctIxLwlD3O4+U5cFffjzyhdf0A252CwBsKH5WchIP50J4ovw
XZiILv9bh+7c/idtNsqhP7XZtOs07CieTHwzEJL/NPapXGuKBkKuIalb4VbMaaKIlVD6bIyVec69
pkeFaU4dkM/wFOnp2Q8s/O1e/F30jsW2hdb2gMsz67eVgGJmllW5HSHNBmvMn8UTQeXutCZSuYH3
xeO1MuLItTm04ZbJVEfvbWfqemfnDhdSQx+Qs4rLOR93IV7Ratumjb3wZ2S/q+qYTFF8gYoGBIuW
7hRVQlQCTolBA0Lfrz8MPxh5pvFFOZFm821ziPgW+9rFfWcI2j3yXNm1TQE21Jq8RFbF5VwwMzBp
rIdbS8xwH9WSwHMhixTdf3gccSOsHRd8KAtSZ100fbexGxlelBJGcGncxDzzd6X2z20ZcpkFlCGg
FayLvCnqtW0MyXZy0Q/XJfnqXtVdj21zbSRQnwY0G7AMqR6KYtiGOGEVR1NrYMYUU/2RiPY+Ss17
5jgZeLu0zW+MKpkvhcTpVpW7oHTDb0XETYwSX6NvJVkQ2b4owg96tnhtl+wJ7QImsOqoFkR2b7jO
sCt9bgcPVuKmphXCUqcOJfnRUOrhts6eu7GtPLzug4HrtIwh42IXbUejuHPRtyoX0II5Ia5WoFlL
m/FJZFyi5d31rgV6vivlY6Pw2XPvsZaFZsqMJVpR6K1HtCjEGnjls6O7BZJrMJ9Y5ZAC1w2A1f3v
HsX/n4UPDxwTeZeZAAU3s6w/zjNjMxxMWLLxlQ3xcSfSwX4NJ96nYUoYaH9+r3/Pv2Uc/7/Pv5v0
9ft7/RfnH6/6ef4tGSYsktAffyonlzHfz/MPZxZrE/odl1XW58Dwt/NPfYG7RUaJCbCdRRR+9d/O
v8XlzqARZDyJhh4l+D85/9Al/+n8Y8wInM9n6kX4xZJg98ePST8NDBKkN1y3Y89Ktk2+Fv105xV9
v01VcJ1ZVfydRyxfRZN4wNtI8SwMhjfe8GGE5g7tp8SZCOgy8KutmadoQDzEHiDW3uqAqdOYwpFG
o3AnVRrQiBR6P/T60s+wlYal99aJ6N7t568hAx50Ffgp7VKuxyLMDolXnsQy/My8xaip8t2c2vd8
r83QWpAicDHiBZ0gyPmo3/TsXraJemTlRuefBD/ixr/EhHGLNP06DJpD4VEcUoDd2qFp7iTApFUs
+5vRRmfEZsZdeTZeIBJRlzoJ6nu1FlXHgS7Z+8OpO1gExO9UWzRbeit/2xFasRWJ3ruYs4F/Zhya
pXyAu40VQ206IbaAcwkrqQlQjLLpOFt4B9o89FF8zU+O+pEVelPb4zLEOnl9+60z52hdxkSRSwE1
v5vo79weUKszTu+9WRx7y9t5wiDU3AyfAotDXvkGIi6UDWzjabKWoZVHULt3tYzdgqJ+KgznDVXp
mfAJZBsA47FeVZigOp3c2hMKwMBx73zeIR15yK+Lejek6VUt1Z0bmW/JOJsYGxRloonBQ3nDY2bL
55i9JWfrwDAmx2XRWZgdRu9sxf6DkSKPcWfzKerjFJF+fJ6FfizH+grh3zmoExhlafoujfBl7I2H
UqAMC8c7/Hc70zW+Ybj5jm+cLhOe57ouAw9jKtol+NAf3jTdm50Rkf2kLvkzXQyQa7kTN1p+oLna
aptfZ+jmXekVzQY2+n2BONeNfUZ0gbefY6C4dV68iNx9FlkzrfNpfJXdwOfLQnOYBQTt9G1xYfXp
D80nUtUi20ibTOvUPXXudCjc9kdvSGwKoXgAwrgPOPohPVQ3MBFb3OH9uPiowhXMr3hjhJ2Pechf
OAfJU9zyJs00uSuHtmUlM/uudcutKjNirrNabckjLk+aWN8ruyuexuY5rY6CZ+4ZJiOaVBJ2woAb
ZW4l5u0pvJ2GWh11go6x8JpxT0gLeSndIEkbsoDrdCHlr1F+MCtuFWqoqqU0D3U8bdssqebH/rMn
dvrRp1sNdCLvcy3oMNGZPEUyLraSntqES0xWiiQ8XdJuL323H3OF52oPz4CWHBvmph3q9IRSw9vi
kFuEVOK56J2YpFoetzTkI50PrQuHrgZkS2a5EWWbwFfjvV8yASjQFY7h/GO5e6Mq8DcRMwSTWUIH
bR9KPOLn3PXDDd58VBje1Sgl8NuI9GT/a8RkIvQdjbcG5WULfZLZRY2qKmWWkUbdrlz615kpR1Ei
HDaYe8gwD65SJiGJdO95d619xYykielTmZkoZic1oN51oIe3xpVPRSG+ZaZHDhDzljgVjAUqYh9Q
eT454QLImJlcIma7GpaBTb6MbpIwvTCZ5fBfbUACmJcqDDmIccqVXRnbWiQfE5OgMvaeyiq6pLB7
qxusOmbmXbvMjtyuMKHFh2Jxb6F0ahkWm9p6M8f4Dhj3BX88hlAx1p028R6znhiJORXtGhZsuEXK
s3GXXocRF8Af2p+i5WGaePQ8GqMmtI/N0ilFtExAMhgbWCfstGfdtRfJ0ltRv6NYH9xwpftMrUSU
Eb/kkVCE73TGZNi+G+Hc7gpVAcbtVAQIxLzC6givcensbFq8OdCvxpRdhLR+xtIDWuP03Vi6wokw
qHU9oNxtJPuMCUu9F1TfB5QKCEjZntC0PUa+i0G0/B7NzN8C28weGO8fjNx+9OwuW+uSv0bq6R1j
DXPja8ordzh6Wak32u0OZcztULZ45GFzN1nKZw3NJWVbii2oPtWmNdEnpkG+pR1pSHBvG/ViZ03r
/QKQ/rciWtQDf1cRddlr898V0fKq31dEigg2+Rnc5vp/HAIT0cM41ySzGas6xcivHaE0v0i+ZDGU
dcSvfeTPjpD5MHqdJUfHop5aXCj/wGqCqeXPFRGOFRIhlqEyGDHsJn+siCTRJtiOJ+vagciQHEio
spmIVsllrNO1nJtbP5y/0m3wPLfpfgjUVyMKm1UWQodgl0QoBLNdjpiabmgrivrW7Yu9kua50wgu
s/EoxmYzdwcnNp6LIODQ5xQLrq1YBZes5/w1+G218SwEWkmDPN8l6YR5J7q6juGc1P4zCYopJYvR
7uTQPs9FdhgYVG2E098wKYP5mBsRXzfPcw8ZwkYfLWkQeJDTp9zoMMzW5ntUNh+wyX/4BrrUoktI
UbHH+8wfOcJG+TxMxtd6lnRFc8VM2MUIPKur3J2msyGTO7rmnlsBqtiI0ZMuhH+omw/6Gsk/bL7X
vUVyRIEH2Y5ICNMSL3RYV6jzxHcz+cbcLGxcfLjE5TlDzSVNaLb22nrDETrJtZOYKIDzULBHKgli
RN0sWvVqRRKEdDTWiB/zPgSskScHLMAVQ1yjW2HUKLc000zqTbWo+fx0x7wP77vd19bajWpiCoKh
vcXGYfGLpfVtX4gYWzMZzZwrvFXEy62amqY0rGJianI4Nlnlfivmmpa9IxJN1tJfFUWTbNvlisX+
mG210g7K7WG65bMpV1gxzE0MDj0s3OKkkEVidZbRpXZMWOaqa05h0Hv7saYFR9NIrnZFWia4F+yr
VtJ92Krw91VYdesq0cEBjPpb3/Lns31VbcGxQEeq6B4j3D8Habrvyiig/VfDAGafjypD/2Nqds26
cOL0xhcsvq0mJ8TSYKqqrFzuZSqCbdI3zh5i1Xs2WmoP+IdMzdpIb7y5CE68c1wfeshf/QUbbk+R
edAmEcaNCeskt5mJCJKMiDPyAIBm5Ha+lRMZ60XDWLhZKPCtb9TnwSsGwORdvVchzqgS0uO+hNm0
5Y8nyTdwPiJERYT1hB9gYcR+YWCFK3PO8AapkjrK9+WbmTG8p/Rm2ZlF3oqZsruqStlvKZYsg58y
d3H/wljimQtONUvTwzAnebsNYx8T1Cj8kQ0m+8OPFJjUwSfK9Lag4NvYGL/PrZ5NfCZUFLU5PqSG
FWD1SbHvC5Vgi6qeJkMFa3PW7arAdsoKesR41DwbQfU1LRbYv6+YXGSMZPsMomxsevBdpvjJyoub
mOSXl0mhnbfDIETx78MnKtHFEhNBihIAd5fc0iJnuKs6FxJC/8IwaDcEfrgelfExxO2CW4qeyT88
Yaf6BsbC20OGIYMlq5dDRF3yVpDFoj4KnlNjmSq0mf9g+s5NZYWnEif5Kq+LK8+U321Xfe1TY9xY
9XjTzrV/9Ov6AD/0vpnVYxW6emu21DNVV5PWOEUrttHTXtjsS+KcYsfP8vPArKL2w7vAhLflBZqM
APIozo45v7J+AAGZ24eoCE+Jp699AWN+FCTC0JXypEDXIXaQkiZK85XECvMW+yxF3KQlBUv0yNUl
fv+RguzkEhi/kiQXgHMiTqkhjyAzuxwhcHVTDMY9q5wFzpNEpwCvA8P0gPzHafD5kaj4JqN1dxSX
IAaKIbjNkGGy4MD/0S0Pz2xq2q7lm7alE25jHam9CdjsLg3qcuPb+EU4Ybo9jAAaImdU+1Ja03aO
adwAsaWcMN60H7sp3uomEujoM7lVcwxtqXY+GKzhdJbzEWPINcuKcybiC3Kzs60YTHsvBpBLAk/y
LpFNtAs9x9ynWlsbSYjiwXZHnOxsgKIwnVGtR/beFiNHfcxPG2Y8tfbAIj3NRbBi5EhwSMkpZVZs
+AYo2rcOEToHqAvBqostd2/ELKDijKa2CoAP5BnqDo6p7t/hj8W4Gp8r5cf/LnXuov4dz8KPv5h/
Ly/8We1Y8otET0hYrSmpKVBx/Rz/MBl32WlT0TB8Rk72u423/GJSaTPjRv0ll/H0f8Y/ZA8CMvSR
DzI5x3P7j1RmahGR/V5khmvXpdQhJNp1qQP+ix5r5xgDOgEBsKiq0rswUmMKU4ThZgOoBgdGcq06
WyS4sTQjF3T1886CJufRmEQOaiYzve6KyuBsHo2j4+TisuOi2Qx2k5/Z82T3zBiGa3LByos8aovv
bdAOJzsbkntpDfVZFjFm0Hb03kkMQcwkfb2z4toht7ZqixcGNazljJ5OoR5IdVPpPrGtYTOnufPW
M3D9MEQ039mNG3VrRZbrKp9A05i+Ys7qVpvRjm1GFwQGscBMbrKs0w82tcYdJJM0vDdjJwmgw3pW
NR/RHrHOrVlICI5IYD0237AzsU+tetYYdbjhgCF0BMpIf1vXls8WkJxc1sXQM8wr1y3jbeZEVfxo
xLOzLJATzyP61K2I+qkF2C+nn6oXsGDiKPus3c5UoRtvZlFZTie/LauNtSwBzL5Wzrlf9gP6c1WQ
LVsD4E4sEIxqWSZMUS7EfrKa+EjoD3K2YpZ3s9X0pM4sO4mC5QSBehz/rhbzpYNf90g2RNTfzTEy
pql28lmQPMbU7zKDL5Qbv4ye/21+BNKT/30i3L9+r18zNKd/BevilT+PBOa+IIR8kAc2zczng//z
TOBLZOihQv71K7zq50qMua9wqdOXx5QjAHnp70bCJo2R5YHy4Cr9h2cCtNQ/HQqMhIkb4aeDssp+
zVlGxr9TW4u4z5lIjMP1mPpLBk7E+qAnWK2MF5XD2LL9Txpuakf2z0OcnUsoIHviUj3mFlG01lNA
DEHuW3dB4G7RMTJgmwjgcc3IOJvt/Opoeya8qX0f3KrZejjFVmWq76HtuJd5TyE69aLiAu+rK3wm
2zgIn1ryiwczj3aR8k9Za59kbX2AUnoaQmanMrmuUnyAln1QEaNiFVMtRpkoMckBd5lB+GxQbDRs
pZimMqt/jz35OLjGS9Ib70OPXszTgD/HAYFEXmQ/SCoNVokJZ4nnn3oph6+XIB7tFUz9EJQAqEeL
HLyeWW9HiFY3FU9hVtzabrB1C/zz3iQp3zsIPqC+uuAyiI5uKe6qxsWtq9/nxX6c37gWRlXynYnV
c3cz4ZhZRQ6yrb+HufPQO5paOP6YgmXLn9q3fg3ryO+oafugQSbYoh3v2iUVKUx3YwsptlJUW7U7
3WdAAzetRyINusd4LdIQK3neMUwF27TOIjaYjYYzS6HUbABcHZIQFUVmiD3Z1OTCWqnN2YlKJZ4Y
d1qRQ2plYYjLulpchYiH1gmeqxPa27uiGXFU4TbZI7k7MiaONrVoI4yesXPotJqSpzwwvODSbubs
K5ROtpcpyzvevn5ej4IGtx8jehfH/2gwoY1hfx22NW7Pz6lM+zmhqZ05+gEE0zPAXSKYjKRFxiAW
32sP+tia+hVPnz3lu1IOxWU229Ej6tKnuo3Gg3DJZI3GjLK9jK4HCRjLKDs2rpP/oPLhKDJnX9a6
w7+GXLa2rEejoyDrUBMQdTTn+34gTjyTWbXyGkwOTY4gyeS9FE1/OcJBeOATgLpZevByqnS8ySdW
BH43lA9B1b812BrOXmL3iHzC99Kif5jlZGKdtq4MItTRY2PGywyHACXVdoe60/XBxoN9X7lVet0X
Xv6Q2Ni9SysKUdKWD4XfbtrWZfLccXkEkXMYXUbXUGEo1HHMr9piwiOs9NoQZPNmkGK3ToTDGgcF
EtdIu6d2Ml9HXa6rcHhCyFaiPTanFVV0vAmkog8epXE0DDW8JPEw4Dyv9Cby23wPPTf5nrAQPaQY
hldz5Z+SIRwPPVLabd2qJV0SLezKdVR9OwhLX4Q47S79frpquKmQzWCjQdPFk5n1YMFNf9y0BL9e
Gv5Mpq6VYKUnBHH7eQz/ex8JrDZ/dx/l/2f1vpRVfzGQ45W/3UcmAzSXsRpGiKUSpXr93X3kSnaN
XAd47oC5/Oc+AvyC6JLo6p9Dt9+uI/cLRBiMPpyBlNELovsfzeP+S5VJeB0hEL6z6DMY8y1f/911
BHjRcZBAGwS8Z/E6ZQ0WaT6TqYtHcwFZJN5EMjVoC8Q9t9xCCm4z2IsB/sUwAcJA4HecFzQGu/x4
bS64DHsBZ1QLQiOCpUHt+lTA1ijN6nKiOkMC4F+UC36D5MaVLsUj0v19tgA6gja9o6gkTg12B/v+
NYa0Zq2FeatM8B7kv7Jjiuuv5uh9jNIdd/FQ3md2/OhZyzojYXbfGSicMlV9k13ZbSKr3JApPezi
oARuUBi7vEo6pAH1fkhAAuIeB1vRZadw9oZog7ia+wzTubHRo3wp096Ybpk1+f0uHa0hw0C/JMx3
xIaVSDAtougVmDzUFWpXWmio+yWw3ub4wsQrtv0SZp8sqfZLvL3KoWEXBN53Zvyj9ajJTalAwfjO
SrRXaf9oN8TzIYmFAKc6ZvZTce+N8MuszH6JwQjQ5OOpxqDdr5uiP7u6aU6Vmb/BhiF7NU9DEgPZ
63Elu5m0b6skIEKRHniDJuHBhDeXeEwnm5HJPtf1t1wWT4x8CgQqY3HB7T+tDQ/Amoe6NiD/NS2u
GqvZZ6BKUuWdRkd/o9Vi65SI6QhMctfl0jxabJIAIRD4hyoVDIuLA9hMKYD5eb76QRudelafWxDD
w8q3tLGgabJrHFoPLFbRxZYe+D+ICPKTjdAumITkk5hQf9ITrMG/nO3p1mzgSpsuUX7EJ3MWluZ9
wK5ZLxiGuRbXFVwGA3IEJcCtE3tH0ET7pO8O4QJy6CE6tH52PSr4RaM9UXv0a5nxl6frCWMHNmEW
f4UK+OAV4X7gaoMKzvYXfMQIRoJ0zYsarEQNXiJq2VQvvAkagHLtLgyKGRjF2A9QKSz4FETmXrgL
sYI/ebzquvg9ZrjT1/xsxhQ4W7GQLlyQFzhgCEF3XuyaEefCxGi79JLtzh0hliVgE7gZwiBAvBve
cqPZZs1D3REDiG7xNgC4UTJIycv5BO7oyVTxsIlBczQgOoBrM0xjKB01yUu2UDwMj3nNwvUQAD7C
hfRhLcyPCviH0laxNTNaPndGDU1twOLP5jIrGmNTgA+xfedNlCZ4pAUsEoTXA6CRqiZb3LGe0oVA
YtrTrlqYJBH4EQ2kJM7yq26hloQLvmThmOBVuFAL2QQz0jlN+WcgT4aFfTLU2dEHhtK3+Zl/OYMs
EAJVstOukk94CvbuiYX3glQJzQWvAo79OQa4kjsxGoUFwWI0B/gyzw1olkH1W3w6+1j4Ly3olqwD
A09U4gYJ87oF7lIH5bdpob3YSwk6SPfCBwTjWxUZewsbpq7FtwhYzNDUJGVDjyl8eSvAyWAmu7UX
vsw095dOD3FmBD2jc8Z8qi4PRJLuIz/5GtvJRWA2j16OdSKNzbsWjI1dppchs6rE7L6CCryvF95N
BvhGZouQvb6Eg08zABknmJgCkB5+SO3qXAHP4UNyKhaaTghWp9F4ghbOTgfHP7OrDdLbdNeD4ilA
8hjKOhvMvlbVYBwl0B4TeE9bV8cMmM/Qs2CekwvylvdtOt+2fYJGK6suBRigseQj61OAZU36qAEF
JQPe5so5tgCEGlmemLQfLRE+9QCGHEBDzGNShqt61zsQBnr/LQFJZC1sohlIkbZhgAMtyhd6UQPG
KCyScwTWaARvhEoFdiHdulVU5joGgST7aJeDRILLdY5AJP1bm/wyPaNW+H/VJnX+Wv+I/ioNZNFp
/qxPGKFZYqkyFHrQz3rit/qEGRqpDuzp8GnSsZpUNT/7ZYevUIQQKui5GDUXE+fPhaH4QvONOI4K
haIHOt0/KVCwOP+pX6YJpc5x0VHRMdvCXL7+uwJFjY5RKj5+V0bi2xtnme349JxHd5n39J+jn7Zq
axBAk8FICE00LbEeqiZ+hAmH7eFzgJQvs6S8KgNoyoSO9Lfj57ip+2X2FMCXZhI1pj22tFX1y5RK
uIsDIfkcXzEoq5lltZ+DLb9tiZtwcFytcgOq32oO5vghK7jD6fZie50m5nQfWn4Wrew4DndlmaLB
RGt6mEKiZlOn855yq2epxmHdP5WI0PFOOeU8rWVOn7Q2mipfJ6L0b0TSl+hpqvjZcErngEccYDIa
Gk1vZgX+CslIdIn10O8I4JizYO1Hrl6rwga1bWZr5uMdoAgvu/LcvL/LEM1ua8LlJcSsvD90hnbo
cCv/xWZ5MONAUcXMbdW55Mn6kePhr0u9O5QoMOjnNosOae3N3zPbgGQfyKnJ15PJJWjvOuXEdCZS
dPDO/F60e4dW2Wg2EZkCz7CjLIulGPtFGVtdmG8ZEzLZY0rXz4tXZhDzrA4qYH+0nco62HuMMm6b
uo9fUKY1t8prPKIuXIv2Fm3sQ7bkFIumRH9v8G7e5EbQm9ugWXwdgS666hjaVseWJLLj5wSR78Oo
UMdTGnX4MofcjNKDKfLWAz5d6vhYUb2Np8yL5PDuDn7wrkA57uGBaXhfYQHgRkGtaYyGVYkB7iHx
o+ZbKKyyvq7o5Lii2n/n/r/O/ZmS//3JtYneg79qqnjhb4eW+8X0aVt+9YIvprWfTRWHFmKFhffg
/MrW/+3QEl9woS3t1n/6rZ+Hlv2FDk0A5zSl5//TruqvdO9S4GPHBIeuwmL/98dDK+Kpb0KIW5fQ
PVj6OUnFaH7duU5yyiI+vDjS+tljYw5Vz4bGlk/zfYdgMUBBdSGIG3pNwnwtWryqZvUSe6ll3WDT
wmge95hIVk2fq+usaOdTILo0OlbtZD+Q+WQ4R6sxa2OllNFeZ1roUzK5JlG/CZDz+8jDWUOE8Jw2
31UeuMNlLcrauaUd2/dunr7jL0GvkEcdbYpE97k3l5m2+hxvt9XUHmVq04nMM/qjrV6E+7P0cOZ4
VWie7UXYX1egv9c5sM5tOCqy0au63XbmFJ2ddpIXWs8lNY7S6rVrSJZhqKnRc3mSihTldHcT2s4r
wI4X+FnfY5fqES5Gti5d571ss3dXFRZTwaySP0BLwvKDFlYFwzGfTWfXJkb3MmDjW/W2yah0SDoL
U/fA1pZ69KtlMBhRyaC/j5HbHxqR28fQ0OGFkdjIYa0aXWfVjawqymovF9NwzeBllSUkXjs+C3P2
lqg0kdfyxy03LmrvZmj0xm+zs9+pYu3o2ruknZ6PiWTOGpE4z1Il3HsRpO06sFnrT36Mwh9pu5cn
m9JX776EM+/38yG1KAbZSOwnjdrRIDQT4SA5NY0cv8lQ6k0yzP2K63ZfWAqqVjuCZq6Hq0SMOKBC
Bl8qdcZNDYIDX1JpX+PJT+4xUIi73HXz99iU9Smrovxr3EvEglH1Iyet4fxvvfVLvcVc5O9PrVPx
WnVR/hfDIF7689xCr/4Zusk+cFkpLNOWn+cWy4klCZo6i6tFMg36T7HlfyFfhKeX4se02WlQAv08
t/D/wML+5X/2uQD9R8MgCro/LCwd4j2UXLT0Uixm4T+JszxSJ8ZRTvX1ZLD+Q1NJ1Bdy79yPoQ+E
+XUk3Ut2feGV69R77m/ntsLcRv1j3gkt75K6ey+w6IDoD8F89ufQs3Y9IuTEttdGDxgwty783NrM
NvLDXo54fMUFyafpSnTZFVvenQ68iyY0dmDqbxnpPnoTUHk+4b6ueFb8FZtBkAj5MSHlKjSMZVMv
jo4fPsGyXBMVcjsl6VUHjhbe59W4rBCUO9LezNQjFqDg4NGBnGjwG23TenhTUXup0aK0tXgRAYdg
255y7e5aoc69rIgCCK9UgcRllmvCL646AGyiAMs72l89iRwAnKZicWAkxXVsxVeFYW37jhF2M29C
s39WUXMTht1lMEzrHuGRhGsHUPSqtpFUqI8GQuo2A3YHorQ7zcp/1QMoSFd+jeP+aDRq0zsNmUIz
aoN4k5Xzyi3r+6mZIAaM0XXgeMj4IdXG7qPTZId5au4yv33L7ZHpd37FyvWid7ODM3enrJ4OXQXC
grQGLy7JGINaqtVRBPLOCz180kZ5aD0CR2U6XCadZ6ysiS5UJ6+ikHeqdNchBq1V2sFFN9qLwM42
c9AT/AFs0DPuYjUeLVM/yWxioCe2bh5ZqwrGol5onqE2q/XScEZ+OqDwrQDOTp3eFJH76vXM/8pq
3Pulw6JhLJlAcNpmw/iWOy7s/7rmEtw2kxq4cxq/jg+stcNjW/xf9s6kOW5jzaJ/paP3cGAeOqI3
NaAmFqtIiiKpDYIiKcxIzAng1/dJyXbLboc7vPfy6bmqKKqQ+Q33ngta4WIvywQWGvyltRtbdliB
wSRvVNsStTYRzVCoGu8+F319rNyW4ZlasxiFYZ0B+Y2bcTaAH0xYdLkRTYywS3ZvGiarcL0D6xLv
swp/NCAWf8tfaVlX5rKsDbXuyWry53q1AhrUMghGsgMYdX5I7bnZ4KrE72SRGraoNRLpbWjc2CwB
LNG3ucskLmPrlPozAKTsm1TrqEAzP2nsp4RvbdgbXBbTCW32V02XS45/ZlYst4BNnFGsPGkMbbJz
q5Zg/Lesw2quYYsNWao2ZYJQOLU6q8eux0TNOo1hAbDT2v4aQ51e6WrpVnfNsOns4BbpHuTNKXsP
yDxYjTZK4FGt7XLT/4jr4Es1m48Oez1+frRnQifJRS39rJohCsKZeuNUEOZh04D7xMpRsy20/PQy
sj2EHfHZnuZvg6cfM7aLRJcRy6ZBiGXvmC4wIsuiueXOa8JSLSdNtaYU7CurOomBuuTd1kxGazPY
BBhIo3qWrP83XVO+a0JZDybJZhJNaZjl0yHSSKTRmdIEy4hwE1gIdMdLqntfVVjKZMObaqeS763n
srhiJuIlBUQVyiWzAdRbIwtqLHMXCfO5h8O64pjCzgEpJh661eCmz3OMoz7Q7Lc0asqNi2qURetX
bWg3nYl0YIp0MOjRk8Vqaj3Di1nMgRUvJFC2ryb2n3ZgWll/SpiBbvRsnslt4999iqJnC1Ehw/DI
4/tlheCFkKEHkkc0zWcgKjyWrfRhQ1rWt1LHjj5GsbLet2hhUyJ2y+YActflZxuPWIYvU4kebF6I
Xymtg0x0zMDj50rXj730QUhrWBtTbBSrQZ9u8kR/kHF/cqrkkzF7pK1lIKDbbFz5trQ27qTdpABa
EH/kjyQvoZ9iarspvJqIuiTJq7CVXZysNREx6MT0T1DgmBxstpRI7uxVpfvaDkI46tCKvBPStEU4
DSYYh5m6s6MUMqbijiD5dP1vLfKjFqE0+Pta5PyKl/svKhFe+HslAqDLByXpcs0r8RT/1++VCM2Q
iVDT8QLM+X8Y+3i/MNoxPeoUFzQIHdbPlQg4L7yQjkGBAtvrH419VH/0s3IKAUZgsgBzTI9+zfzz
0Kcb5NCU7iwvuri2sb2dMSP99Eth4jnHovo5h4Of9KdP8B1+k+jD6AeVHAQb4J9kGEg9c2vwhuHS
2Rk5M581/RKAL7b3RkRCBquPH1vSt+m/4g/xF5+Heuz/+UT1E/00yFKY6pThzgAjdNCIlYqBZ8yd
MPEYxaK7k63wj2MPVMjNcd10buhmaK+baIocbEU9kTxx5X6ZzMA8uBZj4Blx6sboBF4WP7lxBPJz
38zXdavjo8q/BZP2DNT8KsjZRVWA0iCLW2XLQn9rmQlLFAJd8GWlMWx2d9fNRRo6jmfh+03FLpqn
ap3isFl5LbpR+ivguGZKQ0FK5ZDe+1R3gWOJlZeON1oT8a+UgbSOMGQ14CTsGWCLK+8iSGGEFFl7
IYzriO2GaeOh0llv5Vl8EljfBkt7bBEGk/H4ZVys6+Ql+9Fbuq1B2GLao6eu/WOSOtMqcYWEydx2
wNnmsxi85cHrmcsximMQ9SDQ2O7dpmZkVTX7hniD/m6pbf5gKNtJXIrYvunZ0dyiq2eQ1pGZQwRd
w/Dav3HphKGz37CNOkw5XXEQAVzPb+fFfUIRgSSaIQ8AZitszfTNdvT3Aln4Vjr2eartI964zZjX
N30kt9gBD+TGXnUcjlVE7M803yB8uRn8Vmz6pdTXsSNP3ag/NXDhbJuNY1ktj0QRx6uonPPbdKiu
Vd7DxKK5W/KjLnJvNdUuu/se8X0z+WCyRlb5NmzDLvMe6f3ZR2l6HJplDVpmkD2qVxMnBViYm4LA
0LDzzVNRcr3Li534990AmsJgPgG7vQ0NMNdRkV6HSnuQI6YvVgkr8kO3fhqwJOjfvYS+13CzOzOW
22AoB+xmBgh9dwND+q4fBJMxEC2utHeyHUOdZrV3caoa+kYI8bBU9rWMGjKDJ5ZWfZGP99Oc3CN5
PGAy3fi1/2zn1XrynBZst8amOW2/VSxmUTgi6WXBt2DVBCYL8Hv80GV8qgDcN7YBTtkLCEUgQMSy
UnIHJYiO+Jqk49l2MqhWJSQZZ1t41XqYolPXCaKW2EksveLV30IG3JgsSzgo7mZWlexiqfgsOwpR
+ny22w7DLHzXJmeLWznFvM8JjD60BToYCgJ6ee2Yd8snhpBoqoqeKko8ZCPmhIz0igEBEPEB5msw
ZK+Z559FU2QruNb5muXSjDxfopmJRn//76X3/dKzaXr/9tLrX/9jXby2r//32lMv/f3aM34xuffY
TaioeuXv/vnaQ2+Bvg9BMcTKn7mUqsu2XYsb74etirb9twbcJcqT4E/gz3xPQHH8I8Uw5vM/XBJc
R77SUOjIDB2HT1M/xM+XhGfERlG0jriYPkQIfJuKXaUKRexACIdi4yCjPCxYwVdlxa6CRuilZD1P
Sl/os90TrO09xt+Zo10WDc8B/Ri8dk/cFGrXz6P1eWb57wc1/r5OSd60fjsiEPiBt+8XynilGxCZ
dzfFgGVW7ZLV+hZkOsRv3yGc05j0W4CGIxtFe9wlUQI4yOFQqvSeIA4jQMzfkhkcAy8nP2iJBBt+
3RH7wZXlRosgyND1k26A8wGXoLNJJrLJx1F/HI2e5Op5K82+o3+ycyVqJGOndd4ItUnWdcn7NgE+
cawG32t/zE9V9hYgW9zOEdHCQ0naXTEnB86c6FDUnAxMNLaigpSpC6s4OY4mb4jfQXgxltXabrNH
hnMwSIreAMGZXRD+rR1lz5AL61N3+ETyJ36QvHlUCat1g4yBFf6NPWGktZpI1ezVsKm0oia3jx43
UDLCvBnOdZ1B7pxFES6jhgTOOTqVSZD3eB9gilDBew5SE2PvWZAU5zx9H2lI42q5XcxypKGE6Thk
7XPRI5kYhAIH1jdD4gOVhGrAlmtYawtzEZFHxNwJEuHqPrM2hekest69y6M5IfavkxtzibeNXfqh
1MRbY+K2p6+FvITZqtF2Qi8BNqYXypKTZZG6V9rdqRn5zkRDd21St1/5sPrXOvmHWztAREaIZJcN
u6axzp6TMDkJhLZuyFliglpt8lrbtZl2zSfRnRem3vzrQTYcfPfedM0zGbIqdWSckF/Y3tokS4Rx
ygLAw+47Qg108MaSWM24Y18DFXrMqnNsR1/mZpzDQvN3cWe5G6fXP9sNY3Gr8SBUZ5u56d2Nn8Z3
MTmXxqQGExNdc/DeuhIB0NjxO+zcQ9wwkmBoddMP3SUVXaPdCeEVy8c8FfneozEM8vozrrAGlx2c
R9VqV0NeH7M+eBE523ynfffrmZk2bJIlDqnHEGLIY9BrYaubJ1Ekt6kQxynrbitRXMeKgBGgpqgf
o0Ee3Mj5trjaQCUmLXuXDpHHAqAalwfTXc5xQ2VjFKkMER1OK2m5fK69o5neSVUPgfzCemVdW+el
U/VSOQSPFTc1QNdTa7YUX71Dq2et4nq5DovJPILOcHaGOw47ukcibSA6Qi+DlxJRsFmECrERJoyW
/FBBSecZnlIXPyzwBHDbUPUlqv4zWxCPdkmIehAbFECqTrQoGOGuxPtG1ZCmqiaFqiu1gW8OmVos
RlXVWVJ+kin+7NnVN0FZWqr6FO7N54Uth2NApJ1UDeuoalZvI2/FYOqrz1LyBhTvmWwCjgldv5YC
5RUUM+OCv+fDWrxpCxb9Y+jgYpTudI+psT5Y1fiF8MmwsfXnOfXOYBvCoCuTTUnFTKhkZ+Mqip8q
9oDMUrjD/ZkmmhCDur0GaXHSUTQtqoxxmug2g/e1IfF9L2DPHtmqPPoMq/jkcW0F9idDd8xd4sBB
WBqjRtyUTdtGM88Tj8HVE8E9BemeAHbM+cWIYY1kArPOjFUqLAwTXr/h70pmZU5GWEB0WdKABuhn
PPrg17fsWr/FwVtae/ddb93n/E64B0jWiauC6sm/ItAOdSJdOMJye8XIAALIIll3jNkuaQixTLOC
zqIHeMrb+T4+dceBReTEtwkCFVag6XiyNaPa8g867x1zup8qBDBlnWwIiEec61d7QhqIvPXb+DAR
yBVpbDyh5bFwY13sfUGOlZLlRurDxDwgtqdQS5oHMwXXAReNSak7ABhUTIu4e8tNsLNaZ+3YTbBc
bppz3DG4YMj3MDjTDWaYDC1tsxsAzTp5fUt+anGoDUk82nSvz2JLlNwcohA4iSbYA2eVn5JlHkI5
mB95wMCq87w7MjqBIijh2b/11I96ipXp/1tPsdD6i3KKV/5UTjns5B3MVFRABJH/oZyyDLSciDcw
VH1nef8mHvF+oc1DcBKAg2eGoKLWfyqnKIIwh6ql6Xc0zz9YaJgOK+Kfuvzv5RQwMwzS1HRsL/6M
+Q4iTQDM8gkrYsCLt4o8o9ZEfl9M1VOKG2lLiLmx6kwU8UUO+4C8qkPjGN9GLsaVKEt5JFHGwn2e
Z5teH/axiLcAfxx8BfTdohqQQWJazLzsq4xaNKEql2msEFMVKqvJU6lNWj0H16QpHx2V6tRIa+Zr
TkJVzqA87mFTpE+EEn3iGq4unpJICiWWHJRsUicj+1iipIxsjMZ5ENxxG08rxmcfaFiHMAb/9ani
qWDKc8rqaQ71qdpq3XRPoQKPmAeJhPLbkSeLqPGdox61kWeu9NqHRD2E7SzOnXos497a5QR/QOfp
3mb16GKeH7eeepwtnmsQow9o10O4HFC6yHvp2jY9jJwFhpF4tHbydlRJNv5CcuL3s2PCRq5OkykH
JFS0ytWx3EffTxx19njqFCpSZJ0lBxO84WOgTipiXLYLR1emzrBUnWYcSTupzrdGnXSaOvPI34Bv
DhRs4Di01LlocUAW6qRE5XfPXB7jxLvJQerxdoM6WVN1xiZG95ogW8WewflrcxBn6kQmeNpgdI6Q
V53Wszq3XQ5wn4OcDam4NqVxbtQZr6vTPlXnPmMwc4fF7JOt7oR8DDY+lwQRB8GRWoilDPeHy0Wi
qxsF+HZIsNSpE/1VcuX0BbZUriCh7iLDSZ8CdTtV6p6K1I0VcHUtXGFzMz8zyQ8pEb7Y6o4rrfGe
YoZmnOuPT57wXxcfo7oZ8dVAljXma6ZuzYjrM1D36Gi1X0nZ9FbAKE3m2AyQEq30to2HYGc7Vx1U
qSV01MCJgW99G4+ad6zVOGr6Ppnyvk+prBoPIiw0ih9fHkfHgmbqhW097ZVAZnYsfDZR+xLY6CLt
uWKeVPMR7ArYSexbOXfrweFX7MfRTiuT5dGqhbGyTTZ2Vu09+I176o35o0iafEPM730RJfHJXcbt
UsIITdhvBUQB5a69MD1O3rOlDlj+eO+TB1SJSCnCSkYSS4TR3fWN4FfcniOmOhsPV+NReBS1sLSh
uNvbGC8f33AfCfg084oJcDzW3jnMjOhbUUfXop0HaCy9zvJigLQ9gFaIluLUmJW+XXS32cfDApln
xNJUHWVmInCKzJcMz/nKdfv+JrE1/WzJ1vnQ9Sj/JHS73hejT+i2USS4i/+9nX7cTmym/+Z2Sl67
/q8afV71081EAhCeG6panTijn8lwFtkUdNn4/EjW8RWF8zcOivELVj8uJXU9MejWecNfbyYQKYid
LVdFUPzqNf4HN5OjEC1/vJlsm8uRaw5rCAP1gEv150bfVB9eF01BSIQHtspmw2TY8jOOB4D5jXap
EyaulFnnvDAnzmko7TM+fB8nKttN/4OKnQDw4BOjMyLHjMZXIIB61cWc3L6194sBaFO0BQmwl7RU
JeENKwki2rKMl87p4XUwtrJITO8mKlAvO5Mr9uFlyVayvO010LGzUXPs2W/IQ0mhh0ZkdQKEVVoO
+6xu920QnLqMgGC2lAuhctihQOQ6I/lr4tFjhC7NZCA11U53yWK+Fi04O11/ZivuhF4UDesaH+Cu
Bdy7Rs6FcdDtjmz6x9CPauiz2j6wsm2eZA8QtWusbHSsYz3dVbguVp1fh9JV+F5+uJPlIS9YfMmD
WRnVivPtEljFO9iPejebUF3SmFZDm6NPbSF4zIdpo1dS4zDJzrkNEDRFmwM1oy7WMPOctTeJGY+h
v8VrfUycvtrEsnik+dMQ0FSUx+IugYK/qvzgiIqT1anTn4PK/NTQ6TGyuWNurm2HBcsKWd/svnwA
HHACCPG5mxLmOLYfvGSZcT93NedSJDyKaqskXNj6tJTpS06SpCw4z5GUo9pPCWVFMJ81+jcY2+4+
WyZE5ekwb6G8IAaNLNKYk6ck4+ePCSpAjoFa0yXdbXAFwRuVZWMfQJmR5UgKio2MCXRIu5QWwWA+
kvI5+tSt5iioqGiSZ7ya91NLHobwa4avFmFvMRySpuoJyZwhg0vwB2uoWAE9Q27vSjFchPCfHCPi
371jVGFMzUov6xdjSG/6LL1pUxL7tNjw4ZxyMdomZI+gI6MZTyTY4b7eRZa4RQ1G+qXjUbKwFYy7
9FbPxEuTNWnYFAoRnbabCXyYK/lB5UjlYBTjvjH0q2l269qRSsSFAC0eDl1VPw7auBNdhfxchHiF
ADKXKR7VbgygU0k63CJhBKaPz0uTfnQjApVs2sm0nuGdNMWqcsVFn/lbzd5VsNJY58H44OdF2JN6
utz24znS0nDWg0M8VRfDqa7mGO0Lh1i/wUW3MeM1UaXjQG4XE/KFQQwDPZf6hi9oGq1dDaJRw2pB
VLxpVTr1Gu9yyRSJ4Xapj9+SfMo3U2l5KlmFRzXvvk4sZqXw0W9Mw0FoDVhGILU7o3IOiUFK4YKH
gsaK9cPKr4Jpp2kT5epkRWs4MzIMNJ/+HcNSPCVA6qM8Y+duvw/kS4VDkr8La3xGB/2GFyrbig7b
QWzJ6zwwyEKYxka7d/stx9ForZ2hIryQPMH+xNmjGEY1fefUIHKoyv7gVAzlQ2tAtvdIcIfv7xIs
xbvBRu0Qy6YCKuJN7YKPM56MrV9pNvba0bT8PWqnmZxhC0vqLa6PeXgI9NLoH2TQatZpmAZxkg7e
omfwSeZ4yft6L2KKvzpjGyLs3A7TlPTJBmSK0cb3HQavdZ9PR9uuhrDVWlQmmntyvAm3lw/tbijc
t0aIjuWKiwMis59zDRxTMo44c/XFPVqCL3Ne+TnbcIXTdcSXOrJfsVyZm97PypW1NN8QezAZwIDF
OEeaK10H4dP22EPnfDrPdbeZ0iALGY6d7aq906LhVPriC/MZ7CsWxTOb+I6xKqMbh1htazomM2Zf
2ImBV7+mBI66ypTXmxBVGEJTzfXyQTez26gLbrRsfikS89ti6LxL7HzLx5JVf7rRlqM5T8DlnBaa
T3ufqxGynoCcnEiDPRWJd9bzAg7FJF5lvBwSzCBkKkzuusGuQaJMeet6CmrpBHQimnbHYN3cSFK7
WWoN50Wf2QBO0ZrfQr33KmZindD7nWWPnO24qr0g9cgMQNxVRdqnPt8sTvxktshHfTuLUG/RU/l5
IPlwdBGKDmgtAUIVfPEbC6UW8Z2s7cqplltM0Te1jyXb91GqxIZ3SWV1ZhKBq5xsmIDQ+K7sqM36
VzeQ8xaE0sNM50MFSXcWBVwg+IUeowEc1CCrJ6bkx0zL+RmH5XlogiTkqbP5DmCTRUCsrVvRf3RB
8MgBHep1cZOXSb8yY2tvZeKxGTFVpd60JtHlQD93HdEXBY74mnLRrWhsb229P9kOzx0EzwihnNFC
qm9JKx+5EnoZrzBiZqskzw+BM/urMa7WmW82u85J5Tq1u0ueDlcqkbAy+89jiaQmJ6nCHky+gIM9
bXMdIDbUgoaJJYGo4JKStUersnHzcUeMq7Fzmckden6ha3TIF73uspXv9cehohVsXGZa3fRY4FPb
zoJLkCMr1NIl3mnSIG82cNezpLYGZVGcYsPESk8ajtah7OsrvTwsJqSfEbAOBM4mItkc5oadXpMh
Y40u4hB5HQTCNOKAc+R+KU0eCce/muhpEVKhfXHF9FaJ+MlyGhzf3ttiW2+Tq4d1Bw0sj5/xSrub
nmirqKyfdeHvLbt9kCwxrUxbW+acr/UiOZmtfI1RLg+e+RHkSKGH9A50PcqZXn+obHWIaw5iszb5
dyj0Q5tvs276m7J76Pu/AjKrV/1Udtt4ZkzL+e4lIjPmf/drBth5dHKg5Q21KGNW9NtASAGZWbj5
zGp+1Y78VnZbCsyBGlZl1xhMmbx/BKQn8+bPZbenoPY4BW1adLQtamD0kwhjNHmiGi2YLygLu1DX
imrbMYHMcbUiMT0h5psIVhsdopCdqKrPUg4POgwDx8/ZHLe0eWmiOzdTxa2AWYiVE+ETNvyYdTFb
XWgafXCLTkHs4WvUd6bNxsq1e+2E39ABeiWeA0DFa83R3yom1UwylrsyFaSCS1FAThgZZcTeZfGL
cV0JcsTi2svXqZD0/D7WuYEWHtSUeZdbWnEYS/bnJfIQvU2cveZNwOmtqDsY+VD5CF8rh2T3/N42
/A+ZNw9IrDBeI5hrgQEfMo76YxwUBcaeoL7og/vFNFUaGe8SGfkZ1ZCkVEMhqKbDkQzOOqMf9HHF
aorHOz1fPpdD/RhkzQlA4xcW97usLvlhF2mu0dfe2A68j0E656X235cA8jO0wGbtmyNx7oS4IQ1p
1tpAWFSClTtA+JgnFpJLX4QRjAdPa85sOJ+zlGmaZ9URlKGyRXMxf11S89ZIW/4HB29KqsxaZxfk
XzvL1+YdnDa0jYkiTeuIJht0F77R4hkWO5PUOT2QO5PzeTCCkNjuj8X3063jjSQQOyBaW4+8lo7t
WTV0NXsP6EatL2u8SWy/pGk/1fh0Bw0gZGPX23EyUSPOH5Hnbhloq0yjWNkX0DvGYuPlTrXp7YXJ
o94XrCTMa9TOoLBdgMPsB2kjlle/AXZp0HGtk0K469YGYEzxeRg5+rNM3A16iWXNrfFPF6womtCB
TrdOrGo3GC42tvgJtnEAmK4DAN0Xm1HjbvC5CEg+YqyT5jFb1XnR915RpVtRdoB146jfpk3wGevT
lTSDBpWje4qk37JKI4q6d9JXfV5UHJh49SbKgm4iQr7TomUf9cKGEJ7n2zom9LZE4biCXl1Tmsc2
Y8T4wYs8vlMM1vZmWZ77iP3BUKESj6ZFYw6H+9ay7VOhyTvXSF4qz4pW1VT6W4gjN6Vr7gFqIQ6P
g8tUdd2m0Ew6ssQ46BhrkT9j/3AkosmsmC4CKhY3NUpHmb8N2fCUlRaoRHnNbHo8Iy4/OKTQWsfY
L6R/i0lb32Y+Q9ioq8abYO6uVm29ZzaePHJS9lYxf5VZcDuZ1QOB5tm6dBZA0b2O8cuJQ9/JsrBW
tUofuS+daNDDQPPKsvwjW8ZmP5vRbhmIYkQ24uLb6CB9xQqTHbMzjtNiS3rjUyXFE7QrIiNG+7XV
sy+VO+CG7QXcQgHwjxXReRD+56zVTkY8Hv2g1BkDO1s3AWANdJJmYmCGa8BlD7QXPDk7LxM3ogUl
LL2ONKTYe+4XEwN1bAX7sQZg1ZUBDFOG3yt2ovbFzIWvbRoFffl3GvVjGoWU72+uxfSj/UvZCa/6
/VpUOQXYbIF6kMjyZwgIxQ/mDovcAXQkXKb/ey3irvU9BCkAP+DU8Ya/7Um4MYkDVhEUHjGmSqzy
D6ZRfwGlsmFioYRkTUL0QfB9WvXTtbhYSZmYItUvlg8uOiqXbOsaX0T8DiBuIbRt1RLZlKrsppRU
qxtZ8+ctMHyXgKeBrBCXwKeC4CcGFGswo9Ouy5PnqnV2YO/urco/1yozqvNeDBVHVhAmtRAq1Tte
R6OPJsuMh8d6qj6RhwrDI9CLddOgBiGj/gVMGy2IeXJAQoKSf10S7kLirExba9bl1DOhYZOpEq/y
Jd136EZXGWFYRuztpUrHsvNeiQpf4BI8LsRncWE9g+0rQeGY3zSagYagrRzIBjw6J2wDLVyI4koD
Ri/8zXZ1QIQbEwf0BXDWrYhG0CPKq8cvwHiItAGQrx5hX203AqQn/quRzOsUb+GwDGSDycg+ZXoB
vUhqe9DmbC9Ib8B5O++EPR3M7xFj7r2sh/uZOMbHghCyQqWRudB/YuLJqD4oS/C11vp0jlWCmYw9
besQataPQIkmYs5s4s6wxgmGSc5xNt47yJ9xNDzOCHZIgAFUyXjsS66y0wqEGwVhapZKVQsc4/G7
y1nqJK5pSN96lcFGaoXLoTPvs27e+b7c1lQOQ8fvLFYJbvJHmluOd7m97aeeZJ+IQ2jHteFMp16k
82qxa70/CB8BUO8FKIHMnoiaRugt44zvnOGuU8zhYmwkghXH7GldFJV4+k4oLgm+3LCIYSHNRptu
kkiCoWFXAeC4UqRjZETmxiLngDUyHGRL6hsJGNlVhOQgb76plSATLaQhiqLsKZ5y7OT33lLPJ8/y
brXE9Ne9WfMeOiMYLXkuJvul8uEzj9P4wN4C/rFiN8NBeM+AOdNJfyw9wr0RzHPsgm4m+OisKwJ0
3pmnVjGhCQOwtrYzEnqheNFBvreT9sXPnT4E5VEQPe6/zD0b+Np2M8UKfUeXqVg7cuKbwzitUnxq
XZGqi1i7jV+KcVOBsK5wZthQrR3o1ib6G7aHJ7eqdpmo70aLkS2josda3WIuhOyCuRKeSTZ+uvsU
KWenw5/4hnyKl+YuhbI921p3I7uXynHwEc2aOGGcX9INbzWpsLeNhniWkoNJlZZ066KdYE5IF5Fp
0twDY4sPeZKcFre6xcxwnKr6G5xNgBn4K/QQQ1j79u+98uNeofv4u3ulIw1WDNwiFQbV+fD+3//5
a5vG636/WYi5IXTFYMvu/gou/F3HbxFmg5bw19tDrdl/vVlsxP8kcjk643E29zRsv98s7DlIxOai
ChhnKYmk909uFiiJf264bGQBXGGgGyC0Ou6f9hwGOrIhb11xnVqdecZoSyDN9sgJIfeJRzE1zqpN
0CV3D9TYk16UzPDd1MsP8BHFc1pG3RmVATIPy2oeMuY0e2cauluZR/V73Uflzis4npLCA6sSkze2
rtE5s7Nn5n7t2rK/NFlmv2i624dGZDpkWUVGsVmqqLrN4zp497XkHgWYc4kNQztS08ndgmv7sfdn
h0eQVbk0neHcd4mH7bACBuANWh4aDlhCa9ARUVud+SGcoXh29KLaxw6+vaqOutcRPOUWpA55iy1d
h5fBZB2Ssb6T7DMLIDlIveJ6MwLVAb2jVfb4JrDS2CejipZ5CnuRDztj6Qftw46DLLkF+DI0HPJd
1V68hOm8FxtT8pBQCpLVOXQw45j5ePLWB1vuEsxis68HtC19r1oVYy21jcPQNj25WsV2Apv3/DUb
zQZoFQirAK/BiysL6xWShiNWjAKrEC0PV8qAra2XYnlVslXkoWaqgx7nXklj+OZRPcZf+Sala71a
lteoS5YPN52eW60Jqzg9ah4r89JghCwdaDlaLWO2wcYw7/LZJ7fG6OebXEz4yPogR95QCthcqYzT
sCt7C83nWLLHyJsn20tRNATGo8U8bF9rDTFr9Hj0jG0P5r5zH/ykLg+9RqgsvDH3Fge6vuE2CXQ0
VI74FHV6ybC/CL5qntSOVgEBop7KCy53bdP2I8YqDfnEVhZN02+mKMUsqQmyROuoumfZiKuQofCX
mDHTZgm87HFiin7jZXZ27pjHvxgRnEK5AIHq8kW8LMOknfjyYgDzAPViwIie/aWUj1XWIkwQE4aK
dKqvyUg6SAVvpdhUtj12dKDEto1AMnr2c063iVsGcusYPyQQWqZdLsLBAlLSJK07RC0+nGrhGh+1
qJewUTL2gFHaCrOX8+/G+dczlQXx35zFonj9K5COzat+OonRMhkGtqLfXNq/n8TmL9QRPjQIFyTE
d5nUbzW+D3giMBgqU1lbnqFs37/V+P4vOgoq1TfYMCtoiv/RSezzTn/cOMO9UFgenOQcw3Bp/jj6
sv0yaxkhzxe/j9srQuvyHj6e9ywK2zzSQecvs9F7od+P+hm1SYSqcEzQp4zLZy+Q/UOii2JH7hCn
BzljzGf6Fkdsk2z9Rr8tVOL4qJCUjoJTAiXg9SPGsw0YTZ/CDbGIxr50MoH0dX3S743ayvFR6tQx
FWHmzBuA6gC7/VImSXzEzbMAPu2zDcoLqHVouNglz58Ds2FOwgkVld5xUMjNXmjyVOVgOFshpzV5
0hGxaPoFe5dgXpbn68BtyDiA5InGRwUNWEwM9GxR64Qs+6hnQ9p3fVVuCB+KlTf6JZniCOH6CNMM
8a9giD5lVX4wl4BQLjqpa2zEz3o+E5BqtaFdV3cOOKttqvfarnfjhZSewTomie5tC0TnhtZ0B6xM
wQZOg73Li8rejuRL712DnoF1VX5sSuY7kRjvljZDW1wwOxg04qE0B5pDjtHVjIPbzOLoHWd+O9rA
nZWSckkGvGFcOsI4NrMn60OTdEc86l9ou8CeEumoDFfZ1oiheMXN0q8BfCRbpvwtg5VcDyPX2Ge2
Rlh1G4M0G3dln0fKOFq/jiLOzlNvf+Btx9aqxwKlFqoaid4A89YDWWd3hNFZq3yaduZYfDa/h2HZ
AYlaaOwuY2Nchel/1uOOMGJm+TUi/IlTGFgIcWK4hSkxc5rB0Y4JaWP/6VXlqbOMD8cRQ9i58mFE
doc4j+Q8komRE5f6xYuDfVWK3Wg5N9kUnGup7xIDJ9VSxISQRO6Vqj9c4vRSLmm/cntC5Wyi3BZn
PjtsH+tce6Tf5v6fbBCKEIGWIfpSmu1XSxqsUxL/jRjsHdnDjw0iZLy5NfOyuivZfMAtu21y5F9r
03KHN9tHL09dBiCRGddNILnzUfyl+Y0BlXxYDTNbpjqILNDJ7XQTu2Z6+Lcw/lEYU6r+zWHcv9IJ
FQBi/qI05pX/w955NbWRrvv+q0yd++Z0DhdnV21lBAhMMNg3XQLjzjn3pz+/lzAGW/Zas8WFdtXS
XMwMglbr7Tc84R/+3pBlYWZrYf+ovmqU/b0hC3NImgn6i+YZUemPDVm2sL9GCQjYCDxX3nrdkC2U
0kDtYBpAmcZSwRT9g6KLpv2yIcP1kbkFTHgFBVfm1t/2IiRb0qKyj7PzBtTGeIb0mBFuFF0O1Xld
J5jFBEVbT5PY2Bh5cQH540EnOJ2XanLdKhBg0Ew9LdTyCxS/dVyll0ESzGpJzSZaiAWkYZzlPYCd
1OqWGIB4s7KKTomWbscwfUSXop9krVrhR2RmnwwP44EEiqg/svG4+EOrOgy3uA7PCD4xd7dRHtba
VLlX8dhD7dKL8VFpbaqyllYGazUya28ZYTMzTmRkvKkL51qIQ4gEyIlSZ35sYeSxLCxnbcb2qF9r
bg0C0026EOtYh5D3tAyD6kvYueBrWi1RF23ThuO0bsITC38dlGkdo6IRXBqIVD9pQESp1Y7z4kkb
IiEF8qCO9PcNckuTLk5vLSEmgbA54jpCXgKdidxFYMnqkJ4IhQgFx8MZxw/e6FUNjB6limJ0sSYC
/pS57Y2KloVUjse1JV229JnTtjsG20h5vT7tO+PcaU3IU6hilLEKkCfY5uTRiGNIk6xuzhohpGGh
qGELaQ3Mjy/bRjrGSnYOJ3Rjo8GhauUkkboVCpdroEwrD60Oz0k3CdodTVbey2h5OMgTqGh7AD2Z
+Wh9uIp3biK2Oini/CpGDcRKg1mcy8sOlZCypm3eU01BPSSxCP5RE3Hsah0LeRFkAFQ0176n6H3q
6I9o6JCAJIFci5YFVB0XnRIMwr9glkdP3J7l6Jik6LzgfnVuw2gCu7tJIUdX6J6MiIC36KDoCH3y
LIFeAC1BJyXEHr1CN2XUjAWdxHVohEtoq19VI1xQPDvLtfreyxBeEY/es4Culdj7JsrSRqFFEUIV
FP5QWPFpQoSb0kTCFoRoPUo3BhovMWURxEcydvDkuEIFxg5ocaEKA3iWNnt8C3btJpN9JDelhZsb
pxpqMnjaASKiqWYOymmH3kzLTUwdFGgilGiwoVyD0JuWPnImKNUQip90KNdkFR0neygfS0u9bJ3+
shQiN67XGp/gqC4Ds0MAx9WRelKT8zLGljqJYnRyAjVDEU4ktBOjL85lmEadwpRqhGcUuN1pIehI
ObykAX4S1S6QptqpBW+pFwSmnnJTG8fWTIPbVIcD0w+yU567y76A/iRp7lcgRGedIEbZSXONktVc
kzRrEgnylCpoVMoToUpQqyQf9AkOjSnyGcqZq+uXuiBiQXIGcCXIWSQXFyFsrUpHuhnowCr3Iwma
hhUuil45q+F4wYSaGnS9ZEBdc2YHT0slgMJj66KAgj1N4YqpgjTmDxX0YkRD3ehUg1WmgNVLzGKT
C7pZVyQPuSCgqaME3xZKWijIaVRTPxmxfYyFojYrBYEtFVQ2V5DaJEqumaC5qb4BWQrmWxLE4Mrg
wpHL3dWCHDcImpyUjJtGQcgF/pwpiHSSDe8px5y+F04FadhemrDu8D9d08FZ2VITL1APykG9dWcQ
RCnnCdJeIuh7jiDyqYLSBwisWITNcJoJup+pBedRVNy0ZoMEjt9fe6bBfMeNOoUr2NrRuSvIgwD8
0V+BT+gIYiFGCUibCbIhjbD4xDfM6D8YhOdEzKAW9fuzH74lkuvDrwe/+LO/D37SLTADChUs0VF5
54GoHZlvwQmvBTHlCDkIx7IUHQcQYfPx49R3jvi5jKKpAg5VlrEG+QenPiqcP6dhuiGqa0xf/sWt
8EnvTn2ENs2iqJKLVMl1/axSG9orQxNQ559gxqc64LPInLDhzB8ofHwds9Ff9lJ6paNVN9Gs+6FF
Wy9vvFUJE7bIg3RS2wS0jW5t5FqhpR4ieUS+hQdcxsFheIO/UHMT1n7ubSTJjYS4Tz1luz6vhvqb
JIJww+m+6Zxgc5/otnEItjM7OOl1wgHNCc8k4o9SzoxZ5msjWjJmO8PaLQYkW6LDU2eTsinvW+pZ
YxINS1m176VeWfgYSU+s3ltZVr1JYYNOokjYOBbdl86WbuJ6iKdhpFxpRn3n2RAq8Fu22Tw089yj
MIpJrsOZYETlXBm8LSXqDIBUS1+bBBP3rvNMQHyAXF2h6lBMfNA/vSqvE9l41OtkqYEOqvTgBJ5B
NC3Bc/Tgh/CP5redVSKXd3hjH2c9aEvsrO8ykEdOSBIAIxAwEtivh1KtzssxuDUAK0VkzzPEacEv
GeYFriswKoE2JX6AR14tAZOVGm8BjfcK07IN/keb8QkZJQfYiAi0lFHYyXGoUKEzBJaKfsuFZHQQ
C4QnoiFBoQEJeRL6oL9DgcYqPESji0ae2wC1zIq6ZIfTEf6xazsDmig7yXk+6A4Aw8I+LvNUXYIr
I9YBA1YGDVzpIbaXkeWXs1BgxczW7eeGwI/B9AUrNqhoYXefXSBmWPlemHKD0kqKgprkFMsSkG2v
qvS2AKippKeTXmDW9G6kbQ2MDTuNclqqkrsEBeROO8ToEQ/e+AL91tflfYhxCepKFx3wOC8EJ2eq
4RLX45uk1leO0qeTaDRv6rAAJOx9hhXzSEFFon1H6GoIHF4rEHl4sdylIZLlnkrn28pvJYHei6vu
RhJ4Pv4UppDA+GkC7CepKNCrJrxzJfueVOg2BFl+pg/OeaSjUlUPPdk+KMKG4HXeC2Ch1aGWK4Wl
DQkoQLke/GFXN5wyWtlvaxezDsg7kD4FYFGLwtsGP904uIFpFDMDgTay1mYU6wiuaqteplhMg0yg
vNkrqjvVkIDHxRm8J5a5SYiT3QiCEjqRPx/SgiALdGWQgh+iWWpOgyfoJRhMFyxm1FOzZK5d6dpa
Gr5HMh1NCfwmTtRzTQA6fd+a26j3A5n6LgvUZ27p38tR/uIAB5W7eJPj5a0KnCgyF/7cHGjrDElx
6TfVNtYxzAyGYwR913rjIHmuCNxpD2XXho5a2sN3tSq/elJz0mX1pxjIat2G0SJI69kImFVzIG8r
At+KuYGKZV8k4hvQr2Vdf8+lJKG52wl+nbUNivIr8qigJzK4B6rA0SK6jD1KI+CuhmSjS6DfsesW
hGdlNWmB4tbQM5AaUYMZG/JJJfC6XtU0C39s17XA8qqAek2/34YC5ZsLvG9dVDFYFI7gSi9WZoI0
iB+QOfj9VW1g80npZh73sIiQfSP8To2SRZexJGzzLC4DkM69u8mEsbreuP3UkrwrHFXPs9y5clx9
pfUDnrGgqUU+f+nmcKQ8pVh4tR3flV2FIVOHAA65JBh+sbCN8BbFbCoPbRct2FbRDVT9+z6lHN/o
wQK7mzUb+uWgZ2DXESdAOaz5RENEpRBkIPcnsNIy4Ne20vSJYVKyttO175r6NCpipBHbT4GBv7MK
8tgNgEtZWUmo7sX8bdteGRiyr8a0uUcSAEwtzjsTEG8+7jiFNPVG6buj011BODRY0iL4hJnOvamx
tovYsgE7Cb/7ngYw7Yd0IxeOPimz4g4ha4HyBcibDD2NTxUek4+S5CxjzzbyVF6ElL4WcZ3dY1p9
S7VEn5LILXDXLic4OAjcCZClTtOiSd2jU0MDijFtA/MYVgfIKh3WHfJ0LBqD9FNvb/wh+tRxJk7r
kNpXYIBeRdfUQ5N/YLrZtCibUCBaReMnl0bU8SjADxJkdrezOjRzsdWRIvMGydklSnffjMy4wALk
sYdcDTInvIOrRWRKfwI2dHqqaASr4JrPOP8RvrbSlawox3Wcl9DZ1GYeiUYU+i3xcTUWN5rKwscl
8lYa9HMad9+6Il44bnjDYS+fBCbkBc7/4yrwzsngr9HdX2kSyByk+3uRwaD6Te/LhUVnpQg5ZqIl
1iFMM6MI/BD0mTRLysybFqKWP2T2peImxdwwfKTURtideY6seBs37rFcDltTYjLUfqsuosjGzBui
hu1K68DztiWaWV5Ei7wPc3QQM/7eyi+yCHUa+iHeXFKMhxx3CpK14Isuo3cXFuaF3JifM92kpxP3
q9HTvodyZ7HH4kygqiXF3j7FDt4iHK9NYJNyNjD9QlBZSjA4k2JUvphVu0G8I5ijvgTwSmLX9gca
4qFFOmdK4VZO1TNU6/xpHbgh2hH5SSD6H8jjLYcRKcNGEzAnOVqFHiq32M5z3om2eaG66TQTnRNY
Wt98T4I0YHvlAuUMeZolbTvLZMTyIsDrg2TeJjZdJs9D4TwppGu/7G6gLMH3C5xp1sXgGRSo6w1Y
Mw8sFwUP/6o2EXQkmj9uPBx+E9m5gTVw4cVYsqCWQE6TSwgtAq2eam296D0pniFhcSwROQmhd3mK
MeN97iUAADjPGS2OEHSITLmbCpJJB+JCys3vpixdS/AWZ1YiyKNO9N0StE94yQ/tUJ44nOSTwTIe
KnyMEXbH28VT1m6qpSiutPq0N6NbL0kQA+xLdWqTlYRSsvDce9n2TgkM8JLFMWyiNOE6F6KneROG
GzXAmaFATxg9gC8eWvLoa4bXSglQO2+kSytxsEDGvUF3utuemAtd1RE2bZ6l86LWvCk6EkhORAVf
Bxs6mo2lPs8y/cSGcGnbA2AYqwCG2XXfaT1AM+ggp8K6Wshtc5e3LF2/VD7hDC+SRe1MM4NaWHiU
E+Q1riA3GEg5KRrhZc8+XaZnvV6iK2jqa8WuH8IEBil1ktuiB2+XNPLNGAfrfoivwQAls65iS7Xk
+1ZQguwu1cB/I4qaxc1pXpWLVO7tCdUUEtdcxr7LDB8doUjamvBT+/RxTMr16GDt61HtUdX0DvHu
WU1rL29B4VREeVbE1ucXzEzfwSE4Q6NjVjTWUu7L76ZPSGdlPRr9xHxtSI4ch3eUf45djHBRR9yC
GLoP6+Zc14s1JjfKzEv6BVqhnJQaoMHCuux9Zd4bFKndIrvqK2cF3gViABg9OcRKWMOSkkx10AB6
4EyOWOcpembHGAdOY0NuUVIMlWFaeJYafYrT0bwbUFW1N4WEr9On2KjzdjYI3QYjl9b/qT8/1Z8N
UAx/yEEb5k6SPu5IQvm71yRUcYRRl0LLD7j5M5X07+qzfATrk0YhBWgTG40fwAzg7jr5J4enigkz
oHiQHj+qzyY/oHsIRP4JovFP8lDzJ2kEIYCoA6qHLqSC9BC4+/d5qNIaZSIhcXA+Gv6atuZEb3E6
76MUaESYLVqDQDx04zM9jwlkNAxlGmUZ5PW5TyUTdOwMeVLYmBLbtbLuqnwbNfoXt6I5lNZn/ahQ
zdRXow9sKJKyYepb3hc0Bj9BG4nmZpJsce40pzpm8RM3bvLpqJANJQNSKXHkV5D1amg6mn/SNJl9
mmrJhe1HAGpFJ3+0IOg40b0Ju0NzlQufaD4vqRSB1bvrlFZw6sxzm+BvpjbA+CIUgc/hQn4zs4xA
AvIbargWUXcbKcfwb07r2jrW3OSa6Ppx0MezSnfuY7e67oY2Q5HAW2Zmc2IaI4oPrXluZNY6rmMM
onzjRpOkGdYeXzvfXFRt2SJQTVDROfYFECyKYkhuddEm7EAOS4rLIkTIADl/6OCldOsIQasM7LRs
hKdgwXt8dYcTgGP1MYJz0NGikSzadJKFFDpfeyu5MNrmVIeAusmLT4DhFgnH7GBh1Gg4i0brLwfg
hFiFw9Utla2moMcVS3et7t4CBFqYDemNAwoapHNyHwxALqnPzxJwivDhw83QMnRF1HySe5e4NDKT
z4V+jBSCXVNioP+H3lK78WRUujugyhTdu+nQtFc+yEz+G/tQE3ppXaSfG27DpZ06jQIOab3LlkYg
Mza2Ql1vQGCK5xCGEhGHbMezbLDhNQ3aZWDD7uvcb3qRh6hgm9d6Zl5KQGenWGmeOknmUg6wfFi6
JP5B6V9KhntsoJKE+iWxd1+E17abPgBhnaVugiZM9C1My8+eg7auqRoEhnypVe4qHeA+16Y+0ntT
ukALTa/7SWC5+N8FEfJ+DeAOIZsdLWW9XUUqtuJp08Mrg0ZLYyWf6SYKv7KV32VZMncUGGIYYmHu
HpMQwL4F1NcraAlWSIJIlJgnY88RiXtJfoagxk0xRmQSDRG3zBGYBRLSQL1to0eZNpO4zE5k5BdP
IdcuGru6C0zrFBXTy7TNgqkV4IYgKeO4TFIi/NQtKb4PnHng7b/maXFltzx4o/NmAyV7uXG/ua2k
zLTWQMLbvmw6d9VpcMAU1z22IsmeGEz6CXT4RQ/phGyQ0o/qRdUk7xCbDAv0sqVx2KIEV03JJgnB
GdFJLZXrupVmcmRSm6HDoYjyLxaHSySdk/kQXdImUnwhCOyNWykatnVrXnt9ex3F6Av19gWK8Cgh
eiOZgkp8pwXSZ6BAhLKxNffHeuEPrbnGpKCbgPg3eOzw/oAsbXmuwxqKxDzLacziCKTNVEl/VPvq
LJals16u0zmi2ukcPMGWkvhqyGtjmpnoUskWCElgNNZkKAnC1aK7Sqwug/tQK0uXBrto63I/bZzO
uoYZyM+/qzEIz8GIXarsRMh2LF1SlXmsEqaEbiYBkYd1k5fFpooRsVIV/THP6VJjOViF5EqSGuvz
tMMYzlTCBW505amr0AZPdZ42I35SpHxpCN9IvtXpFx0X1gXZMozzwMZpsSVgQ+l25UJgXmXKsC1M
tFkdtkbi60WBqjQVaf1srP3zCgY5SRIN+iHQrjAO7pB8QbukkpfAPq7zkb0yU64Ur1Cn2QgHQs6s
rQcuIDd9+nd6MOsCoLCG3NzgDqdMgV0X8zik1lQaTOqocr+05vilrKkjVLq38mIJCovSCPn6aKLX
zVVu4wJZRjxfTYJyQ/1t2qGSMfESSkIlsFN2+cx3ztnolhAW0Q3Tq2uUvz9Han1bFoiex1FzqztQ
VRS1U6gAqKBMq7DFHNU3pjinC6VcIF9Itx+XVXiVmtpyzGkJuZHypYuoYzgwZIzYCXH9iISui4mJ
n/q5NT911Xp07zqqgb72iarShDLeZ8Lmm0BLeDRpvcS0b6PmVD/zWKlWcmg+Kmz0c6V3LkhUWdqU
X1eSQSRomWMwj60ALLyuzzKnO63ymD6RurL6mO03GObjoFyB1Trxs2EEItfcWjU1D7mo10W9EY3D
2kAC17O8C4RyaeFlTrBUixJB0zK4VYZxiQZkeErpSFngAnzmDJa0QIEvWmCyGE5GSqQQVsirDTeZ
d7m3xglHmlamLaDxmUdBZWig3yBt8GgHiX/WpTWgS+J3w7oNMyQJsO4VAmTFOGwUqg1Tv+I5QxIy
V54NMwh6OhpE1dqtR+dcQeroXB4lqD80So9xoNvEpW/b20YfhuXY9yr7sV3MOTxCIITeIjGUM1rZ
x+xGa9Nl6tg61dKaOphU6trnwMrZIdqCgmIlrQirN6DXvVXqy4/aID+iQHfPkYP8hN+vBplk2LbI
smS+OvcIPCSbRX2MhUtEuc3zoXKFKoQcje3BM+/8PmmXwJjCeQfOpUAdmax1XJithFmMZZ54ol96
D4Vf0d1LqLMrSepUlFutcy2Hyhw0iTKFE33D8HOKK/Ej2m7rVvWsRU7fuKzMZWhDSjKA8y3SXobS
VsrCPxphc6Xo7tK6h0IdXxn6MDNj4wYj0guamVSDxui4081FGaAKyDqhJtYvlDrHcVJ/YHO9qIGP
TDGSxkfRLC4Rd1qwwSnLTgdI4ijICfq00qxRWaUmuCUnTM4tBzR65PpI6TvRMC976Ans+/HMN0cf
vgaekT2C+rmJ93SQqdsRe2Va5MBQSXBgE5obgty7ssxPeyu2yJ+luYLbs9HZXzhaKFSpl2XRnrBy
V0AhZISr/JschTy0AGhCKhy1kXIauPWJG2e3Rq7cIUzKGZFat5Xan2U9qW0XgEsNJXqijuF9Tgbc
ehRoi2OwLvXyjELTIu9UajmB/ck3sAUyJfOmyduzscebOw3uY91YFxH11kobThE9aVZDOZA49uZZ
otgoQSRshJK/lI2Aqp+hr6IMboo8njSlpqGzTGvSHM3bsEuSC82leE/VTppIHdT91geqgFOHkO1U
Kc8n6TDNK0tHYKVcVbpKGV0O762OGMbumwsrR7/OKdts6TlVdZoUKGkXWneCsqot6HSAulxp6Tzh
GdQnbAO9TXAOZi2twTInS9PPjp0nNET8hIwYn1AS/0nHntMxemS/T8c+A49vdhGwRGvt72zMPjI1
wWyiIadYytuWIIkaOtHI1htYIMpPSvivWCD9CEdbFaUg3SGNe8qRXrMx7YjDXCWF04TqvXjrH3QF
yereQzNBEwnZOFu1FAMLMoEUekO/6mXJa8sybTYjvSqBHfMggQZ28gze/a0GvSIjVPzzBxkqQhVU
NOF5ybq4kTcfpKBKV5ihnhMZGs5N5BeSOU2seBhXoJTo6mh12ujHVeWOV0hFIi5jKnjR2ORueRba
6xIdoBPFEmhskDj9BbWcS23IyJLMwbOqkzYKK+1r2xemjQxX0bYIa0EXbTH5nJgYLp93GBkr8yDP
M3VOEa5BHE3y8FEMKpfCSzQ4c4MFKM+q9MGI9W5jkX2e6w0SDFMlj+Jhkbm9hrd9g2JvhX20FXSZ
di63ihGdtnF4XtZRB/YIxy7fudAU+dGo8m8phxLA72sLkmbaaUtDMqECI1CDNF8wd2A9OQkyKcmx
O2DcokXAqKpSmcVD8d23/UvKmBtFzb83WnsVQyqdsymHX6wITLuDDu+ZZOUlarOGuY4DAIkYmszH
Ua0IVyXtux5W6KG5OHCkdZHPkxZLSXIyA8C9fQYDalOlICJG1W4J+UZ1WafWzaBId7GK/0oW+mj0
1bWnwkVDs59pwYEP6T2g/yMugRKoEpnlTanXWj8z7dS/rJBwmzcgDuHEyViHxcHAKKrwS6uIUqIu
lQjcoMRX4F+29iX8i96svYtffRVU0b9+Z92AexXMEsU2dBYH0/r9FCuGsvA8vA42HEDbjkzjCp3+
CTpH03qVAmGaQOqaQ9qYgx6eGGt9oc3BbEyjfzHXDYGe+3EfqEtqAu+Mr7ohSh2cZ+/vw+jLrsGv
JtsQ2q+HGIO0yCtc8hqiEToIzrxoXeRwVBPpXPyozzyrdNcKz8iMCrSYrGHjuCCPbXX8WveZs6hU
2u11nS9ce/xqGViRhy7FdQArt8CxLHRyi2FqVaBZ+s5FBsSnQ2P4/RxZrmWnIPDh4i6j2y5QVGc1
amhnqOpSBywwKWoYbYGjT0GOrCjIzzLkLiaZnM+7zjtVEfMjQ0BJsSXKSJIQbey22HS9oy0LL0T9
WfNuPBQHENY4I7WShd3RUo6YaJZTUN2Xw6s/P+L3m8iTbiepHMJlukP9SHN+2kScEbJInrjlRm6T
cMlGgFB5ydkuBf7cyGA46oW3/fNHqhTS3j9NB7H2N5/509OUeng4beRVm8LTvmC0B+0Rgv1YWSs9
aRDXB2blmVRTLOiCRkyxlybZcDqWjY/CuXGaBfadHFCqBYb13aVrmBfFmZqZn2R3fDC84mvSBcWs
wCD2f40h3v99PhZm23o7f+KPfWoey+HysaIPWb2eVeLdi4zm7XX2P/ulP1/oL45m0DrXQ/74//7P
9hsKprOgqsvgoQZV+/zeD1abwc/enfJPN/Z013+8TrzlM5pvfIJmHml45CEj5yAYwou9J85gGD2/
zWbmHKlQsG0Ea58+680Y/W4U/vwFn4fzz7/zx5v/eRDExN9vEHSgzY6M9J+oEosXS+XdIKjyEURz
Fq9yEIPwdiLADSH0+cffny/4Yw5YR3w3E1Lj7+cAVXkCLeBDT68DnQky0jX/eCRYQm+GgpjXQTsA
XYHnb8oR+W4msBw4IxFhtp4D7MNbDvL+ewLRPXJEuvy7QRC+m0wY/K7YLRjwQxsE8ez2ngkWdu26
DdcHh2Px4kh/NxNU9UilGWUJtsMBjgE6rfuPAf04MkCV5/w8Bj+vBiYCTQBAo2LHPMxBINLab0vg
cLDQGbHV14nAsP48EUy2DJjhB3E4MB1/PiHFob7fINBkFTQeYKhse++/vcyGKKoELwHEYe4I5DN7
TwTGgBTNcaCj/mY1qILsZAO7YJ0c5GoQ5Z09J4KOprOMNsHvBuEpXqRMYApu1kEOglCo3nMQbIFT
YFsUIHfxEjHE26CZeBGKuiP0Gw50EISL1n6DgOoFppbs/eov0bJ+RJFLQ9qU1SJeBzoG8v6rgeRI
PGbixd9MBKEaYiOBLsqGB7kaRLFp/4mAHjto0pfsaUek5BBMUkA92MPheZn+SP//cR4togRRvVPF
CSFevwwCGyc0CMLFQ40XReV7v5kglEchDxnqS8gsVv7P+yJnJ9Rd4YXL61Dng/b8jPaYDwyFAe2Z
cED+zXwQNQfxD3nWIQ/FyzG+z1CYIoCmpkwt6fn106wQObWNqxE1pgPdJJX9l4Z+hL+NqtFkeB6D
n1MpxT7CSJMgW8iX8DrUpSHUVvbcJSgvoCSs4Hb700QgpYbghyDWS13z0OoKtGj2Pi019ciCq2Ho
xMhPL6LRd3ukYhyRTLJaSLfE61AngrJ/9ETtmRAaac2XNfHzccHGgBIFop0v6+8A58P+BwVuuDKm
7TICg7t3R5FsOCaU3ENNqITj7p5bggVhGC1VQ36JHH7eHdkZgHYjP+Ic7CDsH0LKRzp1Z3yNntY9
MI6fdgaRVfK2UGE51HNy/9TaONLQ7aL0/Lz7ie3v/fboPFVhqEse6iC85Pz7REzEAlRVER7TnqfC
z4PAcqC8CyHhcOsL+5fbeNAckhZkj+dB+KXIoh6hAqeg9vy89A7vdND3DxsFueVJOeml0vTLnkA4
ocArwWz9UPeE5x17n+VgHlFtIyjkfHh6/bIckAo3SbVoTx7oIAh18D2PSDQ10Nsgt37Jophb7zZG
TgeOBprY2qFmUer+g2ChQYayoyCH7ZwJRIyYpViAAl/S7gOdDy+N030WBb05ETGiv7J7KFTglqB/
UGY51IPS2Dtk0sQgKORKzu8K8XSqOR9sREQPdSbsn0FYR5qMlzSMo92lBXYGYSJEZeGwS00CF7nn
JikCJ4O2xMtI/FKFFd0pLCCYLod6UryEtfvtDCqMcXp0L8flLzGDQghNR+Jwu/aCw7vnTDCPkLF8
gpo/b487BgGlSvaFg8VviPLYnoPAcgAmj7fYb2pNAsNCQinMVA51e9w/ekTSX7Qc0PrfvT0qIH0w
GwYre6ilNnX/Aot9xKYnhuEF4rdjOVCBoiaJiuvT60Dng/b8jPbZHrUjOCsGkmjPG8OvFQbOUxr7
FB0P9YzQnoOZfQaBqqNBjYGs6u/n/T6boD0lqzL9/UNNrrX9owVwCjTnFRsE9NPr50XBzoDSA1bo
BzsR9j8nn+oHaB0IS/d3M4Avr2Auyei8TJFD3RH2PyYt+o9CpZLA8HXzezcUHJN4X4IBFHrUHMmH
V2nS9q80UYKnAK8Ll8+diwGsp+rQq3Gc57DyUA9LIQ2zZ9hkEBUh9kc55XkodtSbTE4P8M8HOx+e
b2yfE+Kp1GJZlJOe18Qv9SZiRxUZduTvDnRR6PvXm3Sx8EXb6ffQBYTTNEEOfd05DnJ/eHlG+80H
gU6gGP+7KoNyJGhCpJWHWn/U9y+1UIm2MGuWX4lCPx+aojFDfQE21aGGTfresSPAT9gvhAYQw59e
OxozxA2oP79ksId3XOILtO8ZAYjFlDUgrs81tV3NWt5k7xCyYbwOdpPc/7i0aEtjWmGYv2vUUW/C
tEPYOB3oSWHsfVKwKADsmGC8fnNSiFIL5wSsqef46lDnwy86fv8YCqsRSdpCIQ9O5evUfx9OC5MZ
VVFQmjrU+bB/XgWR0ALSQ23tp7yKOJo3LEzP/sEU+De20L8JylM/iL/NBYs4eKx2MZh/9wuvnNxf
33/DKHrim777TUFVfv7wZ96R+P//es9cfsqY3rz7mkE9fdLL3798xV8//N2HvX6v1x+ucJLelg/+
8PTG8HKjm20Ct/m/Y/71bfszH0qUAV9/tptm/Xf68Oer4xPw+HqhH5xsQUL98VV/5XD/exdPtt+y
8vVCby7OnNn74hOsZHbdOOf43teebuNtyyOpXq/15t5Z7ftfHx3R6pdHyhHLif4BF0/rcvvXNKvq
XR/BSt77I2aP8V+brNw5/oSMe19/Hv81y0omz+u13ow/Gdze11+Uj9UuV0cBE9/74sv4MU1fr/Pm
xj9iua6a5D6Lv9W/Xl5Qofa+9eMkfyyDbfx6qR93LyDD+18eWfnXy7y59Ees2JPHcseYC6GDve/6
JEi9HRuBQA7vfe3TbbRjDxMMgg+4dFU97hqTj1igp1n113+n3mP8uGtkPmKJnm2/sQG/jsOb2fIR
S/Rsi5vQjmt/xBIV10YucsetC+TQ3o/17DH9lj0Eu3YvAcf5gOuXD4/fXi/0Y9wF4Wv/i2fc++t1
3lz7I5bpWbZzTD5ilXLp+rF8HHbc+Ues1M023zVbPmKdbh7b7a+xI6bDH7FEz8stW8COQfmIJXoR
bx8ed8SOoli99zy8QOFyV3AnAI57X/wyIHSsgm87Rkb0ffe+/tX2oSQlSOsdZ6mg/H3AB6R/TR5x
W9v1AR+xVK+24gPKdFt+27mRiaboh3yLWfDo7foSH7FqxZdYsAIeguph12d8xPIVn7HOtkWz67QS
3bIPGaXTJqj+Or8PqnzX9/iIxSy+x9m2ftx1/Y9Yz1y/3v412Zb3210xg2ihfMRI8RnTePcnfMzC
Ft9iWjbj6+3+OCJF1X//r+Bvd+aEopq+/8WpYewc/A9ZzEEV4fzXvN7nm4H5kLWcxdtd0YOAjew/
MAQmyY4DXvAq9r/4v7LE/oMO379Vw7kSZZYd57DQZdr77q8f/e2uoRGV7P0v/kfH0H3H5bphJ9hx
xAvS7/63/mejmX3v/c/Cyfte/UsW79jnhQ3N3uPypbnfsZAEAv9fXHpXWfZvBMyvxdpXdcddf/a+
Fi1+4yF+3Jb/9f8BAAD//w==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where do customer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where do customer live</a:t>
          </a:r>
        </a:p>
      </cx:txPr>
    </cx:title>
    <cx:plotArea>
      <cx:plotAreaRegion>
        <cx:plotSurface>
          <cx:spPr>
            <a:ln>
              <a:solidFill>
                <a:schemeClr val="bg1"/>
              </a:solidFill>
            </a:ln>
            <a:effectLst>
              <a:glow rad="76200">
                <a:schemeClr val="accent1">
                  <a:alpha val="40000"/>
                </a:schemeClr>
              </a:glow>
              <a:outerShdw blurRad="50800" dist="12700" dir="5400000" algn="ctr" rotWithShape="0">
                <a:srgbClr val="000000">
                  <a:alpha val="43137"/>
                </a:srgbClr>
              </a:outerShdw>
              <a:softEdge rad="165100"/>
            </a:effectLst>
          </cx:spPr>
        </cx:plotSurface>
        <cx:series layoutId="regionMap" uniqueId="{494DE0C4-0C94-4367-991B-23A16566E761}">
          <cx:tx>
            <cx:txData>
              <cx:f>_xlchart.v5.10</cx:f>
              <cx:v>quantity</cx:v>
            </cx:txData>
          </cx:tx>
          <cx:spPr>
            <a:solidFill>
              <a:schemeClr val="tx2">
                <a:lumMod val="50000"/>
                <a:lumOff val="50000"/>
              </a:schemeClr>
            </a:solidFill>
            <a:ln>
              <a:solidFill>
                <a:schemeClr val="tx1">
                  <a:lumMod val="95000"/>
                  <a:lumOff val="5000"/>
                </a:schemeClr>
              </a:solidFill>
            </a:ln>
          </cx:spPr>
          <cx:dataId val="0"/>
          <cx:layoutPr>
            <cx:geography cultureLanguage="en-US" cultureRegion="IN" attribution="Powered by Bing">
              <cx:geoCache provider="{E9337A44-BEBE-4D9F-B70C-5C5E7DAFC167}">
                <cx:binary>7H1pb9u61u5fKfr5KlskJZE8OPsAm5LtOPPQprv9IrhJqpkaSI2//i4nad9YdnoUYBsXr3HdFkVi
LWpJD7m4Zv77vvvXffq4qj50WSrVv+67Pz+GWhf/+uMPdR8+Zit1lEX3Va7yH/roPs/+yH/8iO4f
/3ioVm0kgz+wiaw/7sNVpR+7j//5N4wWPOZn+f1KR7m8rh+r/uZR1alWv/lu51cfVg9ZJL1I6Sq6
1+jPj+4qjX7klYxWHze/w39+9B7TDxc58PDBzWup+48fHqWOdP+pLx7//LgxEv744Y/xDbeY+5AC
/7p+AGILHVHbohQjxp8+9OOHNJfBy9cGwtYRNi1CHQxDP9/2YpUB5buYemJp9fBQPSoFj/f0/64h
Np4FXspfU17G/fqlrJEIAJQ/P36WkX58+HCrV/pRffwQqfzprVW9m6+f+PPt0yv6YxPL//x79At4
aaPfvIJ7/Ib/21ebiP4XtP9K4f0+rP55rAk9YqbFMHPIG1jjI0yxBVhvQv0OjnYDPR5gAsxjkgMD
+SZqHisVPexhSRNyxJlpE+KYzx80WtKIHhFKTYwo38T5XUztRnp7iAlYbxMdGNp/pUUk9wE1O3I4
sR1kW88rmo2h5kcUPrZNrU2op3O0G+cR/QSQRxSHhnC2esirPchsdkRAIJuYAYCbG7MJ0GLMicmf
ljms8tfb81+TGXoD4E36KQBvUhwYwLcr+eEcNIp8DxjTI4uBDgYr+e19GTNkcWsE8ruY2o3z9hAT
oN4mOjC0Tx8ruQegbdh4iWXa1svWvLUz8yMTFHFEMKjhr1fzVH52Y7xBPQHejesPDFk3B1thrVwr
vQ8Vmz0ByAmhuzdkjI8QsZhNEWzVrxF+L1+7kd45ygTEd9IdGPKi1vuwoAk/shF+WtVvQI6ObFjx
COGR9J7M0G6sN8kngLxJcGDogv9kBSbVSu1BbLMjxB2MMBhNTx8wj8eqmMNMDpPAGS3q9zC1G+Xt
55qA9DbRgaF9/igf8vtI7kMb40egaXFOKdptPmMCHjHqEMJHm/S7mNqN9vYQE9DeJjo0tFdVVORq
H/v1k+qNqc3wbrARP+KORRmm5rN031zg5+/g7A3ExyNMAXxMc2B4u3la7wVtDisXxDT4S94Q5PjI
NBlxuGVv4jydo90oj+gnYDyiODCEZ+kHL6/AZbKX3Zpi7tj4xcnNwck53q1BOUeghD9bYSOt7F2s
7UZ7e4gJgG8THRjmcwj+7GXDdo4oQY5tI/QsoseAgwynzIY/aLSqp3O0G+cR/QSQRxQHhvAifZT7
cJuAhYVNG3EM6vXmUgZrmjNEiT2KWE3mZDewm+QTcN0kODBYz3L14S8ZPKaP+zCurCPTxpgw68X5
uRXCYEfYIuAER8/W10hcv5O53XjvGmQC6rvIDg37lVKPe1jTlnlkQdSK8Re92yTjpW0eOfC1xZyR
lXU2maM3sN6knwLzJsWBIXxcZ9/z9EH/85oYYEyZgyxrW25bR8hBxIRchF1W1XtY2g3y1ggTYN6i
OTCgl1nxWEWr9J8HmuAjyjGzLfLiMhkvZmQf2aCg2QgimevPSIa/h7PdeG+NMAHvLZpDw1v2+zCv
HEgiwqCP0ZeUgy1te+0t5Y7D2CjCsZzIzxsIv6aegu7r6w8M2U81OEiyvSSUUMgdwtyyrOekgvVK
3dS4zSPCMEIMwxp/Hb96D0+7Ed4aYQLKWzQHhjQE2tdhynT1FLKs/9ncT8gHXOvVkEHysguPVW+M
jmAVI8seu8PeydZuvHcNMgHyXWQHhvoppB7vw9RyjiCxABI8f5paW6Kbg85tcwhUjnTuyQztRnqT
fALGmwQHhu7zBBar6vt+VrV1ZGETzCb+tjvM4YxYCPzcT59NQf5u9nZjvnuYCdjvJjywOXC2SvaR
DgrpQ6CDQ6iKvBnf4MhGDqOjQPVUfnZjvUE9AeKN6w8M2fPVA2Qh7MHGciAQicHRSV9iVzs0M9OB
1CILgVh/rZlN52g3uiP6CfiOKA4O4Srag0cMtDFOLRvgfQlcbWlj+MgmaC3YR4bVOgg9iaG38H1N
Pgne1wQHhu7XPN2H1QyJ+hQsZsj9HBtUUIBFwbkN/rDNZTuVkd2gblBPwHTj+gODFDSKD170GOwD
V/B8IViz4P0a4QpFNsghDLGfSd2b6L6Lp90Qbw8xAedtogMD+/yxuofqP/efLpRcG8umwx3mvGUs
Q0SDIQ5hKmuXj3M6X7vRHtFPgHpEcWg455AA+M/DDPWw4PriYAS/GEdbIWfzyLYw1FuhkQPsfCpD
b+C7QT4F3g2Cg0N3L5kiEEqGUrhfS3idwLnh3YRMEYwZ42BBbYrr83waP29h+4p6ErSvrj8wZG8j
lUR9Xu9l6UIeEGRy/ixvHru3oPbCgWJJG8ykTXTfw9NuhLdGmIDyFs2hIQ1q17xayftI3ec/X/g/
0LIAdmLKTJOCa3p3vhfgDB4wmAlktIrXys8vjqZMwDfA3jnMFMR3Eh4Y7CAq9WP12E95v+/rVUEc
MKLAjCLmSx3GOMwM8QrHdiyHjBsYvIen3ZhvjTAB7i2aA0P6YlXsw9EFmzSHIAVEIZ6dmFsoQ5cK
SAwyQdL/lCrPHUmm8rMb4Q3qCehuXH9gyN6uS+X2Uc0OtTUEYyileolNjK3m9QrGNqQM8ZGDejpH
u9Ed0U/Ad0RxYAhfPDarvfSYAQ3awZQR88VNvbV6EVTIQn3FFsLTOdqN8Ih+AsIjigND+BJUr2Af
QSYCyV5QPcGct3qOQJshG7pSOOM0r+kc7UZ4RD8B4RHFgSF8la7u9yKl2RGYwGuMX5KAdq1huk72
w78U8NcBp+l87cZ5RD8B5xHFweFcQ6O6PejTUNtIHAqVUi+78dgdgs0jSMAGZxgZFc5cQfrZNI7e
QniDfhLCGxQHhvDt6r6Cpm9S7yNEwY5sCl2iLKhQf/psobx2ea7/QA+D9WcUh3ofb7vx3jHGBMx3
UB0c7vKDeIR+hfvAHRJ1bdClIWfgl5TecHaCrm2Z2IQE/bGuDW6K6Vy9hfjWGJMQ36I6NMT1SkYq
XdX7kOcU0vdMKIZz3kr/Ad3bXBdT0VEGAfTKfAdXbyC+PcYUxLepDg3x5xTeqh72sINDUhC1kGX+
jFZt2dNQ0A4BDRO08U1fCbhC14nFE7l6A/HtMaYgvk11eIiD/KzkqnrYT4cSqJ6CLgWQWvCyzsf6
OeQeQA6/CTr8FujvZOxN4HeNMw38XZQHOAFO8lVZT0vLeqcXHPLEIOPEwhDjePqM0Yd9HXNI8ub8
2QWzpc/JD+9g7u0ZMB5kIvxjsgPE/qyO1IfL75Eq9qHX2eD+xg740ECsrz87EkEdKLODfmM7lv87
WXsb/V0DTZwBu0gPbRaEq730F4SSWmjlC3ll5K1WZBjqs2B3gBkykv2TOXoD8036KVBvUhwawtFj
tZc8b2h24ZhQY8eerfFdhfHwJRR4sN3ifTJfb+C8ST8F502KQ8M5T1evsnGe/Zz/RBbDOhcJXKzr
cPZuMQ6qu8UB5C3zfDJHbyC8ST8F4U2Kg0NY5hnYQv94xig7sgh3IJb9VrrCU/KwY0HNxkhWQ7bZ
NI7eQniDfhLCGxT/CxD+PYsbj7w+b+Ovn294x9J955EpkH8E+Z+OA/V1u1cuZBE6CFBHUIrz9Pl5
7+c0hdcnvbwpTp4Pm9k6MeU17cYzPj/i71/K/7qTUD7VUPi8jxAmFMISE4H99DaCmK9Ln20wrl6H
tqZztHtljuh3QLjxKzj7Z0RxaAg/hqtpku59RjLoydBrxIHOUm8UwUKOILTrBdf3ehbAZ2Qkf5rM
1xs4b9JvgLr7WKPRHQ8NZ6gYgwOr/vlNdt1jCIrawSHykq+/Fd3CEMOE5nHQ9HO0lKez9AbGowGm
gDwiOTCU70BU1nsxiuAQMjB5iPlWW/114j6HhATHHEU23sHSbpTHA0xAeUxyYCh/rb/vQ1tet91G
0CIKii+ePltN1qGNPtStM/B+bC7kqfzsxneDegK4G9f/v0D27VPpfp3z5630avZ0QuCrg+l+/+3T
y4GzDUekL8rPTqX5WS9aPvz50YYI8yslej3Ghtb0WmsdUz2Co+zPjwZCENRYN4E04aBBG5q1woDt
4/NXcAQhSHDThOAmA617fQiOhNMQQzi9EGxktK7nMdeqNpxhCKtf5fX6K+hJBkegwbE6IDfAWwaH
qvw6v/EqT/sgl79eyMvPH2SdXeWR1OrPjwjuUTxf9vSAps1BU4DGCQ6Y6wR875AQU9yvbtaNWuDq
/6MHkhdlXXcXsiV81rR+WIicxDRxE9o2145h9ydx18hkZpqJ/qpzq/mcWKorheKy/PLq7e3iBja1
MTcQ3oFeLlBrCAf6rbe219xYsi8SHtbNBS4lugiSQfqiprkTul2jcy6a1qq/0qYwIlFlTJduGVdJ
IPxBUcuF3C/5wLU2L2GMsPZwmqLPg20wtOgd239EvYG6+e85xmDRbnEMyfvQ7xGCF9D3zxxxHNEQ
sO31BensIPCcbkg/N+D+IHNN+9wWTd+h2Iuoz8RAnT4SfWKSRdZUPfKqJtcPYacUciOjsD0Fh3M2
Qmeh2Qha2UkwC/I4vEpqfpIpHioPJAy/U2F5mqSt3c0iZTjnURU22eL3T7UNA2TBmdD6Dk5MhGLf
p4d+NSlobwStUaTqQmqf3+UBQ1hYCYapUci6u2q7it8WPkr//v1t13Pt9VyEElM4PoYS6GQOvQIw
WbP16ra22QVWoQJ5IdmALlAS1hdSVW7E/PDu93eC5bN1Jw45IhTacIJgZqN5VkirH8oqzC9YYVqr
ss2rdOFr1mORFOHMLOt0cInZs9yNid1m/23SrCfF5oPCRIFecxYcrAHtIse3B9dZFAYyiy5omdir
LK7tVZKuebCHTM2cKs9FbwL0izYtWyzKJKePOuVq2fLeOuscUpkuaeM8cWMqs8+kKjDxQtb3j4XR
FJ5pDBl1bZ5b1bFNnKEWv3976/bSY/7pWmxAox04VRPK/zeBMp3alrbtG+eo9rNVVGkVCGQkWlqC
9L0MTtowSr4HjBdn3VCGcye3usjFqKE/NB2G3O3DgLpWHjePUUXoQ2MXIT35PZOWvQUysQhMorX+
DAdf2BS219fTyalYZFahJuexVRY+Z57m4bDodEf4XDd17VZdaV43WW/XIgxD6lZILhSuikVqFdhN
0jK7KVI76wRN2+BLG2f5sldai8Iui8+OSpjnl9J36zyOIxFpErfCj5W8aAtDXZbGQGZBgHgsjMGX
mYubMDu2HZ3e4Di4CnpJOpHWtLzQfvlJ48wgntNgeJFRj0E2WPUwCLNl8Vka2uyrb9bWSegwdDYE
XcPd1gytDHrt99HSYFWfibZng4da2/CGuLsvVKlva9OgoWgzTee+Kuul5WP8qQxRmyx8aqBIDGHi
f4eeO1UjIlka3+qMZl5RKLxMclksUcnTh6gpHFj3JEtuI+53VDSlFZxUflW7PbyHBbIwvyzbrJtZ
bVXOEepQM0vhnKjAbdqAlW6DQ3+WKVJ5dcEvQ98ITA+hXB/DVoNbV5qxI5im6d9dZoanuOLFrU20
vah5bOC5crJhxZy8mimzi4d5k7BgbnSducIqbX+ooChsd8DarIUMcBPMOx3nsDjadtYHTc3mVe6H
XqpJdizhUgGHYlQ5vOisoSJWcWy41G+poLndDcLSqe8SbchsUTnJLLDq3rxuCbLgvOPKTEUMM0nP
iW65WnSEdmdOMgypf123pc4y0UdpL6uH0A8xHr6q1uhoFgpegSjP73GfxZpUcJZRXRfmhU50lnQn
PCqHRcNr7S+zKooKEeM0vzWpQZZxT0jt1oCBL/rS5B3AlTHmSd+H/VCnSVvOnKQNTLdKNfIvw9J0
aH6c9LQNvb5LuT5zlCYwo1o/R6p1a9gL544Rxv5lA0vHCdySFQwmHElUNpdpVHGRlrB5+bOuiRzX
8MFTaIveN6UFx475WeaGvG79eZvSNJspH7SCuS2DbHDZYIPElDixajcLKyMVjeoDdaUiI8tmeRCx
H0bd0Mj0zBzrRWSxml3Yhh/4J5JQTe3YlZ0qh/5YQZFrFc6KIKTZzFfNUM55pWQ071Mn649NpbLC
tXGfRi7t7D5dVFEZGS7Air8YRTYgD86PTTIP/pnGZRqbhoJXLuWXOMt4tiQV1+ksCbVzM9SakHls
5Bidhm2oqBQ0xKFe+FVTyFvYjMlJHAw4mdcFcDDLdRoMM4a6gbss7ov2PGM9TG0Dlkrl+QjVJxWx
7dQLfBLUHpUNwBlRBfqJHGIyPKYJeNU9BgxkHumzsFwiM7KOg4gmjouTpCRelEe+N9R+YgujrQp+
FfttbLkkKuNBZEU8GKemn1pzVPiBDexyWsxQHw75MoxQG8wSboWtWF8nEI+4hOkTkNLt2sgYhO4i
41sF7UV7Q0SwjvAFGmQ0RII1lkE+9WmL6wun4H3uSV7qc7uWsCUFiiZAwDMCb8uPQiS/DiiV4UnZ
Z2k3V609RKdIB/qTFWN7ZXd+5guGYPLOa9lRMlPOEAHzNYozLyVlolzW+rMIReXXtG1Bs4iDuLlV
ttN+L6qQHDe0DfwZS2wTC8l8GMdO87iby6pBF0NXEOtaaRt9QtqAK1rHUMzVqKfdrMFZHB1XHcbt
UtJA4cvIoPxOmuV6csZxqRY0VaG66npLM9csW8AmbCUwlisQuqewg/E7wkyY3RlIycqDvhhdvtSK
+/gqruokucFMcmvZWXFbn+tOr5XPsO+u7MRwulneZnDrPB+GRnQ408PCTOj64destyCfgK8iQxeW
LeEp6tKGVxUmeTK4PGlg6RRpkETXsqKw5KsatIIAvgOZirUML0tk9ZUUpAhNgLutuvo8M8JCicis
y27eQXEpmfVNiddCAxaTC08EAqTjaK0na5nd+XC0yAlroogJFtoJzIs+cFatJMBGV8X9DdGdqU4D
UHPj07yQSXzLYLdYKGmii5IH5VfIu3VKEVphhE9yFvD61A/zoPH6ipYtKLg9WRQYXqtr0rK/T9LE
vupqZebHpdk3yZfWyQJ1nPlG9qMf+FqGRGUaemAHMDKLcB+qeeFk/Ith+tk8a4ugFNQCMddXbXgT
5Vqd8iyJbc/GFQ5A7MEB8KIJMb+rYqMJZimWsEwGwyd8ackclY8ZCOT+BA5agLXRriX2LLYNeKNd
MzQz2GTa8hRVNXZcn6e6gZ2WNCao3mX8reIN/2T0oKafDFxX6EEr2SuRIUSbZdRiGKrLUDi4Vhs4
wbIAWFrXSLgzH/Km0eddT9PbuFGlYFQdW1nX2MdD6wA4iYnUsCjSJM/PpdNZZ4Y2rXwWljJrToO+
LUKX2SoLP4Emoh5MLkGMgOhUjUhC1SrB24aVsAv05W0alCj6G+UDYY0YQAPrPxeaGBwGU341C6mR
BCeGX7Tfw8A0GjelykmWETfRdacMf1hUdamiWTTUMEkjrGNy1SXpYF9kTpGmoiwa0zm3UGh1bg/a
jZq1YQGotUxGgagGmoHsUCqdoY50ldekmFWLgZUw+xOrC6jX+72pXL9QTvmltXv0KQ4rmGuw0/E7
mOuZupJcIhCwuODxnGWh04qu/opZ3TIkkqShn20sy9Zr7UBb55afsuam9BWvYHOHGT0rIgJoguHQ
d2cR0Ul+RqsiJFe4M1Nn6Xc5h+fqOiM4TyqjaL1M+SAzQBur9Xma+sB/xZNgrkKWhF7bmeayLy1Y
973j0EhYfkjPn7TSF9/F1bOS/2yA3+dFX0VBqEc//udTnsHff69pfl3z5Kb4n5/Oo/sqV/kP/dur
Fo/5OvKmxhdtjAx3f+Fu7b7Y+GHLlfKGs+TmUdWpfuPLtz0pv6qY154GqHkmEPIHk+6P1wNtuFNu
n8LDP51gm1Q/3SkQ34DWvtBOjsFZoxZEQV65U8jaM0IYdBOE3AJGwWp5cacQKPwCawuKqyF2CXvw
mo2f7hQ42BQc7TCW5UD1NXhp3uNOgcZIG6bROnXFgvRUC7y6UCvK6Lqb9GujI5FFWiRmbF5C+UIV
zm02VC5oJPV9Fdezxko6YWZ+cmz4Wrox4ne+bkLhV2HpQYOX7zpLb2nWcgHmowe1zKbwi+h7bZhL
1ZRniRGD1LOrWERl4/lOo+cJQd9a2gVgt7TqNCvLZdkELhmiS1Bjl1nIz1XSC1Qp7tZ+DMp4P+SC
KnYso3g2tIZHifZ06+RubgxXiVP7bhq1N5jorzyihmsn8rpPDCTywvhkhFHl+k2sRBlF88B3TtP4
7zTqv4ESWovYjm9UFZuiKpWLMvs0g313Fg9y0ec5PjcL6zKMBkuYyDod7OKikfUpU/5DwdvTCDvf
cO8k11ZXNm4g/fPW0qEIsPG1reyZgs7dqwoUF9GC0TWo6i7C5kNAY7BuCtBvnDT93FHjobYbeJCU
HycJO+/TIJwheAbfTM6joVipOFfzxk+iWdtr0GVxaS+k7YOYCEtRsexzX/iXqm6/ZY7ORULxWcfK
hbaSHLSfTIqGoTlTwaL07csEF0TY7XBct8h0YTO7ix0+r1v7vG3ChalZ4yoWX8vMtNxGdmdMDWet
Yuas9Yu/o9AmYBaVsSh5cleqnoKs03/bQ3vaOmUltMp+5Kw6h/07OAuT4ILDjutJ7cxaVWsXaXys
fF4JVQafcFotzSKMXEY1P2mduphhJ3yQAb0N/H5RJ203y/LspAc1V9TEeOys4nRw5NyJ9Rf43bHM
7UpYDWOzHEdKhLG+kipOz3iXfXLOcpSkgoNV6MB68kICthSt1Y8MlccxrRZOU4IpUlfBHC4Eb0A5
K/I6E2bSNKIx1C1qqkVsJ1+tHi14UAeiYPapiil3dZ5bnpTZdR2H/bxUydzSQ+oOfjPrQ1oIyEBh
bjJU5wVPlYgzX88waBc4yE8T25qnvB5EwqtrK2lP4lDHblj1FxWHd2/5p3qwtTBYRPv7OsirL6HU
4B8JeMaEk0t6gwuIyQSCVZlxbRa8vAFjJUsXqIvmmpjzxAgdUWP/RxJ0j77NTTfMUzBUS3pCZXen
nOq7TupSFHl+TQO+MMLkGhXpkrHMdsFn4hUdBccRbbwoNas5s/UFIqkFD1fMSkoNQbr4ONedNQt9
qxU8pYMLqkLmFlHm6bybE6dfdQ72yq77xnw2M3n/GYAOBYuNZR8ZZ7IMF2FiLCXPhZMgN4hTjxv+
cZz184TJQHSsEL01nJBCf0Fl5YV2H3g46+ZNBhYfieIzGpWJqxMseEcXLXfAvMgAkDtdxYu+q+c1
a90mq5cRWGkikbCZZ8oLI/53FseJUFV41hQceUMZ8XmXObUYEnnMS/OCaH6vWgsWQe/2HRgoicU9
UvTnVh0v24oUIsNmdYrbFrC1hW/Ux7Wq7uuquYw75qnY+mRGQSZ4X50NCXUEaMszK4FVaLJQlB3i
c5SYt3btP5aOgtnZZEvNA+Yq2hyjgHauUdrHFsmufHNoTsMiEnFkg8obNW5o1ectlaedIaXIktS1
AvY1JbXQDjuuwX1V9eaC0/oqcpovJi6WvtXNncaksyROQf510hCFk9+Qmms3GqpLywxEH8THKQjA
ImoufGf4VIL7rsT62sdgEZaNcEobzAHee8OA545TzYiBwEhQjadyOYAUJnNu61NTDnMmrcblYG6V
hfk99RUWGtffSMRSt8U2WSIaXCHZiyIIrtHAzjjrG3cYjGjuDO2J6SQuzdvQTYognmVGxJcksOsF
D7srkhrzJO2vID3kB8HDXGaFpxw9UxUz5lFUSrc19GWviytN2ecuqkM3s20wHzKbzzrwSvydEL/3
gqL5Eav6NOzMu7SWy1jnZyEH3bSuopt6wB6Oqh920M/qGhUXYdfNwXL9nCA8CLtJ7kACz5S0ryvD
z0Vg8q+GU33pyu60zcC5rMD/5JJibc6BIygJ3LCzL4M2OLW0BjFu9Uu/5LEUyC9769hRKrlrUqNN
PGRINDcG3bqsY7PUjJbYTmJRtNngdXn4YDWk9vom7zxVoRUfhktUZWQG6kLgBRjNu2qIhU/KH1Q3
ict1cq4jCuKy76QX5tGXPMZXeYZvrES2oskt0YXqHtq4eNrkJ9ToL5XTLQcM8quiCBxRtvzc9cZd
0eWf0ggnAkwsr0gjJFjfXjaJA1bDwG4HWRAvreP6utJxNLNTGh9b0vSF4zdZ52aINOHpK33qRft8
He5ZJ0tveG6hYhbaeoKVZoNJZUJ+waZ6oko4FaHnhF+i20z8bc+bq9IF+9Tlq0836jw/iWa5q4+j
M3vReuFxPg9P7OA4Pg8Xe1GD/7cpuOvGEa8A2YoX/pWCuv6wGmu4z2S/NFwoX11342Tgs2IWWUP0
K2AIyi+F2J9JCDYJwq80XCieAc2TgDN+XTYHvWb+R8OFo4DhBCMIMcN5v1ANjd+l4YI9uzWFICIJ
ujLkIUGlDiQnbE4h1gUlr1lYX8aRLk5Yyq3zSnanTKala9fVnZNlXhnrBDQLmg6PYa5K47rue3Bi
DqCmoC695mEhhU76ax1YJ7nK8nmZqkigoYfAV4KMRZQ2lrCKcB4kTbgE76rpBoVvCbB/g9DlTSnn
GS3S+rYPiq887HNhQD8AQcHFFbsFVtZJ0xnDiV3ILvTdnvXRSZ0mXo9941gb1Y+AywFibqa/6FEO
3n+U8GVaB81dAdlzpzhyknNGJDi3o9uiJmExY1lvzgvEIq+pDNOjDZdeTgZYv7DABXY42MOInya0
0rMyQK6tsZ7bXXHB7BBUIZLzeZMOnQC9H3xmoWyPq1ZdIAV6uZbl16oNznrUzkKz97ACZdkKTtsB
NGAdF7WIwNYXMWNuW6t6JgFhEfiGnsHNgh9+mzvf+iFu/Hlpl6EApz/4Y0OFjnlV34QJuWWxKetl
4YSGvo6QLI/Bbe+CBuEcl3av5K0DUqwSYe3TRhDqWwuC2iYWtm//SPy6Xa67Hi5qmSTekMmrPlYX
jlWcyDS8KE18yrQxz1V7YmSOlw9gS5dSmPHg2lHx0Ep8E2n+9f8Ljyfr2ASL+W3rGNzU+nEsOsDe
XJvZL7kGUCEHB7ivD8Ew192oHJD+r0SHCcYvBeOUEgjpQrDsZ64BpBRCdgqEyaCYFpqwOyDCfhrH
6+wjGw4VhswFAsfGc+s9xjGB1ITx7gPxXQcyFyCzDY5iWvP32jhuik5BvCAkl6qzTHfommXbW6WH
YkJE5ZTznOBaVLr/QjEsLRVY9xVhZ5r3iWevXYJxB7NTV+GpbnNTSFOeG7FZCTYUtdep5qKrHOVZ
vAIjMK+/91x+DaNgBn7qm8SKF7LXJ5jgm7IoYhGXfS04iApYt/hMZuBxDwz6WSU8d1OeaXDW+Z+H
PP5iQyRCgEu3c50uu7QDcolaZ8bL/ISm5TKxB7IcGr9y6wQztwm7BWQtzDArfoD4uqnbwD6Rgb8A
V9F3FvWCq+GuA4EnEpxhQcDrLxwrk6Af+67Z5bVLi/CuRfW3pGssN0zCY1znUhSKViILIXykG3Ac
RAW5SLLyJE0sItqq+lE2IRKdkWt3SNlllFWF2wblZWw3xUmXafCwRX7g0SxPwIlYBS43A/9CObnp
QURncERpDT8YbpKLxqL3QwQvt/Cz8BqD/06EqnoMQUScx3m6tLkB/jNc9ItQKnapoi6bUdoCanUI
2nOgAzfJuhZ8+vL/sndmy3HjaNO+lf8GOAFuIHj4caldS0myLPsEIdkywA3gAi7g1f9Juxd7emYi
+rzPuqNbtlSqAt7MfPKlTKbSpftiWkRCe9ifwRKJKxG+u1/bUiSdKOqkUdBhSOt0UjS+yImty4Pv
L3XuFIW3L+WWw8Mz8OkC15doDfOYu5m7YEyvg6HYBaTlu2D267xvjLc32m9y5ZcXHHPn1ZR3lXKP
xoo1Kxr2ja+IGsuoCXJnKPzMjrbMXR7ZfTWKOielZHghXItztYv3pqQiKZce47OH+bYRPYJ1pBYP
ao7YfmxDmYPbKw+EcJ5NU+0ng+871xr9xqRZ8ZN2C6VJQQndMeGYtLQzS6wWbe4gC4Hgr4pTOAzz
XnjyyXrD/TgSlUuH2USbFk+2HODsS4r8rYuDUxsPfiLcjR9Zt5eo8NTneQjLDwrBTzLIWB3sCFjG
W4ROaq7cu5BJhBvtymGARniNe+gsNsPVlHMwI54ai69VU0Q4qyOeT6JxDsSUuzGsc85VjNQYqW8T
qz5BVNgkLCjHxClnlvVtU6d0Kul1dZdruYwPdG6qfPBKt0hrr75FdGwOSBe+GbW+GXeSO9NiKK7j
ur8p4BSn/kKzuu/okdqZX6gTTXvGVfDgOeNzEWvjZMSMC99Lb3HdpBjbLzO+q2h1KmQtZZ0MTHZ7
p7BPrjNjdpeCpmSKT6rxYJDM1oUiHHGbD5BJgA2QlIq8UMo5OQE5FL7/YRpKk2KOeGq68hSV6n6O
htRxopsh/Mwj7zxqOr3Yqn6fqbksgeMkqgfDw+ZxvoyICQ9xbGDB9UWViIpcPPxtspXnaQq+dUjV
Unetb8hM3GSKo+cVki4pypVtrs7XIQIpgSD1qEt7BXx2GcMCKb6c/Ew1TO+rwoVUnGSYLVYvyVRE
EUCn5qgGr02jwQ931uJX6HbN3eiIx3rhn4keP7UBjgdG2imLqv5czO7rUlGaD5WPEH7QYueOLmYZ
HyRJ0Ocw8LwkWt0mqYfpZmDzxxG7hbPICe7hBbBEN5E6sjDE/2lImYxVPaWt0eexJAcY8CqdAr4r
ie7uitjYpETImjhLnJkFD0rntILSKzJk4PQTxocmzLVabpRnvuggOqoxfIHvHh6Lxk3Kfn0DLYBM
XC8H/ND1TnrQ0Y27ZjWNbmWJUybWTuL1c1rFjob0cg9ORw927rLSK0BWFPMV9Nul9gY/5UX9Zlh8
iJR/64p27wTdXiALx+80XWoX/x6+SlYU6VCM34YiugdcY/JJ26NpApmPUZ06QXVFfungLhjT2rdn
aeprEzuZW8inGkCWpOoQjbXKxqaAtjMpwqM+UXyIksauBw4+o6hTRoYFfJyXYox/5yMEO+4xx+7h
Yw7svtiMB0HVAyn6Pv9nNvoxG4Gh+u+z0f/VbaH+03CEr/p9OAJKjeUCPsoT2xpH6KefhiOCuQkz
DpKB77glJqA/k4MYmQK2PvohejM0wrT1+3DE8NQ5xAx4SAYebAPV9fdAzL/gSvALPCB3PhgefJ/u
tur35+FI9NFclj6r7xy3+yQKgzx1rN9cGx5rF+5zCddg6Mc8CuGvTtFuhTcc2+52Zg2OlLnpjk3R
NckoHJgQo7cTIdkR7T/OxeTlLMJoMQl7IYZn1NEAE1zzXDCcKrVbX2TY1enk9Ie6Gl4bigt7dIOv
HH5w2jqNSEW4nBc2fa1Gt0tZBZEChZpTO4WJa2FhkdGps74JlwzRnUmjMR7TwBIKl1fZndKwnWwY
Zp6oz+MS+nDMzIsPECtDpvpVE3oCo9fC7VRtIqahwmULc12CW1NRfL/G7seJr7iMGU5cKZ05qSOD
f6Vlka6i9ZKmETyJOMwus7OR5kmHVDPx5uV5leLGwO9reXuW+JkSbQsMUp73MBdVNgnR5JXybrjr
PXFbG2g0uNfYOQYKc5gAelUOS4LAPzS+LVLO2o8s7J2UEgsvOw2nrhCPxivbz0AJnu0azGfDhrvW
N8O+dmfwQl3/eRHIi1W1b9oZVuYY6iSYoVdHn3uJ5OxGCu/Z73C7j8V852AJdF5V45p54SryNUZU
L/rY2Tt6fPAd+TWsud4DW0hdwAhnTV/N8gpiYxe09HWwvt6PPSajcRB5D/dLP8euVI81QSb1Xoj1
67zIh9UnkI5jq5E69JKxV1xutxzv7yMxihwW4+k7r+fxXdDw4WRjngYxVOcc0YPpbZkQSQoYqbG9
9csVl1Ghm3kP4OvjrOYsKhp54y/6HSGwdyBaxIhWKJNr8s859/2cC6GJ/vs5t0H6f5WA29f8fspt
EhA6DeT49ojy7zrvDwmIHcQ+KvgQgP5vR9nvpxyKnT5210abM4jNiVuq+ucpF8Mq3NoLHlrd8JH+
lgQk/46+4u+AkkQ3OIrikOLpUL+ecrXpDXTOQu6A6b3wWIV7WvnOGbNfm8TMba+hnvVmxce3S8WH
ndaFmxoYOr0OFYxUgOcFYM9L3+N4CFg1wROi+2keH2u2tDf96qSgFoLEsC/uVBFkHvMB8SuoKjof
Y852RdSSrC3Efhx4najYNmk0Bx9m1R+CQqqnTogRZlP7hc7srMf2Q+8GbRo0fpFQ0X2pbVyBFgpU
0s3zYWmXJRWrlupKfLZ3yyC4d3x65nSOczMTnjazwzMHkEla19295eY1GsUX3rB551lFcmHb7gim
qEk67TyYmtX3G26SNFSCxvN7BCQ2ijJe0CAVzlph1rD3csEY18f+16GgVxzet8wUMmll9VJ4/hNA
+TZzSu+9rQCJ4+T80E8qL7rhOIL+gzhxD/DRv4Lnx60i5aGKlysozJuBep8aJc7lGj+5ZRsl4Yoc
tPfIUxuVXrLil2Bka9IaAiH1TPhqx2FB6jK8YDRGJNRCiXQhzeaA3LM6cDPJi2sRT27iNDObT9aS
PrWq/Ub6FlmFumUgxyZIoqNfDg8jhQm1hEDf174Z0oji+KS1k8Dmy6IVuXnnOMjc4H5h1gVDN1QH
pvsGoz10aLwp0loxL5loeYT4i28EZKvXAeeJNzHmjBVJ1iL8Em8qt7Pet1qHluJs2jRw6cW39aaL
leohMqpQZCZsKjCRqj2JSt/JTVETSOt509hwYEgirP7WbPp7cPVp7L3bFsRUOvorNHoR9Im76XY3
dPZoTyADhqSnkPaQfeCOxzjtPKmy1ZN43QRe3FqVGizN+hzBJHC5fsOVth9dPzgFyrm6m50gEarA
XgDbxVJV0T4lpvePFCYEmKnTYsI8gDlh3eou8McljWtkeoDIPxIYGWHjDAezeRsSJgdswxDftnfh
m//hsHHEjdlg0ifkoYFJQuZi31XlQwHzhI71p5n0b+HmqriVO2QWRgvrqzHr6dwnGiZMiJEgCQPn
BBUc7Onm1IybZ4MQ+kI69wv77ubA1mk3f2dy2107rD5k7toBVJ2OFV8JUnJyO9cglfBa53TzQxQt
ukR77Quc2JsYyRFleldKf0iYx78YMu8g1JvEqWeQbJHWaVWO58WCa7NxXaXKhl/NFsh33pI04Kg7
3nuwThpUW7zNWxg+s7I7I9n/4Fbrs+sMV3x/dbIGoITn+KZfVJ3hG87EOs1ZjHybIY9NxpU8DLH/
2Zq4vROBrNNicZYT2CvniJuwz8B9XqaqewxG51221QOjKkzbJkD4HPh8OPIIf8ray/DQREHe827M
St+pj03jXUviqQSPuKVpB0gscTR6OI3Gm9gyiDBPRHdI0BB5zrqGwqqrZBHQ4GgCJzwkX9CaKNN/
7tkfegLe5H+/Z/+vef2q+7/etARf9cdN+1004JFZLMCzlfDw2Z/0BC5hOJwUIz35NaZh/8IjmAg6
+ltxF2YobNg/L1o8njrEnsvghw8b/a2L9nvx6OeOCQgp7HFAoWZzfRn2Ovx60eo2XKvQ8uGO1P5T
pYdHbwCSEwzXaoH9OU+BPAkCm8cNDqW1ZdZUFd/xic6pWUaekK7tksjCKQIu/EACGCmyRSYKLocm
w+peDelQCorxZ6lIy7wuW/cYi97DNVQ/9pEqk1Vplrh6uXE6ouH0lTAl18lJnSXkWWSiMq8nz4Hf
O3e3RDVPESKcm2ha1aX0PJNo6nXIOTDKenW0DwZELGzSc0oljK21V09SMeQvTtMmpB+OXRvuODMC
rgeY4iho3tE8eQa17yS1Fx607zzi+nQT3g036wborqF4QysPEE442rTXc676Y+leXOF/neRr76eg
Cg5awzidpxEtnHUs8YpUdabqpcq8dWjz1pav8wo5tZj+62jmk2taAB0EP1A/8SPC9XvrgGaxKnfW
y2jc0xKwz2FJj5qUARAH+C5xhGlG9LAFcC4AxEH/bnHvcMDXSMjH3GUEvxI/GhIjxHCM+oAkYPEf
PDEH19iRXxZPXQfFgOLWPg4jV7o7r9NeAhzCBUkCydhybfK66suMV7Ob9IRdvEIe7VgECSC1rGTq
YakGjPbr6OadjxSeDQjsaIxWBwXKm4vOTI/CEJgsbvxROLpMdNHuO1Kehip6CuL11XWE2je2Sgzk
RTnJONPb7daC5k/aoD3MZPJSaroTnvM84PfX7WO/KdOKu4rct4FRj4x3+Iv7AbJL361B/6XAKHj0
Juceb/DXWBcYRuArn2TlvoCruOnhXWcOnMmsmP33ZR7fp8ja3WCWNukGxg8oCLw1+IjCvvcARSDV
2xUYFENPAJVj5DSV5ad2jc9r5yKv0nKvZ+fSWQsSgTCyM4K7ia74nPTDcGvKFR+f6UkK/tbJCASd
j0pG6TSPfPVlsnjjx86PjlVnxIGFSNKtriE3aQNmTB2pCD/0ksgT7HuaVOX6iD9zvnRTOIHQ1jo3
Ajf6dxp/6lGrcDE27fzFtymhnGYuDz4OuuzTacVlPQxKnQYPl/ziwCCUFvdkPdQw/5dBvwjCxUFJ
2d+XNISR63fZoizQtbF5xk1cJsJIANAlbGNPF/gFtSrnNejEoagKfNqNdxwKLRNdUpn13ngkKyPH
jslj5PJ6T/G9JB31bYJj0SSsQcujNGuiO3UIDLAwh2alXg3KMqCy2hrs4BoGJgWsvwBJklEWiyEz
gYu6Bf4Bptx9KeIEOMwHdynPYT+etG9v46B/nKIJWNHQ7KXDMfg2fE1U5d5Oy/ih2NRAbeV9E4zX
SszPrFpuhmZ9GTiY8Apl0aTR5TMKVadgIQc7DE+GUZJ0oyKYirQP6mq5VEOXR6TXu8ayATbjcsN7
/1opW+fL7OaR1568cVSJHcZvQcg/F8K9Q2vtFiW7+66M4IVMwxvnIaaCan2pJVR80IGkQ6Pg89BE
SEosR4brtU9aBoCOWp1PNd41aFXa6tkfy/BQBFT5e6zL8nKp0QcKC539c4X/uMLBOPz3KzxFzPB9
ZQP2Ff6Hixxf+8dFjgI+Vqb4yCvdTTHjjv9DMuOJayjv/34lb9Ho75KZYVctQtY4hGuHEve2efr3
mxzPcXPhj4OS+HHLx3/nJgfZi5v615t8a6jGW3SKcJbCZ/zFGIybaI0VDoq7eirQpUv7TpNTvbjB
SSGgLNOSAl0tBS69xbkwhSpoGTZTMpc0k8ohiWvKp0WYc8WWx4ksF8tx6bWSxgkwe/QlihU1NPM8
N/Y2avxjWNDEh82UdJuXtSwn2o4UHFh3LNZ6ThrkUjPHJ5ZH8bLvff+bz4RJ5++5f1FZQIy+l/eV
0yUrC3ZjWbI02PC4eJCfLMXnYagDmyM5aDIIwaeA4kTDrOyBNQa53EIK2NkkgQAI3Cv+sQZkaDyK
G3oYsrCY3yi0Zsm7Jgvd6As+hUU60eKFovKSoKh99CGPxg7BFopdL1QEexa1a8oB2UnWA70cmoNH
pzCbNDsMC1gVG0w9+lDLm9X8rTHLHdHggUOU3QsSF2kTVPuqWo6I09TOXTDg9xOiCCbar4IECGpc
9dLqsEz8LcXho3mn3FtvgV2/Fm3Iz0h40CwNvSZBUJU7irkPHtLcLEAvMS2AquPoW+L9PFdnN+ym
TyyeepiB2BOwQz82XYOoyAMe6V1tfZLWqCnmTErozxgk9+ip4cYStmQVKuU7hks547VjU4OgH9dW
JRGkojtpScFzRYbiXBBd71k8m0cvnNZnDGQy0wR9o2qoyQ2uKzjLc1V90j2OTsRP9GUamgZgt9vd
S+oVR+b2y6WLuZ9NttYn9IF6JINBUF74rNqtDrdcxn6tYRg0hL8trHAY+htOd1QeuVY6dnMp5/YD
sXjh9xxLAD47ZSy+Bawe82ZjW2Zjx7wC7mIbTIDDRsBMGwsz9CiaAY4xFlQfYJkO0MwAeAadwBjM
53jbb1wN3wibiEw4kzfqJtr4mwAgTrAROV1DUJneGB3AOuhRgmzd+B21kTx0Y3rWoHIzvXE+0Ub8
6O/wj1c8RtCgSNDABemNEEJgPD0DJ2ZHqmvwQxtJ5DAwRQPgomWjjFDWy5aNO/rnMP9xmCOO+R+H
+Wv9Or33r8N/OMnxhX+c5JBk214skG54pvX3k/KPkxyPfIlDnMd4ADLU15au/HmSh9sTRPAQbAD1
v0Y8eOLThqpsXY5tQQehf+ckh8v67yc58zfIBn8TQSsaJ/qvJ7kSDKDAxPQdIbU4tLB4pEDC0Pvz
eYwmC77LGy7L6Om9T1ZMBct4r8oACIRq3vrA09kAGwdTT5jHfm9TMVM/KQPZpYAvVsyis5dJw+CZ
dXTNnHlp7jsRf5QhOig4VPx0IesZjcpLHwYwz2IgFY7cd7b9yJnQ6dqxm7W3CAd0NR3QCDqJpuxQ
5QpPKyuaRATRDfWCDyLEJ9IU7BrPEUyevoAW7F+9MFAoronnqQnbZMaCA1R6oymtpvWGqujjwtH8
xCX8Etf6I12mc1y5lzkCVR02N4bNbYqS3wfVc4TJLsrafD5Ha/CgVLlzhfPJK2C0dmIH2RkhB2sv
baRfPEZvfQnnSobLflowEuJN8QoTdUjUUsvEiUxe0FUmgA7h5fQLRZu5szljCmWcabLo6zd3/bzg
CBD+QUuvSKAj4ENh8BTr7O5xDexK2kEeTSUuKFeljrfe+5x+8Uz7VI12h6Zak/hC3S8B3VnZHAsU
P3E5Dvd0jD7Ijou8DewLLRBJFXPYZtDrVVqrQu/8wg6Z8iIgTesVdlO0c2V9Wtz6Xa4NioPG+0Bl
76Lo6PGU6viunCLvtubRYWHisbsN5JFCk2JJwJlaDAIoJcHenpAwdSj1mbXMjW8mlPzYi6Q468ZO
wWnUxR55okqqRn8BXq+z0iDV8Tp3VzNQ/gTAlLGHwgIBbJryre/9dzxq6R3ElTiILrjd6o7L1IF7
J1OTl7YOnv0QTjvWZWAE4QUGs+7UhPRYhy46xHLXMwFBg3p5bpfFg4tF7Z59z59UOJp8npxr0c5f
47Wa+zQkIDgJ1OHaBQOAzu4UOJ2XdlCQMd1UicfhOLCIZVg/evA20an75RXF5ydcbRkuq5xstCje
ungfxR+1P/mp3OQr0J4uL2Kx5FU0gkZFuQ+oBgSvqWFi+GH9EE9Y4OJxH/0IiWoFvfBpgBO/Ceda
lPhcRLiiGIyOnb8JbMxqZOdsopugQXm20OEcetzfhLmBQmebVN+WdRzbAT+LNDMaoit0VgBlKMh6
pzU+KeUm+4GY3nP4ALIhCCc2a4DCI6gV/WzgGQz6WgRBm/SwE9Ax4ceF6tuFYxibYDnEnv4aDDU0
L8wI2IxtHlVDlTmLU2Xt5lnM4ebUdDC15ersISnL9bO3mRz9pSyPA4yPQnc27TjeBlPDX+3mjni2
u+GbX6JgnCxtcFCudMAiyWdHVO/ViI+MpzTe27Bdhhjh8+bDxNjHgRpo/YS1GN/izawRC953/ubf
aCXyANtAEqeFOJxEpy6Ot4Q3Lpwfp2i622VC7wGLIMo8ileeLZtVNHKuU9HDPpLzdDP1FYOtAWup
jotH2ePdHAbCPfZ1KTEj4TeO8jlWuNj1qnlLwRP7ELnNtKYtPCwfgwoILnyw5NrxxNmsLkCtfDdZ
U2a6M8EBYxXMenmqsKsB40N3bQL/XMM7I5w88U2aud504ptY89d1KZJB932JIdntX6o4HOacDoqW
6TCW53GcQMGayW88uA5cgYkuBkx3QgaXf2aCHzMBli39j5kAk9Xwn6TdtnT4TyAWMSNBToKdUgDV
cCH/MRBgSTELCWqiMEe/U/F/DATxv5B24z9BdIVseyD3n9KO/WsjNADhoyP9Iyj9vc36W/vify3f
8jZ65N+kXURcFrjg8reV2Gz77z9tPFogpLA4gAd31dpG9rhS3fhvk/QNv0Mp3W8aAK6Od2B8Y5NG
+WgDESQV8GtcGyOUHadFgh1BVY4+UpANYUMOZK7Aqi0+iNRJv7p2FSkkyOvaDUvW+Fgi1Q/obTYC
OwF4eV92aGILlOvaZgjQcEQbnNkVnFwMkha4B8fCFGSss9NMuexNnUlqzqNq48SNio+TS6+Fr/a0
bvoU7Ro1rfuiA7kykYbA5dLXFdaMpvqIAzBMilpj0YVxwJ+inw6Cbn2Ny/5KaUcOI+g9eDLevUdM
fTMGq95hBYTKPF5rbF/pvvlcvKIrY9LGiXJj33Fph5kNu3xyfJHVjbpZvOBjqwTcO0wTh2DAzh1M
Vi3aUK5MfI1Ba2Vxn7rTckZBtsy9fn0fGd+Nejq78bx3I6D5rd4P/pD3WBIDonECPdhWaT/57wY4
VzXDgkL2hzzrooB7rSFWx4yCg56PDNpyxRPb2LC6bg8NYLFFl0814DFj1LXtyVkCKkPnfOvwNtcJ
v9Jx487IUvRqbxyX7RhtT27YvKlhi5UifiFTfEGepKCguaInDKv91V3AvH4u+1p4+eBroa5oPtl2
32zFMEEq8oI2wNYLnKov6IwBkOxnlPvHLxDgu8iLRToz/OdinN9xJQ5pCfmZNNNyMFbeBgp1Q0yO
qGQa+W1GPQvYjf1ESfxk1uXqTu5nbJs6Eb1+KqYyTmk4+Hkkgq+Ft5xmIuznWnZVgmYI9jv5GAgn
7BYKCWzBsL9iycIhQt/sgq1HT7bAj4UKBzx+we74MqAbIlfYbGE2SgOIsKKI0KklhzX65pY6wMoQ
8zwZ7Ito2sDLauwvqUTs70OnwDoiLHZq3RAQ0tSnjpZfRNWtaT1adOpmBA+lFXvPGT4VgAs0Pjap
YmpBHQvedDSscF+BHrnYjbDMAYcH7SCpd16AKsD88F2whuWHkEuB7S9eBPcd3ifWSWHbwaGOqgiu
tj4pnP6JxG6asWNhImn1bZDmDrHf6zQAcq3hu1a2vIUbfW7hFKCHGp8VFukknu9PaQkboJfI8Esz
zftuwZIEI3F5eTGW+Ffs0xrpvKnDIxnEJ7/y28fVoRhvJcMKKS/8EDnycUGUQuL5pZNBcWxlfFyX
7swFa89cDy8UPC1Wrz06lB6lz+6ceLhKQt/bYL1tmv5Qabw3Vwpl3bpqzLCH6mGawKNidYcYi31f
yjivlhiJ9rTQz8M0HKVXjg+cob1eqHoH5vtMzVD9gzP+WIQQ/k/v8pOu9V+V7vY1P11sITgfXB2g
c0DuQAT/dLHBeYclGUTIZvCPPytdNDnwaIat/OcSeEs/X2y+C82MnQUxdhkiPPw7Shc66y8XG8Na
Sx+q2Y88Bqzx14vN9HOpaq9c7loDmrZlJot4/4QtZzItPWuy1VX6qZjc+s7D5qzHYeT9wSEuqsAr
dwG3LfC3NDfg8f1bHwIdQzoqkTYq3/2V4lTG4x/PspvesI8K5roFHFB19XIfC9GmSPSjNB65fgrA
N/dkjBLs9cmmQuo73HtdMmMVzwOawmo/4hmyuZhQKRhc9wPImPpQow68L3GutOF49C17Et3Y7xYs
N4JD1BZ3NSoPaUDjzw6h8yGe2bNaveJDF8z6RgLp2ZkV9KNTqSV18RLcFS6umIWY+IBe8FZnxT1n
sIrqMLdRDF3hx4dWYSIWInrRA9LDoAXjvkHNY4dmQowNCCEweAOAM4bNmIYSx+8YQMQIkntiOmGz
yRlm5jNezRuklUhDjd7SU5CMqpKfwylAlxyhA8K0j6KrPvahqvNWCiyrE8WjgXTAgO7A81UujjIh
DtU6dQeHNu++kHWy4N6hPYSxWRVM3LAsd8YJxU7yGRWccP2EX3SJ/Vvto3b4bVDbN2A9B59DkASt
/5Xb4d4Z1HSBodcj610JfDt262P9T7Ly9TbU+JWadsk6O99XmH48v/8IB/IL1taALpEYxuvljmIv
KUgg1ySuIEBWZu8YotyKA34ZslnEaDswk3rN1grG0oKlwTaDyOdJ6MpPrVivKCOdyw7L8JwFq7Gw
twzeN9eo9DAQ+3e+JaX/BjQutMdoO8QiKc4OD1YMEG6P4SJEKCmj8N3BmoJiZAGWHVo0rnmX8LgM
b8hUI0sEWBqF0CZe417Q6oRImSChOXFlJkJW7G1Y5axzoWCc1XvoQyR/E+txtYvqS+e1QWJlYfOi
gfmpy3gHPKtEt3/Fi1wM/OhYbHQScCDSGR/wlOCd6ov2oVZqwTsbG6lYvAWnDXlSkg8JD4KDC/A+
6UNsJUTpq8EkNcNNJtggZfm7td4BxmyIAlP41Bv+2VMK4G7lp+D2bjGs1cc5CLEUYMaYGWGXDpYM
BneRAbm6sN6kLbxQ1KaDxwlrjFJuwgspMGrFysYpccJTX4/FybX63AW1e+x0gd+SiYHUvwxYVefM
YjevGLcCkEamQ5MijZt+P9gKALCVGevqN1mH8LNbfNTxMWnbaMEL23xu5XBaork9Vg4sAFSq3TuY
yZvv7siHsujESQEKTDDW3U4dbPoyptgbgS1AtZrwPp8AUvN2uVrsw4OYbStsMVsZbHSPHwgUYM4G
Heyt4HFGHABzbafOQqL+D+DXPw1UrKeuRD810B3JdddiP27c79bKnhwiXsBKY/VQCacKp191dAAq
osLVnhx/E8JYakbL9lMXleIbZtMslvgYX6OyfF/L1cCBin3TJ/9Iwx/SEBfOf5eG2Xv9/26RkLz/
9RKFhfvnJYqFQZBeeFLwb2Xrny5RLGZH1gDh+Dvb/7s63FYzEwLlSLfFp8TzITd/C/4CF88oA3KD
4I/6CA3/XtMat/sv2hC7heBXf0d5Yz/Ao1D/7QrlYznUq/LuFdoxpCoukahSf7L5T6/Mb6L0l5UA
30Xmn/kifhJsUdoSTnjj2LqLzZy//kXYx1mhLFbN92GICdhg/VuQh+t4agrsx9KeqHDeRqjAGH0X
2/HSVe2HyAPQ2oK0SGdstcyr3q3OUx9iz4fGthTfmiJxwnbrJfQv89DiTmYSImmj+uRQPwJMZanX
1veaFBgpI4U9Yp3XZQxb3FIfBT1Aquzc4caP0e9MFVi4DDQxmoGV2mHv0Q57rE02ohmQDSBD2yj4
6LDoJg7G/8/eeS3HjWzb9lfOD6ADJuFeq1CWZLHIon9B0AnemwTw9XdAakNKLfXtG/vhnogdvTui
d0gkygCZudaac0x3wdt8CEVaLOkHn+hHXSvZcFAU89BGaEuRNrKqOu4OvttB+lnAyEm75ZicLtSg
7z19PoR3fXsFJm4NbPredZCRBvZTkI2P9dyVTTqbCm+Mjmbtn1kg0NY4RLaW67N+hTXfUF3fFlaw
jRwRLNMwPEOt/ZLLMAG9opacIXASpMWAQhc0zSKlL7bW2ulJy7J52BdfCoc53pgCgGRZq6zkqbO1
27oJLtjVukWhjdd21W0YPm9pxCr4QWF3SoE6GSAajlHdPCljmS6ztnKWtvvktjREjcHrKoaaTSeS
BTeE59Di4PuLN7RCvzgjrWnVMi+UvqPEyLGjVhTqmj0edAkBZKQzIEMtWidaeoTXF68NQ26mTFwE
AWyYVhMbt+ezDWXCBmuZvVdW7hMT6y0qh2sQJ6NnTM1dZKGyCWC3LYw2PTWy22lm0nu1ob6qcM0X
gRzv0igyIatOlzrHDmyNcQ9mrn7TUv1NlykF+KBt4Tvt0NFpVONyg2/3KoMJhf7TOreNKYcFlb9O
cfkQ2g0IE6u4oQ6OPVHZyVZ2xgaz6lI3/Jm0AkWOWwzpjpCAooBAPSPCDVjOHQV0jWkNiHjVIYn6
xajXcAuFrHJPteVac+TswauHfZqa6EZGban6tCGF8SZVdxeZ2rqf6ErD+i77u8Q0ZqcgnCgYKNFc
3g5a5CWxvjNoqyJSP7Rzz92pnunmXGuJ8s6BPwEN1VwV3I14Q3vG902LTkh6hUy0nZKZuFxlf+7U
NEcUBvJmlGDLa/pophjIRyu2m9UQlBdBhAS9KQc6SDO2sTkvY2wvbbOVsn2ASkzH1I2XfaxCtywu
EotH1siTIzXlWaoouykNBWPrMFxNw4j9uo/eLAlrOJaxAahPu4ajuhmK9j2hz7McOpySVvkg6xVi
vl0oaoCayna07OchVp8mcwRPkwJRHNOnlJODbPCsdvuyCBapQp8hr5c6xx4syaKlR2uspCG2vW6s
ay2kXzGV/caw43atarimg1485YJz8VBIz1dqGFay3HRafjkW8rEugJRFo7gDoeZclArc3pt5mh44
ova3BUe09J+W0c/GhnkVZbsQNEKYLdJxnC0UH1t5TdMYwh+t8SjHpb0QG38/nIoLADkL5Tm/h4K0
Qzy38M/oRSD43Ri7Xy/jnwuu3y/v2uw7WNhN/JqfL1/7sM8Uq5uOvf1c+jtXbQE7PSlF9u1EAYuQ
kIS/2S7+7jq6qsESoMQiyXGmg3zoWLote1YEPvOoReeg6xdp+u4GO8AU/3Cdz7vft/fD58keqJGE
gMDv83UqBj5mp4Xq0TLPagtPFSMAcf/rz0z83Xf28c18d5EuVNVGx2117NfNHQrBVb9V3xxvlmBe
ZNxji2tsFotsrW9vD5w2F4f+IlrfNSt/dRXv5WKLFuS89fiLXrHm39Xdr1+f/hm18u1DmBkrtmHi
wCE94vOHkIIAp6mnakfgBAf/Sl2pF9p9sIeazWjEGxf7R20zLA/VWm5Nc5md0ea8wrW9xiG3/PpS
/tPcyv9twJ55NPDhO/kB2HNG2vmPZ8j5Z/5oxBBJbmkWXw5Yi2+EjL8aMYA1Zl+oiaRrdlXRA/lD
cmD+ZmNmEq7GkAHFwUe/lWAsQU9HtTltaTzM/wq5YfPKPh0iifeAjei6yGh4ZCE/fb6DbK0MKECn
9mDj00EXGdWoqEMdS00l3I3dO8+NH8g14mm2QPrGmDiyxulGFyefHj9GOoR/mO1FV+0EsdAZi1cs
1VWpmJ2Nareu5TGX5aE0kuhGqaXucsib7HXcTM2Vw1HhyUjN6QoIb7ApVV/XVgHeBfqneZFGni4m
4ABV0wReZUJaAFCvZLGx0qDBN4/QYGOUvEM66cPkGZ3VRM1az4dI22cZoutTMEGmZN7gx/qqZeNG
UAxaPrLzYENaiOUh6Y43+DKqlax8bQN3S1vJAd66irj6DuFTp+F9Gq1pZTQdeLxRd6dhlXaGVV2U
tq9Mq1yUSgNecbIuurEJC6/UC+sUWRYIztwu45UFE3ijYbxqT4mR1u6K0Ux6OUBg1DeVzf8Hgl48
TFK4KO6qIImxOIWFvatSmnHfdqD/PqLzHvPzWm+V/o9X1Ng1fnxO5x/88zl1f4OAhSHCEBxuP4s8
NRKaaJgynSbeklrwr+fU/Y0yD24sspa50pvnh3+IPJ3f2PIFOk+eVVQl/04ahGvk+wfV4fdweFAF
+nc0p98t9VXgD6ai9dg1RHEnZ712j3BboTpd2HFTH8mQQNXNefbBFHjwXDOtFq2t2AiwQdM0Sp/v
pwCkDZE5OMOQi6MBsL2a4Q29GhB3k4ACk820d+qWetmKrlhVvtsvefwkOoDpBCWfJuDghMw87FsX
0ToHPzihE0YEG0E721WwrZG4t9Fw70vmD31cnuoixCgAanCrqcEr+MKbwVDPQJwcCjVEgzdr6NU6
1tajqREjgcA+peczzor7Auk98pFHv9X3rVU2UPi7k9oH6TqoSDjoJHptuC8vFmLSbTur+muI/2u3
GN6twnpnGY09yCed12AGcAfjIdeLfF92aQHGynnW+/AqnB0EvMxXN88uExNIhtHbS/CeRXE3MBNa
cTrYJPjtNiYGakAW66AA+OAjdZjM7N1KtdUwm62LtNwI7Nd2La+llQRblKEOQzMT5L6cJi+OFGvV
KcOlHUpjEWHpjrB297PHW+gaqEPNKRb57ACnMbRJe7kzrPYJxjyQbQO3eIfUdpr944463jlpLJ3j
0CBvLNthAtPBqdU9D5Xyy9SFsyG0j1dN3BHKMOC/FlM6bLIIgVYVxS4tqzG8MhL9FmQF6n6SI7Y6
3MwpSIzHSbUXJWRNt7vprDQ4MJgs95OasVCFSrItzWIlY/Vao1FNHeCwyKFQWiRqdDcrl6CvdM7C
UFBLGAG91NKibWsWBKIoSnEMYh9yIXhcdqIb0kXQncR4Yjp6F6m1F13OR4zk14+H+9KM3mwjO/cV
SKK5Nnfk6zZb2Er3LLIGfYowHhU9faICBjAQ2JvRFQWK5Xirq+ie7KLxhm5aK7qBC3dy1mOeeENs
48tJzi3fhkNLPhRpOKdsyr+oaeGsCAKxFrR3AZkkeB97JX7VLOXB1AGqhMN1GrbnY6/cIId7ajnR
Use7WAWUs2qoD6rh3w55fDbKjG/L1++CjMFmWPs3pKGctTGfUKkHYm2UlJaJ4x5yXTz6trxFh0jf
MaA7PtAlXJB+8dII91rW8SEo67Xuz44mu7+Umrg2Rt5Lhl+2brQddMClcJx9wDSgs+QZu+1LMLZ3
c0chyE0gTeaMUt4adbYoVcwfSTM+mJ3jbOJAyRZJxKiaZY5eaqXQsp9JMj6JHkt2/4e6yfaG218k
hr4L1emuy6Ee9SDzl5Uhd2Vtzjk9M/9JSa+BJL0Q/AJRJUnrxWQ5Gx1E/ArsibPyW2YuqNGzNYz1
7SQYEMRlFpO7UC6HBreJDgVqXnFZpbQCBmx/LDqaBDosv3XXj1eBis9GYzKs8hGwJl0Zo3URd+4r
x6J5Kmvd6pa4MEQVL40OqE8/liiV5yWuDifQDepJd/N1aod03MsmA4Zc7F3NTLcZgi8tbRHwZa21
5Axx303BSVPFi50xnA905wKooL8JAkXhoJJeazZcLTZnjcQE+0UnjmPF5Aa3plWuRoPgjCzSxTwG
XyeAYxhh+Ke4muJlVGs3edTnwDLs6LUMlYMF+n8FDA+6RHQvw/4SIPE2M50vE1XqqkXTCJFJhZBV
lUR+NaaCjKKZsvsM9FhwMenBCIi2L1ZYEs5Mp75xZ/tIPRtJCE16KqbIRUvYG6ATpwe/Z6Zj982L
1SowPLv6KKL0EOJQMXCqDDhWtNm6YuT1nhPUKglEuupa8wqnykXnkopizcaXGAeMgxNGVRCd17M5
xpQoMNGz3Rj4ZiIfpwE+mng21CTAUHg104M7e22q8S4z5VUp4yP3Ax8CrpwMd85koqJqZ7ZXrzJg
my08g9uecjw9mtXsCfE5E+pwm3NU9PH+WHiAShc7vcN/DLM9iGkDnZPZMuRaaLOj2UaUq3q7YI31
ZFRuc5xG9Ww5svEeBbEFp2O2I5mzMQl3EhalMt5Ns2lJSQjc+Gpjmg1N8N/0HbOGyHNnu1MxG58S
tUZBM5uhAuDPYOfi/3bgv02w50DSn5/K1qCe8r87kvFTfx7JAOiQZOxQ6yCoYlz9of2OWhs5Aqcu
S+VvzKGJf5RONmmZJvor7WuH/etp7Y8jmQkDFZm2bdpUXDOs4t/MsO0fxVkuEz8XEy+FE8W38V1H
J8lguQ2tbx8Qp+yDturzi1ZCqV/GWV+WhORE3bRxZNMQeZQFw13BRGf0CjcHBtbG4eNgNCdSfkYv
bPJkKdtug2PBo1VG81DNdWwGqbUo3PiF4ISIB9WMVqPSEO1BAAe8RjgDqfJIpMw1dMJ72UFYv2rB
A54gxzF3HqhAfKgSPMmBGimHxM8duaj6ChKeEjyOZRsefT+MrGOYjvbRzB36oQIBk7HA098Wnuln
an5jETW19lmn5KoZNL8lt6wJo7uOjZgYr0TeJ7obwmJMim0UxvHIFlxfkEm0l515bQZiBK+V36lT
etMJAGNFWL7qs1jcCjvMNABfYRuznhkv4ZzNUiviYHU6+u/hrgsjaOkcCJVe8ZSMJSCYNdKiLDUP
TjLKzRx/vCbCeyS5Dq3cBNWqeUoceRnHpCWOSvSmu/ZN1ol3VQBQbjI+FNNpr2xjniOiUd5Kfv9C
D8rkaTQIk0lktFUn2qjV3A3PUueGQkxfFzkkjJzAhMUQ69sQtlDe97WXyWhnhAYk1Cy0YcDZE77Q
JF/pMbkGQJCAq+sz5DtbTkbI/E7o2yKhF6w7iQTiPei7sdfo43fqm1q4ntNBeFd802d032yy3H0O
wuLMcu2zxkCWFjmA5hiLn2wfqz9pj+vBV95Md1qn6rADYHQIapB8oCa9sp6sbZbPlhi//NIWNE+t
SDL1VLJXGboMhMf8gVu6RT/U21trPvpze10hgG4BoxSH1owVzo3+kZCwKzPABRqE2rVfKrSV2FEX
6lCbS+CRYDjYdEOzeOhinWl80O5bvsG26dagZqPNYGI7sNSqWE252GX9eDlU5r3WtAe3jW5ggyfL
SG3usiC8DskMQtncbbTAUnYs2saiD+vr0fZvYOVdTVXHI6JhXwKDGyzcKBo9rfaPnT9tx9RXdsag
vNaVEnqqKBNm6WxSk+aCRe+wcAVmg81LFR5w62lflGASCItYF44pl2WXG8usT2ctiTxngP4Gsncf
dQ7Eqia6YCSL+0u1z4DcahvVJfZmRBup8QB4Qoufa7WU69FtL91aPPRKqC551PtFPGbWMuyML4zr
CSIoC+DnzKo7G00gEF7bntPk8gIBcNLf6nLKt4rg7vTnI12TRu/pqE9sjvaDKc2Tzphh1xcJg6Fa
31EmGh4An/OwVxCZYyhdqpkQa1nFl1Fgge9KrrO0PwQh97YMbTz5cYJuwD3qQV6trZR6QpaS4VE9
jIsqt26khpdOrdUvvi6eVCN9VQ1zV0mDfT5oZwK//i4a5e5rLkOWZXeZbPWV7nancWy1TWRlj8Uo
zkylGM1+1swBgrHFYF0ZsVPaiDNVQP9h9WJImMi6CfBptrx3ZnVhKUO7mhKqq356qQ39sXJcY+uq
6BJK1z5OXZ97Thui5a9hZaInyhfAnF9xzdJ1sdsTuQ3A9Eo13RKHOS46O4lZa42n0hKnNiPCSxLc
s6ZFJT3CuWIvLkGw5JF66LEXrBi8vPcTrazc5GQZ673X+4VNNkjuLntFgNHoKpSPKhWbFPKV6Ve2
1BpoX6ovzUM0mBEpdtXAVFIPAYFU1zLnADM6mEo04qOSCOmF4RAZERijF5nx6I1xWF5kttyNmf+U
5QOKW0VkK7TJJDIY3K1lHb9adk4V5sfTysz9dSCMcWvldbUrSrFOcKB4IeybteNQ+LEeTps8rp5q
xyT/TAFn6G8KjuxXoUJAn1lELt5kdDhM+UhhUHJUnzAfrqxcL9d2hfAiMM5xSGKbyWJnQ50MywA8
LyEu47gPu+4twcK/Bupj7PXSQFyEYQCdX5BvwzyfbieZ8d3IUVmbGIQWCod7MlnQxpttvyM1jAGZ
5iCzNAmuSt29705nSjRlxKZR3/gJppbM9+DnnhzFts6nhkov7LDjcP4/ll14k+vMBhNUV2swAdGi
C5Wa3Iz21arwr2bg0TeDw4x51DCYYl0fFloaHtuIkTjEGC8pon5TltMZculz4Aceks9jj+lxZcQV
5Cd6FOTv1Qc0S68ODqq08WlI2C5lKrHGkCNMnObOuMIGyGRoqhgBq/JO65LnIlGOaR2dEkgHS2Jk
rVVca8CCRPmeokYNMlUQFCLQUkeCXwmM1ZOp+liSdrjou+jgux3uHk3tPVnV/rLwk7PcQZsdD3Fw
V4UpwAL/0aKYWug8uoQpfoFe+2gaCtS79lB+HVi22atv6u6KHL+E/Jn0riscxvER40hdUa4mFYyV
kkYXGiZTAAfJWVpzEhHsqabSs4Bp2vvgNMAq/XPHH7ONGo17RMSuVyUKWT35fTbWhyGHN2ONWQZZ
QSz5QvdVo52ZafamlM4XOVA+WnRQyAbd+k38znx+3XRFu2mI9WhK/lQWyh1pR4SSnmWk8dSdjdkl
eXa7+IWwMlBc+I/j2t7BH57vGidYkp6ynxpJ5Zbw9RBSQd3YnA0T93Pk65TFung3ABcuUCqcojjg
L7OA94iqojrVFgKm3BIbX7Th5PbECWwXDeDjOekwVrb2k1lkyw6ZnlU5iLPkvWbwywliwLMcnyV0
rTZG1r4KbHGBDcaqxHii2kSFcIghb6FBwRRszFDDFuwYEMii21pKytEG5p1SVscycs+hyCN0sKrr
jo433TlTY3CfbYCYUpfqNIU1mS2oLlB6QSZcQ16m9zMxg8ezd8r6irfm5MjpOXcunDTCE2zMp4d6
ZxvhXo7xl1AziVeSDjCneFNMmwbkmO5s6jH3NKKElOQmTHtUGYIEWJQqmzjuQYzYHGSM6cWALGbJ
4MWxonOhd6ihfTXky6qeoWDMsYSSAL1S7eszHp+bYKStRv12p8H7wlYEg6peOUjL0q0O7rlvE893
jPIqt+oMFkUeWbiFhKkp92FfFOoS+EhT7xnLy4y+l+ydfl2kvTJekbj9lKtmpHjCZ8AbTLaMPMdN
9gUgkMWQEBFKzbmZ3ICCvlDWih1jakgUuY5E4YkMvpTfQ4hzNNrwTl9R/wcaCX8xacf5SQoLrb4B
cDeu70Vkm4uMg5fiRy1RKu4utMUz6P/jEBEwE9oo+MOIxCfOXc0ySQTubjlTyWiMsJ2MnAtVNraG
LY3vb/7uOJsDsEKCGp5XNdTItBTe0NqHvo0u3c4+n536C1KSnjVSXRpXnJNcwOmmKF/YW4B8p+ky
yZ3bJopApnXqO6lG+WaKVeyHvbMVfXfEoEmOwRxHTCmx4FwjPcvP32qZQasLyd1CYb+u0DKKirzg
pCfKDS+lmRVyy7p77kqUDKPJZgdCetv1PNGxzgWhuSwTQWBSo6GsaCZrAWp7U+qcdgFYPSVVtBTh
ZVLioDfHBYmIO6SNsDCc/oBIE7pa2V5mZvwGrpyppoYjdYwORaAeTBiTSOgOQr+0aNWRoejVtRLs
e7W4J4N214bRY2u3t6VbMMlH5EkS4GDZJ4QLS869h7HSn6KSTIJGYWXMgt002tMu7tInXuBtOJf2
NmfBVdiWeNQz5UmAvbrPpj4ALBKfDaRkek1Psu+YTURsjTgCLe2h7FWkBckVgt7npHRwuTYtd4L7
mJoFeYDhfUYQ9X8L+t8Leurbnxf0m/Q9/5tRqMoP/VHP6xope5iuv6WMfK3MP2jSXXJL+B+aNp0Z
zF/1PHMZleSSP2csf8npDBc5ne7yZzqD0q+e7X9htoIx+f2IBcAlsxp+p+MIxKvMYz9KFxjV2frQ
Oe6lntVgq01tKuFXzAYaQ8lDfWWGxEM+0bOsr+BfIHvOZufNhAXHit3zOncTtovkJaHROHJY6PU2
WI9C0FkqjRRReG1Mu3wwqlXXu1eUqV/mgMklhhe2Q32jQKEOmohapdqo0KkdKNVDqWyVKH0xa7Do
dlycB7G8SmawtdXWHvXeFirnVqXchd8ul8DRSe6Fio1s8KBzAiIFjy14Bmd36rgdZ5R2rmgvcUYY
AGihXe3YDyXU7amWr6yHF9ifUnPmu1uPLqbWdoZ10/R/r0fHS2aMd+wC9Mb0UV1ONEdR7QB67LVt
Bf27nzHgcgaCw+us8YsBCYd5ybuFMUKS1XRPx+ACBB1R5DGA8XpGjeu0BEIBbM/ognU948jRU9ur
GEK5A6mcGVXvVQKgIyksjxk0c3AhnPqLS+JTkRBmvrnOZvQ5UQ87OcPQ3QiytoYAylOl6EGVA00v
Z/AGtW+2JOMChdN4lZnJrsEtvsCk8jZmvUN02BzuVfgMVxANGcH4jIEOsJOmfWl1Za/BcAc7cR7P
UHd/xrv3X0HvspPnxQx/H2cM/AAPfoILnym5fOD7PGvNpykjIRVOMq5XeOIxXEv/JAEi4WZP4sZD
J1SFGF3zjm0sSgIS8NK0CPGmQmPE8xqY9i5tHMGKT25ghEYeVmEAvlLH07O3k6LfQNEqdnwupboS
KtAtoMHuyQetjpx61AZGIAXtgN4cxYb2vUiJlCIPEu014n07r/VzO027e6cg4QwAmvrwdRX479TZ
QPn08+Xw9Jz/z7p+zl+j5vVv2pzzD/+5LOq/zWFJpDbN4VtftR5/LosGECF0Iy6LEiqQj5NnG6Pp
V1XuXz/1R5sTxYlr0BVFu/IVZvGvoBQ/LIpcXkAq5B9+6TzG/rQomila59ivp8upva8cH7xl+23D
/L9XjPFbwaXNaVF4Z1Uxv4IPirGp9JkT4qIj9AXYn0qaN75p863vtx++gL9Rpn1+J0yfv7vOPGH/
cJ1C0UqcBKZ2aZY9ywxsibdfX0D/PKP/8QqzXOvDFQINfkKHLQ91KrnT4tZ2vxSwdlyFQyFx0rq6
bPrHEg9TdGyhkGvRe0yCVXDUiyvwdoEsF211ZjEzJu4CmsZVF59kFnoDZqBfv1Jt3so+Sbq/+yzo
un98pQahjS3BqXwWBgBgJsPlfccAsNDEpfSjhQ9OLRq/2PSXKv6TUuGbXOyn3/lXed73L4Da36R9
DwQJreDnF5A7gdb2qj1eMquOMHSx8ZwnQjfa5VgK4qfQdZNJRabVvkZEaHbyWksp1yVIgWWvkmBV
z200vWRkSH9F3Uu37epNmj3ombFnQsWhVVdi7XaAIbgxEjem2nPaBSHvq9oCuADgQe9JTm9H5K7E
SEyXQKJWGe7polIYqhJ9PbjHTD+SCbP2O7BxIBmamyZwLlAns3lRCpBgo1P8kie8tCfaghQoiXlT
lFXlWaTWTBWNQ6qOTuvObZVU7HI7Vg9NnC1GhaQNmZ9prbiK44t4yDY92oTbzEw5KiBsLXDTCssT
sbmIe2j7ZhQIT0SV46kO6TRFkj62CkK+bAJ1bPo4sYPfoQE//YaMz9pHk2Xl04MvvntcZOSySw3N
dKlujK2/m87be2Pj7OrLZqGdt9tqSR3ouctxbSz39Z4xrzc8Krtk3W7UjYUMMv6WjP3TFzQ/PN/f
MR+XiVnJ9uHhEmxSdjbfskWyI6YIljymq2pdqf+wHM23/q+u892Cx2wCVXPIdRQAgjfDWxUsI9IK
cPf5//AQaJ8/4m/rxceH4Dtjhcvrqg030i9DYxkfE0T4wxL9HTnqOKeDS/p2v37s/24FBGBncOxC
8UeD//NHmFnZAKLE0C85gNFxeIGc+esL/N0C+PEC3312lP923ge6fkl2aWeSa6ksmyH5h3fxTxf5
bpV1B9eaQMnol25/NlUog25AhP36fcyv8/t74OP7+G55HNmra+Iq9EsyQYiGkQvVunZjYpaHb+/l
P306+mnc+3yhP1Ph/79Kcp9v9p8fj8A1kFD11nIKytuoHf/Kcp9/7s+TkfHbPOCdeRqWi8JZ/zAA
FjA4TM1k9GnMeAxugt8HwJisZrAyeA4D9TmGe+6fP/xX4L9UTSce/s+x8b8oGD/fhwjxHP3rc4RM
FycYLJDPT1PbkTJkF6Y8duo+gLI4XhfN5sOHcvx2x330Xn0zcX26E9EdMphyLRBKc/DLd6uehuyC
OOWmPBqSLbEh67jB3BAaem4cQxXK7WzFGZKrqYgs5xCGof1AAaUnV45qjstQzQYdBF/JY1jsqnA4
j/x0ZRnRaoo05iWTsRzH9OibipcWJEc3LvFJxalV8XmMobaaKvt6iJot+ZLgCUmHzqNW80xR7ZWS
MBIneUnH5Fkh4Kwryx1BTw9s53Q7o/AyaJuVo6c7O2wq8Fr1l7qzN2TcSi+loEOVKzBBY7NYtKbc
Vj0tuM6Ob8HmVkaz5O09BJa6U10cKIZW7ol+eU8bN0SnJNCsZe9+CfPHyUqMzOpALFtTr2FFnPut
LT0nn7Uqklzd0lZfhibfG0LJmP3lN70W7H1dv60Hih89au+TbGyW4ShfG0vsR1Hn6youL/JwgOhe
2QZASd9c+kV9qiOizmwBKDkYjYssQEXZNsZVKuFlTH33oMQGYER7WNHeIA5Nb7/ENqE5TqQXC7sq
MOmJM1vWAoFOFS3SpIq3lsrWzmglWA5xRwBDqSN46nGninK61zJOFnydi6JTrk3JZpTp6Y3M3DkG
I3lUqlpw+ih3LvTOQ9pKbYlCb98oEf5urcKB7ATnQftqxMXaBc8ZZVJfiqGigZ3m9/5E5IBfOczj
Am1fO13ttb29mWzztYzQZcmxBjgnXp2G46cTR1+cjO5iIJzJq1oXx7v1RURyqVbRe1QxQ9WaeBvq
kKI14JpFkB17vXnR4lhd1oKpOa68XRolDEz7dh05s3bTwGwjmlauhKK6SzPvjmiObvugI2ktbUFQ
hPU82j8FQ1t5hR10y9xHWYagfNXTICBRg/GcE5904Bioteb87P4+UWloRqP1JY7dJ1MjETyU2IMM
gkIIVg2TizxL62UQR+WSdeU2GKtTLswSYLRxGaSkaIRFKLlZh6c+hp1fygqcl+TzsO3pMbH8G6un
vdHH+bvQpLXua/U2CVLauICmBuLkUZ21jPeUL63iPBLUh9woCZe2oSHaGHx0cITUWQVidGNMduVX
k5EUdeVvSz4NF7didWMGclrQduEuJ6PgNiGtZWdOQ3y0DHlTVTolevmeob2NkjKF1Va+aW3F1J4Z
Huotho2JhL9TR/G9EK2XWn7KQOUuJ6J7M4ZjfJ4VtPMV5bruYnduxKQVUWwZMJseSJxiD4VXcyxZ
NqlpcoAlhswoMXAZFwJ2EK0qgobIwit5Nmck2aEp7IfQMd8jdagWLGsVogFtnaUlQZfjGd2+Z2Xo
zmQbwXvrHoNOQM2ajOs611ZQ0q4LzdhJTbkms86zlOBOT6zHxjERvqhnrgyOuH6OI3lBU9OuJ+b/
UJHf6GWntOxjL2naZEUU2zKBXmY3NUBphqB12R9sYCh1lWDnRnmLiEQiomGKETsKo2yFDPP6Lovc
ZOXrzXsD61qvhnuleTc77sTesteGIANy6UNfQQrrS3p8cTcqykrtR/vODvphU1UkRcQBsDrTKdvy
kBjGQ1YIQGgTwOg+DwCxxqxbi6QQ5bjICAHdYI2vl05K28oxsrukataA7R+kTO/IP35EY2tcqZ05
HdnwqnWdVs+Vru3C2ngbfOeymiBep24wpwCi0GYk6kVV7yyVOI3W2ZS5N8RHjBdBFp6iIHhBjKEs
ZdKlZzV9dHpxLd6ynDG8aMPHXOdblOFNFBWx5xrKvuubh04rJqawRrb2Z79gyesjXZC9Z+kmrAHk
d1le05XTpdI6yo0VM9EeR1eugjl2h6e8uffdpvNEa2dbnmbHq9LWExZFfK+1csPgrgBXVYwbmash
zTAAUUGLoIEJpbmVMHy3tPqO0BSvGxHOvftN3M/9O8WH8o7EZrK0GzqRD7U2nAKztnZ4eR8KvCKA
gCf/8Ott94dSQ1exUEJpwxsDDGXuYX8sNay0K3VHr7pj4UBs0y5j58biVZs0U+N/8ph9PkVwTNFp
6xDEpGElt9GmzWf2D2VN0xRDq8tGHh1/5Sd31bgOlbtfv51/usT85x8uAf8rTWWXymPJg0ncwCLs
n0R5+n+4iEsf3uZspelfeyMfLtKEMJDjXMqjUd9UxfmgAEHf/foSP34tfFQfLvFdddEy4A40Mcij
cE5ZtZ4yqGTyMref4/EfrvRDDTh/KR+uNL+SD28mDXszs8AxHqE/LLQcJY++7zLmSqs+20/Z72Fl
Py1tfyg3uBykABMoLZBxBI+fL9cG8TDVrSZpED9oLapd6yYIz8bs4evn958uNv4XevR4QH9ea1w8
czb7m0KDH/qz0NB/4+mbxz9IRzFc8EcfWrA4e7DHkbaKD2ZeC/5Qms75juTbUwjgy7FVg/L9rxbs
7N4D/2Aw8IK+9K+iH6FKcAP8VQV87cUwmqBBKuZXwS/8fINAMzWRpEAENbLwrjJIckjHEUni3GrS
JhIkKmuj0YoyRwWsgXvHQhss1I7dPHOtm9hBJ1+0u4zmF5sG7SLbRl64iiCj3KYzcLvQ1atAId7k
/7B3ZstxG2kWfpV5ASiQ2HE5Vai9iotIiqJuECRFYt+RABJPPx/kli25ZU/43jfdHa0oFpdC5r+c
851+TCL0UHmqvRh5VSA7QPQQn9xwgLVglzrSmNxN912PnLKAtnerl1AIKuncjRn5kx4KP5xHbJdK
M6hj0siaqbpXSvvELfFgVrZc6cYMD7UdD46mMCl4R9T1AZKx1xbhqZ2V4yrCYVKnxo3vaZ+MoStB
FkM6C/vsMtTwE2RYvqsWHXaMa4kwhygw2sKk7J6uyUV7bvIU08lgYn+t4q/NWMxBr4eUvZO3ifQe
yUlFAApcWxcSkmapwzhV2joeo5OQ7rWJmQdX8WmWC0IHAOxQxBTlxnBqh/ox1v0nzXJpPHJSIPA3
9DY3eTKjW03nh74dt4MU9ZUIx01RV++GLoKhTT76sh5WcD7PdVQcRKE+ZZ08adXwrrc2SZmaciEO
mCRZJMOAVSbr4S1l+6bTKFNjZ40MwQhCQ5eor2Lv2lC1Ws+qydZDjz0IB9O6X5Z1VYpIuNCVtvGy
bIatjIXA0d3XWMG8MYXa9SELPDS8oO2MAxuHvZTtdZhDGDLR/lzipm1q/PmOLHY9M3gIe3lxADmz
7jr70k8ZFOPKMNZxOWwtwO0Zt3KWM7K35BSk5fQcOYzl+JprAAw0FksbEQ8Ovar2rLc0yO2AplNA
EBKd/6ayzLvQvA8bsnDllrG5g/HLpBIu27uYkI4roy+qkwBgFa1cjFxzK/fxMEFQd3Jrkw9u4BWF
2JUako6cz/+VTLydq1kHsDyfdNve69L4NA69WEdxpwd9Z4gr9LjpuS4pgSMfr2dsc5KHA1LXckLd
RJMY7pQQ+lU9mcYtjZu7T7Jh54MWVmN0LDKYlFNjPMMCtwNCQJJr18Rq7dvWVnlEmvXdGJDAna/t
sXxRXbU1huRzBYODGORsE+HPWqe5yq8tiy6Fme8Ph9ovZgX/dcsz0mfUTCkBeAbz8J9ux9qc2MBq
vrjOi4fM+gpHYiwO//gtgJI7pgWdXCBrYx7z47Wo6mjqUoIGr7PuRWY3qr4v/X9Ztb+pJwS3w1/f
UYeifmuT5/wX1xSv+35NCYZeCzwCm9I3kQS14vdrSjhsCtkeUrB+I9Hzqu/XFEM003R1BlS8kFUi
N9j3a8rAmw5VFk4Rkyzkkv/IEIHB4k/XFBgCzOxEmlE5L6OxP9WyLkdIOWmNukxmDQRbZNB1cUpD
9XnX57m0GQcQ/sTjZyKonveVk2UjvK0ppcp2rOxjaCBz8nBB7VsxuGplOsYrOLduXfnhMwihuyzM
ihuOjhhbn2NsTVtwOFh6d6kc5z2uPbrCgiANUXbJFvUq5NEOqnjvjKzjCmGfZ6RGB63Me0ZSyHzV
enIwPaRp1F7VbFPpePwz0vPshLOoDIDtqS3QomUtx+mXg+dZQwNCTI/x48oa1DGzk7NX9eGpSPJs
m2k+oij0IR7zH+IpYc+o7eS7iIN7WsWGOQQJid+CjOnaGk9Ci7G0p5wOo3am8ujG8l44sU5DjsQN
KV29jnylXbWp8zqWNKNN5YodjL/3OU2/oJfD1WYNojiMISjY2krVAzLREF13TLqliSggTt/6aDae
GM0gocfUsR3IgwzcLseOx/0IW9Uv/RP2PrFxRl07WvWkn+2k7HcJpKBV1Ern3LouVv0ovWNadxhj
da/VgPQrq7R2ulfdug56X+hGsFx1dlaEFFWHOUO6aOkjhQAW/LOIJe5NRaTh01BHeBV0Mzv1oRL9
Lio0xShnbtnKXcf87QYD+8pFCeZKKy0SIVr7lK/krz1fg5fq+aznSNzR7EPdK+NeM2SeHMjsnI+E
mPrXCTbAZlXNHppCcqTM8NpHXoi8L/PfB+FnZwOnhYiK+c4a6CWDbw/tvxX2Mnr/m9OrVL/QOCyv
+f3ksj844EYRLAAf/NnKJYg89PWlxtYJ/gV29cfJ5XLcQd6mFjPpi9Bk/XFyAchAEfE9WnHRav2D
Sb5wft7EwWoj4MP8VufzXQBT+VPDZ8Z5LaLB7a+KzInJFAY+MVUF885bZQwz6tnEj8PZ2VjxoMe4
Aods3Niih1dRmTA9x7WlEjM/NV7SqGvc2TaKU0+Odos/eXIayQgoj80dJDNMYySG5wl4XS1MByPQ
Qr8qv8ytI60bV0q/LQNXrwfiwGx7JD9XaE3aPbszGRAz7k+CI1DVTu0AzlHgkNmlXe1TvOnxIZpa
h70yYcUNXMTMw2LZyCqzV1aWMv5uxuFE6Jza4r8qr9w8kx8hGo8vemnbNSb4OHoZrHba5p1enBMn
qxi3VuFVqlHfYIiO8QkJoDfeaKpb4RqkF8pqvGSlO14J/J9Bi9eoGnGRoSE22mcvQfWU90iM1zFC
9UNsp/29MTZIkuPSJos093dDnI9MqeHA4V3d5ZplfvRmnXC1xYyVS32ysAog6LL7HoePo6urFlbA
NoN8R6K5QBnbdZjkWRFARZ8HttKhTmcgasBvvh8bX8y5nm/ieU6JszCk8ZIxxzzJposOCvXVZ9Pu
TJD9BoaBmuHa7BXyWsrslV9peWioEe9El+j5OkXAcoFF6a9ssiyvFPDuIFJ2cmUnXbfz/bzdEIrs
Xc0N06yiKZmaKYjnMTqyV5TI+RnTbPdJFpUkCyEtwTEkxsU0RY47KoYZSog6XcbUOLcMrbUtZ193
YyZmHSAOrk74C4ZT12VHZPozIDDN2za2mt5HwmX3Xl1Ex6kCJbmyU1e7JKGjQ+brANxVCrNS33OE
N8ord3WEgcmCRrCa7JYpw2z44TFvNecTo/dHaAzG2dC8+ppvP9xqGfi2rjLwMbStfq3mGJgZpOxD
lCBNr/D4MxKu1ce49cZg6MZmoxI5gcqdw233jdjy78mqUyjpgkPtr0/WU1JG3S+KQl70+9FKGgGj
C0BCwlnmE/zT96LQ0D+YgsON2QbyrWUk970mdD7AB/A8l0PUc75BhH6vCZeTlaPVNSgyFz3aPzpZ
XYrLnycXPrUnDl4CjWBeAi/5uWUQodkDuXPtq3jWzPYBrygkfqKXC9K/wd2DJ0ELmlw6LzNJSXMm
tK9jfqtr5prZSl5goJn6ZN27eog23nM6gkSqdg6UO4B+kHYHbqDrwuNo5rgwoGbP2W2FG7bGFQsm
4Ms0GlBrTfNKOWUTWIuFFqwsdsYmfqlcZJbGYrSldI5Jq9HWEx5cVo5kKhuZCkb8ubEIP3MY4Ngl
kBUzUv7NyZuR+bEuFnvvYLeY+whOcSdnXUnVlxdLU85eAaNIrCSE4pCPJM5AsAzLoX4xyFaJhtQh
gK0I16Iut93EJq0q0n2TavskYZczteWLbrYpByIpalhHHpJIezUudakulQXKwnT59eQzC5E8vBeN
d1tU+sZXwy6db0XvPIxD9+h4xKlgG/N/k+H8W+IIHo+/fhDPz9nbL55DXvP9OTSWGaKOqpy8jv9M
A39/Ds0PPJc8UABU/xM79v1B9HGro35zgVETGfLtGf3enHkfHCocqFyu4MlZPO7/oMT5RbbYcgbw
NCILRXNHYuTPTyJtCUipprSvsyGHXh0VTXg3TVnZ7Enty3ajRVS9ciGINGzgwDPkB6tltWtLzd5n
IdvoQhmMwEedJifNSZKaJHlA1gKyNjFfeQvaelwg1xkRvNqCvXYXAPaU61ungKnCumfrz96bnQ6s
lhioBOE3grYDS7skHQBM+Fb7FhewBAf0JAgYA1EC+RIq0C3xAiNmp5y8gZmV5GhEH5sliEBfIgk6
g/1pSUpBP4srn+kSxndyR7xrEssObHju8E7vNFIOtCXuoAyhTpN/0C5BCOR6fM77aO2RkFAY9kOU
eNOK3jamaCJGQZCnwPV7ML16k+rhEx7N50XhiU+HiKCsJ4wBNzwRB+QzUMOSSNnik3LJbmiWEIes
NdCw51cNviSMYNGlIe+hJfcBVvp7zy8aYya5atUIbDqsj8USFlFU/d4mPUJn9cBEGkn7TDJShrHJ
RSQbmK46zmRPeG18q5YwirhPD3KJp2iWoApfcQwu0RX1EmKRkmZByfWUgVejsKjWttnO20jlgFbr
+JXooxa9JbEYJfNBIE3HfAnMIBL5qlwiNMYlTCNp2091GFsbs32XS9yGkxG8QV9Gr2s7ASa1d20J
50Alc90scR3zEtwxkODhLVEeGpkegJVucwCpJFeStThU67Qn/sOOSvLpl0gQVc5Hj4wQl3KMaGjE
b2wjnyxyRAAIfJn0+bZh6Ui/9jTWeEpbkkdgAOPfHjOAJ116Vbhqn3XElLTWElhCcsm0RJhowqb1
q6NtSrqJijHjUfpvXXJPFDsA4N/tgtlJnO5lYD1zpuCmFS0WdXyPFCcPxkUzz8+PmV4tQnoSnhDV
D7hDSAzwXGz1BadBQNQ70/Qm5MXZ8hufEfKvkhDwI9qnra8xXV2FGak2XCPxXg369czDcKu81N1l
mgcjhaqUXDnjaJqpCe/dX5kNr5mTWrtOo8gkuFWvNkS1YUiwGzNbZUIh9jeT6YDawF7Z8NOPnjfN
APvscYMHtEe+g01eH4btiFHU06NrvL0sSw1xMYl5Y6Tq3+J3iYIuT68ap05Whnikb1F3rdCyp1Kk
CGgb+CkmTbII23rjEau5ah0zw24XoW4G6zQx/Kf2JuLDQ421KwyybNwSjK0Y5XCFJx3GbAWfTFOX
jElv5qOTkEwnVjJHQGAk3UsrtZ1gLMt4vD2UjiQf2faOmmfaRxHlXlDVKSEnCHq+GAAJV0Aqxg3R
ms4KMSxq3tjFKlu09VarcygLhAe8NsL4nBZFuPVJ+dmM7ejtyhlSb5bl9q4qwNR0WqoD+2sq5vrL
3zd0itVshafGj3f5OF4lPFEE0ctj6re38chPrWs2GYNMo5W5SwrCkCofC106t9TwvreeYmzPpif5
C7HbwN66he6htkVZ3MZ2YgFZc/01rIGTF0nUnbW+S+zsCYflTmrd3Zwx9c9zUE0xYNxSZJdOthiH
JFEYuJN3YV3vHdm9R2YYBzaXRwB6iQcWfYNx8abivujS/OzHw03Jb5S5DBCgogJlFkH2oud6pPTZ
jlZ9kqH3NlWGQDVSHPtspFoX0w5Z/m+b4H8rhIWZ+9cVwv1b/Fw8/3eNsLzq9xoBADzUd9v6w8/x
Y43gOBADsaAtBjjK+P/UCJb+gakq1Tol+286yD/GID6zE+C33OeGy4vgD/6DGsEWP2/Y2TNSpCPG
5718Ilscav+fBvxArUw959u4Hvw464LUNAnzxJZelqhE8gjwJmGj2Mc5zzBETSPYLZaEzkYM/rEn
kGld09Ruo1Tde1rV7GQKEa0UzCEqhyRIWb9GxiTIe+8lcUOOg7QtMDX5qfNm6yOReuPOaZ3wHFvK
OaQTmqDGMNe1O7QX27Dkyo6MeDu54qUPu3edJOV9PZZXLTFcCemX2PqTSX7koL51KbBvm7pAvpSN
nM85wSStx2POYornQjLRVT4KFATRG2/Ktmkktb1IsZemRUJLIpOvosQKiKMUM0RfpsPeAYO6iuqZ
3CV2hCtgOuI6NFLSLmS5ZDH55d4VjHZq3n5O8nLVEuzGu1APzZwRqxYnHGKb8ZK74XVaxUec9fu+
hRfflwaJpCbGj4ghQNUP4OfC9GNlY0V2sNVpOsY0B/YCyYRqN8NZx0WP9h5g+7qNnXCje9pDPXd3
ftvu61j3DjaYA9xlUNUd/9Fs3Neqra4a4K/Y2eIjC4Ebuw/vo2Ep2IirHhiNtrV10KV/sbuxC4xO
g+5eotKs8+pzOuZHp0yeprTv1srX3qfIQ8DX+9skH77Ypf9Wl25zQKyXrNOy91gh8msZcpMzETT4
OUmYviMnSogQqW48lX7KdBSSY1FBty/taaN56IgKMPCruaNvGbonz5nWFXG2QMkSCW4liQkCaz5V
pg+iUgd9P3kON5c+3Vf86fPcgOiWDHq/KWcS2aAikQlpyZu6Y2auuyOWj1m+QsX8PMTZV6Sb1jY0
xdc6zEBbTHF/LMEwhlw626h0h60zmSFZtx1FFx/XndTZqwLMLHBziAZrvGUeNOn7u8grQM95FQ9C
5b0r0tQt9mJmTSOKaszdiJSUTel072NZI57SFQI6jxVCXWb5NpldRj8hl2Pr++sm4RkJJ2I/hwp4
XSiaNUt+sCP0dNx2fkCQ17U5hHvDLm/iqbx2Mu+gaclWGgfwNuF48fmandXf1c0IFwqeU1Y4j64P
1LLEijqawEcgK4KyBEWParMr+89uzqoB9RHcnrT2N50LZKjye3/Vp+W2yuqLYchdpxUPXSQPWROd
+6Iu9sLo1omhbox82FsSqJA7UqC303Rd5AZlnJ4/xR2DMacGHKGP7iFt3LPhF1dEvtHQmj0EAdzZ
FTtqMBs9ftdYoGOLRIKHMTkbMjmLon7KmYYxauzgS4jwgS7jUbYdxtzM2mF39ME5CvgmMfnqbYkl
NY5ceAeSfYJFggsGgYm1efFxdMLHOeT7a2rZUU+ZHD28Lipy8qMIK4R2fwjn9q0pTWuDMIEi2sdP
G8HliRXeV59fK2v2b4Sp237E1GMmUm2GtLOCbKAuzBr9HbPtyUqSc7KodacczkHOrEEvkqfZMe9D
hnbrFq7MuulzjQJRfLQ9/0kQLLyKzPLW0FiUi9l7d3y562dtIfIgBTO64baN5S4sjfsh7ogQ0lh1
1d4xadnahG5xmxM2AN5TO8Zj/pDYPcukfjo6CphllMMJnAwQTSi/1k45ZoxyEYPMOlrKEiqQTbZR
oLX5O9q5+6amwlQCuTSxtqg94/RrWxNEVYkSW+w4B5bL2r8EcXsaI23e9x7smBFizdwwHifqYaMN
PfNmP7qbUJZLQ9szzjz5foFQoG6PaPVh6wnynpumUDtzdKCSOZW9DQv1ucDwh3/ruWEMspuMWK69
cQABVjwQP38m1o6XGgTcD9a2TaMNOVanpG73aRf2+5kPEYUaEZe2pe+UK15nUV/siDN78k3CdGJi
3Ns3tCrIF5rneYo2bsLT2Sn8PKZ4ok8Kwgy9NTGbaO/0vdtzmkb91hr4EFDGcnLXKGupQxGm5ARd
uPe1TC6zZb9lPQdlYjrVZsjdPQ/3RP4VsBVzhODc+YAdZ0in1vgp53OLXgTlK+pvlI+k8PGg3bY2
VZ/jztVOV9Ezd2dL2R5LIvtUtWFF4Vx7zHlR29rGru3az0km7tBV5gsU90G4/VOaxSGkS7rVjsDM
VU74FScIHF/DezFDb9q1BA/x/b20KZVu6VVfuxCTmp8CfihhcF+VGZyPEGQJd95lBBJLZQqXzscH
3dMWmrVWbfxCfkWMjKTcbb6acQlYze/WoRZm634IQcs4Ev2limHu+kOAVtsiMFuyzus5wYjBvYpd
naesTsqVRp51JaO9wrfHWvbFRJCNP6i8U9WMsVlLv7AZfSUvE81LUexwIO6oI/gbhMOdsNGyQK5z
j7MGP6aPuYrLJSSb0midiFmtHU101/5sMZUv3jM9q9ZeMV5PoNIo96OzbibF2u/rd0+jl8Zu8QSX
Rmy0pmAuUTrPWYzcuY60z3ojw9vWKy+c5p0fXixM1zE8E40ksdg76N9M2dVvDu020bFrkyk1zBv9
m437W/n4bx29SFP+uo4+P3fd26/0erzqex0t/A/I4Rhsk2VBy7oIJn+voymxl//7u2maEvZ7HQ3G
27PYEmHdYSqON/qnOhoDMl+RgRv1rfGP6mjIE3+eetu4xyySLgxEOUty78919CD9SWOaPV4rZsju
JqagQ/nuAoOJVBJDqQlP/ZxF5kalw5B9ElKASCALIOkP9ZwsIdPOnJ07BNbzJp2MfoYiXZcVHOQS
7dHrhKCBYrYm1ZRk0pZRAau//eSIyH/39UL0d6rrcMT0iWuFQUheN0GCdTU6RCxpC7e+cSJjBped
jeCVZly/aE5lNIlNYUTtvLFcASFi4fqwgMoEJVAGO7gdIst+yAV07C1EXHLsBY079wJ1OC3BfjKV
TN9H05voAFjjbaIoRaILoVzfxzDDjlro5S8JcInAJ+2GsPBaDRstZ2lJMi5zrhhdh15oOCzYm74M
NpvEeS5QziNqixlyRNbOVvG7M2rkP5XeOxNDzqoiKjZuzb+R4gISYsAGTNjPeIojsFHeMpyIEoSM
aD44JVuN0bpLrWDAV4DgiHAAy7mms0pASoJ4S997rcU8L4QYI7xlPzdX0bFutfzGUnm8yifh77y6
fMvc2d6ZuUnCeTxYu67qk41OuDfjTxLKLVvmN5mOm6XxAR/Wg7Eqmmbc0BZx4njmWwznZs/ugI8F
pTJIBwsuZxW5OA21lzqD5e7MucQXXXm7uG3f3TEM4fQwanQLBqjB2MICznvD3VVV0R3hxqeBocXp
he+ZwoJI5WM2DjhXU0BnpCGxuBzVre+H9m70q2LTSUDh1VjAQmstbzXKEITQ3PJteubnvMwMxgdp
tGpbSyeki8u+Ipln1deAliR6/B1o0uYWAw0Kj2jsb92Eyd6sRIP5S2FuYXOYb2fdnzYdKe8LOqne
TMKVEK8ACodTme1FznVINsN/vO3/HptLt/43x2bV/c//ltFb/varfSEv/f3sBA/BgoJxvsGe6Ceq
LlIMH4GGbblYLnE0/nF2mtYH3I74IdCps0FYlhG/LwzJSV/khjqaNLYKNqf7P5lB/OnkBHKh68v6
BA0jZ7jOguVHiWHquYztSry2stjMdKxhvLOaxx9+Mb9QSuLV+MW7IFJDl21bCObsZQ7yg76/CVlv
2LOdXvVVmuRB5el4+X0oN+vQNLJNana0QsyIidTzSnBxcbrO5/A0MMb/qNfxbY7W1LDj5DzqOjsI
odlrQbL3KheJvtaj+DAaxUEO8SUZSG+V4qzP4y1tz6WZq9PUmtfErBz1NMMaNCw1hN74W3c5Xkhp
UmRx+1+JGxtxjxX8Y0+CHeb394QIFJi3Dn0JaU7kPoS8fnJhhCvAvM5x1GbqppG5Sa918It8AyWG
nLk1sr5EemdYn0LTd3dubptfjAIusIYfYZfoWexsYtnU+aZCVvxYVQJzjwfAdh/5cCgPwgQuxoTW
u3JUpxgZgtKEdePFMcOQ2vQ+zUbjYOs08l2rzY69E9WIEYpcCZe6cS3tolchzFhbu/YaQ7vw9eug
SwCGL+6wSit3HlPLwCHjl0uA7JnW9UiIza3sKNFEeDe8X2d+sVXkdidDVUPFNWp+rNzWnm5iAfyo
iZR/8lvHPeIgjJ4QSlqPAyGtFN4KpVdfSuvgoYQhQMywx3nvcSM7a33s/Ieq8gAeE+SygcNrBUY9
xdR6AHqbKFKHgS7kypeSRHl+52ewkt1zx8JqUsiS1eQZK79JDhpWvg3aJvbKRDd8nAdmx7rKN34l
/I/oREghS6HbespHW1QX6HcyKxgqEbhN8ugVNDr86QbGXcm8aZkHsdBiPj7lU3J0SHTYuIzed32f
I932UUZ38WCQOdd0O8cc9qNVYlycjO42YljODVNcCNy+wLkst0Wb3FqVffBimQahk++rhCiEyNRv
On+864U7PGBn897x0LJjywJnnJz3KpGBXcCUCBtxr2tyGzk9WQpVtvG1Ypt5TL4nNgCdU3/tuv6t
TNo3lapPrK/J6huO/lRsOUDQZc47a9IvyhsC0+/3ZBmdZyyiUTu86LZkFaZt81Fw/wCEleoVAhL3
1muoSxGMTm5yi0N8z+zhyXaSl3x2rI3TZd2RLUhE4OR8NgoS8iLj4tQyGGX2VPPn63qT2bjnbsLB
2ULy30t9fprCbhMVzHgavVmZIHaB6pf6IbXhNgnSZG3XveFn/GjDww+mZI7YeeEYsAY9ucSWAxww
NG77vOwuY9OfmAnxYYZ7mzeTziCQu9Er1MnnIdIr4tr9NpiA83q1eabnftTmfp3Z7p00otuyqc8I
uWgC/XMhh9vYZ+Nm1BsjxE4RRSTYqkysUmwZa9kSmxu1+lWmZV+qTHyps+KYdNmpyr1jKsXtPIog
hytKM3KxrXTd5I06za5LLUaR4EHJbTJ3L3078Fu2O/EEM38ej141q0Mzl+URzvPXQoUuLWeZByoi
+sCezGzX+PUu7HBlzkprtn9/8v5CIiw8dOPf7PkIavnvn0/eWAkCPJwcaGCTGfTOvsIvqbKAdMuc
AZM5Bu4A9LaKC6qm+U3UTXfbNJl+780eY+Rp+ijb9KxPYZD57qM+9bsmdt7pZSPaTMzBpIwQCqP0
bTXzmc5DmDYhk9SRgnRlNcjtXK/fQ6Z8gdYt10nafTKQLW8wKeJLoG9kdrMem3U3HUSdseULy51I
Wzr5gdDDatcV7leVF3d41Y8Sauvc5cdGgtCqq7PXGf6uHxUgQpXsjSm2wf0wmQ4hGsZWumOS7jIG
7D5aSop1HTtHPfZ5rgmlwrcu8K+200OaDBbzK9aohjKurYTAysZxEConi/1lvoq79JCN9s7GVBsk
eXMIv2VVe9BxCy/aosva2FF9ziMAuW5Jung+nnJZ7LnXsK/XDLYq1W2rtL3O0vwjjkRWeSQfBw5G
Cnp+ir22vUlM+B3FvMz12vTBUhY64Sl59qFgJ0ScMy+p1x6L5CxrFkDwTtT00ZZ4SgsVFCaZGr61
HzmHzK76WvnuWW/0AaWx9jUUzryqjWbFQmvCPVKIg1YvZ1l/Tlzns6HnW11XMKRZQarCEOuUyGdE
l9G1OduCuQWyZatOvT2MYck82BxPKGbaS04l+/94Hdi3/CRcohBx2MWQMQBy2rMWwMSPJQLLvRGR
ZQGrVyaBmR5bQ67+/mH4WRrFlyTkW6DHIBqOltP7Zvr6oQgxHRTxHoH0V7mTEot6nchkn9Qf2zHl
k5CvE6fZ+unm79/zN7DSH1ay/37X5ef+4V1lnfVMsDXtoqvyDjE/oz/+B7fiZ7o7BqnIn9a9Zz86
oXkYJLkEwwTtLi/HBXScVOuynT9XmntOegucVRFvc38UL15suUGhpw8Oc5cgytTJza0nJ8ymo8hN
R/JpKquNnN1y49UaprUa87JbKnWQk2u+VCWxncSpm5skSV4h1JC8qjtxwAmsgt5z9DUt9Z208pmF
efbABpi5dwQBQ/VfWa7uuZTuu7bdOqwvVoad7k091hBsUKHkY1nu1Cz1dQMwOmhHhpFuMn004hKJ
fUK+lRk5K/ClJz707003GquuTg6tRTDpaN1Pc/po6dnR7iuEBwufLwlNBKE9Iy1HEo8+pycUFkGp
QiMwgaVxwWScsvrjwGAPGGNx8eJpV7bjZghnPsH6JuujAmlojWOr8Fb1nHpBm4eXGo47tD9S2Rcj
XTTdEW9HAVdr97JnAmeavb6e3X6n1QkOB1k9O1FzafViWXThq5j6VSeOgw3qdbDNvcuSPqiFeChV
vJ9CSONDK69qhzuSbIQDfd2b12ApC4mpamxrF9XW2R3/kwr5l8bWbwyUv/u0LYX4D5+20aLEMEBF
XtJzeRNdadvm1HwiG/hAIvLZ4+pZvxrjimX/pfwynv7+s87Q5sdH+PtHHXUfwkgDrt7yAP7w5sTu
eWUGOvFSB/aqPBvreiuBQ560R3dLVObDtbY+Pw4bWEjDM/+RX6mzvjom2xCj2Kr4f76b5WL782/C
JAPWxp9DG7VshX/8ZpQ+ohURaXwV6zfgQFeJ/tj+Q8LdtxPlx/dgwPXje8xtIbU4zmMu17eoJV35
9u9/o7/8GVy0Y8AKTYxmf/prFpMzI2ZpuLy1m8bnebCpOX87of5t35fEvr9u3y/PX9/aX6gHllf9
3rmTNsiBTHS1YWPDW6aOv0899Q9Yr+jd6diQqzv803eFofvBpZdGPcBVgxT3x6mn8wEzHwmjvMAU
tMH/SGFoOcvH64+POOoBFAouCwnyhaEAoB/4+eOn6UJ1Ri+i69AvaGeBxvcdTqEcjjzMvMc601b1
1PvBDGneXZDzZRFxdcu9DoveWqD0o29zMo4Yvtz8NOH6Ws1+Co1nYDoK0345r1f9grn34N0TsQeL
NfH9jZXUr0LWAGs9edVLCIFieHKg5gvo+faC0U+i+Ivj54FG8/CJq1zfl1RvUTGGazckkJxvu9pK
yPxVAqI/EsYTOSfEnC/4fjDizNs0x9oS9vNOKvUbmaWAs9EFbjxWp2u6rLsqi2+JRXieSQjQFvqv
v4QGVDYdXUaOgL0ECkjA3WBdyEPs3OrFI3UgJn2gQMANrYgfkU1RtulqcaORVZDmJLqTXZAuIQZp
SyZ7lxg3dpre6KU5rVgY9+txCT/IqS52jlVjMe7GVyj8uC6ETFZZ7DGCi3EY53p6P5CogF4ZCL6O
+a0zc/cMS+iuI38BG+1tV47tNs3JNNHIaIjJaoj76YRVWl+7Ywx2ijyHSNQpHRpaJ7TFFVwiGyp7
0gEBjPX5gQCgcu/j8AZD46bIC4mMwAWXbgkD+8p4WB2jIWb5XOps7pewCXP0tA2rx7PTkENhsVRU
Mgxv1RJSEUMZ2qqI29TPC0ghS5hFucRaVI62qxYKTeJSxDZfFNmruy4yl2l4THMauWDWycmAa0sg
LSkWRGeELBgb0DsusRrUxa+9H5PjsURuYDgpNvkSwzGRx5GTy+FEbX1JshpqewTiBKfMNk2I8dDJ
80hC0W+GJeLDMJqPNH5x4CJRDdIlCMSTaNz1JRykNVj4RnJ+la1urupO+iu5hImkS6yIXAJGkpSo
ERB2F0SMfuBNzltbE+rW+uKqHHvs2D0fZXq6KYiGhOiLiLmU0Jz/Y+/MluNEui38KucFOAEJJHAL
NapKqtJga7ghZFlmnmee/nzIp7tl/W47+r/um46OkEuoqiAz995rfeuWsd1Tv0ScRNRQbmNb6a5t
RgA/wXCrLJEoPlWftYSkDBlyeXS4aF+WCJWKLBVfRRRaGamxA4786MTiC9UOhmkCWMTYXCoZPMlA
sSH4kNIyh9UXMhUJKh+sitzExpHX6FFb40Kb6alxQDepWMd6whM+kFUT3o8Bz7xI7ILmSaciJB43
k97qZ2vIHtE/NKQERIwUmrbjuDF9Hqm3qYwQvI2RwpyfAIOiaCfg+wUk4m7YDinC/qhAc1kjoWF4
LA/Aziq3ssnzA2x/Nxf+qZblsRudZtUV+beorW6FHu5zYR96G7tjGx9mRouCwjlUwks1RiNbTDS1
jZR2UFYbN2ohe1KEqn5TjdrB1un6UAzuwU2JNb23x8EJds1gHBgQfJOttWkSYGEFoVMFo+sL0K7P
YjnkVRohOdXYDrCnenkRze3GHoOR8K3Yatv7PKj6YjOGJdopAkyKW33oms+UsgOdCQFqX6pNX+/0
yDafgqQwL9qmTIMzwZCBvW8rxXjyAyn8y9hEpp05SbvqHP9eozOxNkfBreEH6drnftkZBUEAQ4wI
ceC+W5slRT934WNndLsZZ6xLm3AXSkRM1hL7CesBrUThX9vzfBrzrvVAm8xoMbJzKgOO2TiOARlE
LE9JKtZdEH8Lauu6loiwlYFkTAKfdwDgUs8qrRt6PPQT+s+VSTIBT/HW9glRdjq8uup8dozo0CWT
6ZWl+qyNrONFTk4XNg1t0FKvRdK1q1Il4l7zT1OiCm9qAd0poFHcnGlRss+XdIpGz5+tog+B6QIa
sIiwiJL4iyDSoojHLyMRF3k1le5M6IVvkH5BPw6FCoEY6njM6Rtmyc5G2JvPW6qtrdLbp2DJ0ugJ
1ZCEa4CUoaDW4UkRu6FxYHO1JYkjXTI5rGwgL5SUjnDJ66iX5I58yfAgAylzYzQK7ZLvMRH0ofeq
5mUDcw8hq5soNpm+1dZxmbUXS04IFj26zSiaq1BcGSFZImZAgk5dQ6kgZgTV17kgdkQh8MErVHkf
2/1LPJBMMozpYViySqjJDj6QOLOymclEp2lJNRHEm5RLzkkXl5vIUQlasUlzIgmFuJSAEXmhuR1K
/RxnmUfUKXmH6QpV2K3lJIAZiFWRPZqBYUla0e32EC/ZK0jSJf9w3ODPvTBa8lm6KETdTGQLzELW
Z7TwSU/ClRLdgrN/rjprL5gKJcDSe7JfEp2vWoUCX3fEwljkw2Ra8Bo7zs6EV1Io/NQnSabtyZQg
WSYT4fbtGPXveXJBJv/qPFlHZdH85ES5vO7diVJX8Z5AF8dDhgn2hxMlKCL9Ow8HCNb7AyVmLo0U
RRsp69u8589RkMWEndgiJjcIWK3lGPoPRkFvfM+PB0oYOvhxDZ25FOa2Hw+Uca0kwppFeMpUBNqX
oYCnP2oqQgyzzvPgXLAKXcxdJZ9kaAwUPEqOK4FUouGxnq3msxMaxa3jRObsETAwECySW+19o3ca
azMHvLUMkSoakfJ5FNBMxmA2vFSIxBOjPNtYJjvSUrseGlM6PQ/B/EyerQG640Y2dkYslLoVaRZB
ZOFMpCVyPfaAMJX6gsodSADCEzq4RAaRZPucVDWtBuToLo3gJX4Fmc1ES5MMU3sJThmX8Cwb0LWz
N4K6dvsBKmAmb4zevMkiqa0Snc6jP17Ndh2snB7QTV7dlrp4Cm2k+oUPfCbP4474rZnQycjJPOYk
dB8N8yaW1rG3G9DYMApknh7h/R26MGEr9gX5XY2FJbkOcDMMpe2Vc3LTV+WnypjLS73uC3fOWQgR
xYyseoQZk6uADyHF8tHqDEvGPEiPOSPl2SofSD3qvUZTy1Wn1q9zU0+o/sd0bTfdLm3irQrKXGMH
Ky0rZpNwPCiFI7QEsWF5wKsR8xlUvjZ4QW+buyjn/4x+7NzcKT7niDdZqq5tAyZlmb5oSXgnC0IO
2zY2juQm7vFLXEflEr1hWqGHZ8lH7CuPweKXK1LjJpTyzqjBFdBn+SqL/DAzRionmza+StxfnlsE
r/VFTJDheMjBkrfqgGGlyLdppNCdNzry+rQeD0P+OZYNXVM5RBt2s7UsSbA15eApAyLeULU3RmX1
V91yULamBvJ4bezbRGafGfeMqzrpruceG4Oph1c5aEMSfgj1i6fuUz3FX/x+oD8S1kieDXVDQMi9
FPaD5QeegHCUZgSEjsufofY3yoQZ2J9PaUK+ZSQ2jn/mZi2gU3TH1EnO8ySfIsnZLIcZuKlHwqAN
jhB7tZwOreS208z4WIgCmk7NH67Y94pFlQKUNfK0ePQ9pV6YksmVWWYnYigPoGrPfcM5EZEYTV3L
2Ch69UT6BTGQ4lPWpoErC+ui7OVpikjOw9RxUBxa+n3F9us3d7hevpD7d1nL7lX42V3TWnvNkse4
T7S9Srad16aIzMyC7wF1wNdUG3jEZqQR9phifsjliTdPbPQQPlQ17jNNzU7C1860sTaVk3xRFN+z
C0d1rRCPRKZn54Ucx7YXHqysze9DSesCDo9wFTVPDwq0P5SksCt9vHuelWXPaC2SdTul11rjP6Am
njwkR2hnaGs79nxM8/ay05CfdcbjILPnVtfIFeOig7iOy2iV+iRMEZTUpOrW0I2dXgIHAbx72dEJ
dnPDzjdTkq8MsVjzkcNPZnjhdK1+iLQ6v26glTYXY68tA5ucmDuhz5jZKyZosX3fZTkg+iIjAps0
92ZTpWq7pRygQ58XxaocDXEeJ+OCPo12FfJgeXznJpA8UEdmD1ycc+x4P1d5cEO2SXqIYcxvWz6C
9ZAq6U7Dq+PCbrF0aPd+oLq9bMNdq+iocuiYArkvVW2jxIQC/LtNv/m7TZpkf79N33Xpc/3KhvyB
gr286s9NmqgPW0PzSV9FWzDYf23S6OBMiw4OmWXI4ZhT/LVL09thC7YQUxCwQIuHH/1hLF0c3iCE
FoAGMlcMq/9klxb2sgu/b/twYUczQODx34VjuHQN37VZA5+xag7a4GpOCYodo+6pnjjgJgmiAZXR
0lSn92RvR95U+JfRwgswNVo8dd6fs6bYk7eouI0p4LX01QoywoFh9SXpX2BbRXSrqsnXXu0TD2Ca
5cbKAJl1EJfFDJGaBzbwsqY85aN6jxD4STTGg4MYgPmng8g/BdjpKATksjytq4FpAFxU1wow7kVl
/Nm086dyKj71YSQwXjSl50v5ua5aUpry+xYogp9Ph1BaJ12PLvskPLZF9NQUNsGbVNS1br6AZLXX
GW/MndJIboUoLiCpPmaTOq2NWJ/5tVPCbHbYYXL4NImSCWU7bAxjblci1tndBpT/mAC/VjAnV3Yq
j00L5jnH3G0H5tpM7BtCPL9WjXNG/0FoRUXBqQZxu/axqtll/0Di8IvfFo9+BXa/yF+gi9FnSGp4
wPmANNnKzkHp7KKlixMHT6lo+3WZ2iVDdpbHoSxeBs25TJSpXZH4ODCeY72hjMHfUaEDBil1bGFP
VIZ/ZKeneYdnciqGjVoPFwHn+ECYN9Pcf4uM+JWAhjs9Cra+Pj9kAUGfKnAQvBqY+SGhDAM+OKHG
zDYX1AVOj0vCiL+lsVOsfEXdFqqvMvimFZ+p4t4IzBsD4cjKjpI7IxDfOiH7/RQtL2dSvzH07iFT
ul1DpLRLs3TTtUzqcAXFOIvSx8KIk40ouysRmuTYJlbqvdXpEJfQ9CUb1aKbJW11W7Vh4QYJ/bOu
5FvLoLF6AmNrt8RVV7O9kQvjw2/KQ+RnFSUi7I869icXIckNWhqItuamq4zKIzDZ5jfRr1DbkejG
uYlXyL+R21sEIdgzN/HU8B1mogxwJs63BcdDt8vtTeD3G4QPt7OtXxDUTLEpsBA1lQ9mJEXf0sMk
obx8sOGvu5Ysv6ga46i88D2mlKM7qNFOViB/CyXcqbkSrxQryT1VLbaMwrcIUzqvURVn12JndPXe
fs3i6miPRU9/Ki7pPLV0vib6XXSLkEqMn4rKhJPOUJm7kaxuvf1CH6uE20jKKefC+cwsQBwMcrFX
I8b2YJ9CdiBgNRnuSbeu+3X9lhLOx0BiuGitAMJXhPdWvmWKW2/54kZbzkQLcpIMUU9l1hlFeCTP
UxWFZ70ag8eIXYk91BpcIzT8qxIucdxiHgDJ7apmsAuZXt9CvlHAZJnjtZoqF9iSI309fqdDIIVE
iiGbat+98SOqN5YEACC4Es3EvB/SRPGdORHr4iEZcPpcpnnZsc6kobYapfWiBl0XY8SaajbQ4Y3h
7SeGWTGoFFZwp7ZW2jwKvw/8FaJ6coArNZP+U2JGoXGpQqZUMJ2NnDD+3S7ftkvB7vb32+Xla/61
eInyn9Cmlhf+sWOCYrChGbDrsdgxv3+3YwpjmaEA9GArhWL4PjdiCYcQKjspEmqhG8tm+seOCaKK
uZ36/3ES/6CmNSW/5d1uydxPNXVhMSiBu+IAfP4ARLGADdiorJWTpqS46CgyVGN+9QfEaomZSrfT
ScDS4k094VIilLesbxzuomth9Qr+I6vIrZuAZqsNHGAi1q7R6nt6q9b0YiqUGXjKMlcsvuaYUD63
Efa8DZqB/wNXu8V/hj1l8URDVRnXfak4mxrDdF4m6ktQ4aGuxFhuihBf9dDh8O4XrzW73rjWF/91
l4j6qXzzZC/u7Jk962LIrYs4JnFhQBNORCLzc0zdnei+kD3BAXLxe+O7RIGNBdzGCj4tnvDMMtfs
0f2VvfjFs8Xb4ywe8noCYDAtvvI6YaQN8dnVJ1jtNnWtKxYf+oxGSBBMdI7J/aU11aaP1IrTrabd
R0bDiqUkV1EVhCuIutfx3OYu5IvLSaXSt6kkBmZFTUQErs1GarTEvtuLZ95a3PMtTL2L/M1Rv3jr
6faq6+bNcF9TX1N/4MLvS0R/fC3KiRwHNgHM+uTY615LlGu1+PiTvsACSpWzzRsjuR6x+xeL799Z
CABsc7womedoQ8UEicLTc5IG4gUbUC8AgfmNJTCOhr2iwc9BJQ5hy7gQaPxbk8tu+7egP27sfJ/X
fc/ZH++/LxX7MjLAhbktrhXCqRo8LNpiZtG68DFd7C0hPpegRqgzQP9bQy9+TLQ2WPu4YqjKMw8X
0TH1Q7Ir4umULhaaEC9NOJsrFBLtacoYB2SL4cao7YQYZFywSi/3dY8tRywGnT6ebsPFsiPw7xiL
icep6U6PZme7xjQIx2VBH/gDWtFh0ar7QRiXvVkqF5NuQXxATH823+JNarrqauOys3iiYbst47Q9
grJhRMaNdkJRLjd1ZWKZNah5lKJgJoRuA41XtwXl9rTQYVsV0u0EmeJiGBdLXh9oG9Pw7StYJhsl
c74KpSG3M7suuu6Tr+iXTWkh8RFKeTUp0bQXsl6mXfNOMaHsZhBx79TY99e2/doq4yFK0UIZ1nEK
C2dtxeG2Gqe1pPPNez7ZU340s+xp7pWDqUXHLKRvGnWmf5nbjEIyWeqbLmTvmsaAVJZ0X+MwTiq+
JDukdB7I91RwI7vMU56DjtizVkansWe7HnNqV6XtM3CIZHjLdO+05tqu6+esRsWPUBDQwDdpRSwt
2YYm2AaSv6f2wGgDAVYZQm1YxnsLvJwzjN6gLd7JFkkMreVPdqqe6HF8kr1qc5M6hWSS68gL356/
lZV2Y87d3gLtr2fZWrYkkqrheDCVxIv7/jmUOu7tft0EAVELpn1ukvzGLsRXJ+EZzlL9tXWmG0Mh
QzmrysupmmGMGV7Jd4yWC3wIAjhEa15PcDm6vewFH8HdsNyPWhLv6y48zwUeU9x6cFT2eGV3VlZ4
LKTU4aZ6neUjGcKTJ5A35n63Umzq9VnZ0lvZWeiHspK8lWbcKOYiCxTRi7RxISrlDiuvl4TWeiqL
U16q9jrn1ATZDxFWF5wFJtGoD3ajaq+yQjkyRt1w0qfNLdwpGb2KRwSHkufX2spwVM9v09c6fS38
7oY8aO5IdTep0H6H/MFkkNbM4OYMrgFV2fCJSoZk37QSw6HJDGC8MUbnLo1nsXJSABMkYW8zgyO4
73AHUiWhm9/YTvaNI9IVK9yGObPXhPZK2qBPgibc6xo2nLl+ULWWjoR9K2X5YIfNTdBP1132NZ/K
10olyQAXi2vp0QbE6KbxpyU+bh0SDxHo4bUOPbTo9Rt6M980paVkUl18vG6pqjvF6Xd2o2zUML2N
iVBuTe0T5zfXIvyBM3i59hVIdWq34VG8ahx7o+nNhe5PXLBaByUf2Jg3q6Ii3pB+78vQFQ/8Kgbr
cK6mxijJuA3Bk4aDB1PxuckbWNXKAW7pHuMf6nQrdPs6ISGBTSIs/YqE7AnmtLS2VDX3WZc/tWB5
ptLao4nAmAMep2jrXW6be3XM6GSaDnLO/mGo1fuixmSvaMyJRpozHZ+dsw7yFhOoyd1pQfbqr/Mi
PZRIMHulu00ja2eP/onaZp8b2UXva5dhgXwq74jgSKczWFNGLhRQg30d185R18bHUi71Lzor4dif
/FpeN7iY88a8ATKjurANbztAzX3JoBOPupub6TE1A0h7leoOKADqZaGai4cpaQ+iNrdluVjvB9rZ
g9cMizokZxCUf6rL6UITxUERxHcT6O5/wWiW3jYYb7xZtBc1o/R5GPAyJ2w88VfmqZ/iNmNWg47U
daz20UClLoCLxQW+90j7Kjm55m31kNThngyLE+stBqc6gTPfHMx50aClVuLNqvYYmk25cfTkLquJ
RqzGZJvo2jlO7JjmL0jxYtA3eD12PoCIQSjZOpoLr8diQVlA4O8klmxh0pXzM2PhbeyPwBGmr6WC
JJ8I9ZbKcSGw8QQ0TNF7a911wboOldxjeM2gqfOylE1iBMHQU0j3vbkB2ohv3tpE6rgG98360zBH
DMZ5M2b5YWqDQ92S1MhA1a2xLucN7cyIFkM4KBe5IHsH16pmgLvRin2qtJczE4WmLl86e1EYNw7g
tfGyNxhBZirb37sj7fl75+R96NfSL/mrn/L9hMgsZGnOLKK1j0qxdqjruoty5aRmSAUSt0huFEZu
v77IIl/9z4tIaOY6RB1dfNDqoHJRJUIj5TTaX2rG7d3jWICYWWX45X59pZ8deOky/XmlD0Lawi8m
bfa5kiCfzKC7aJErNu8L+TnunqJCfq+M/lZy+NNPj6cJYw+9UxQmvPF33SiBesD20yI498pT2x2q
4CVPX/75O+K0zGGZy+ggU368hC/BMTlTGZ4J0YJZ0k3TOiVGPgu2EfBR0f4mjeYn78jQloQ5wO4M
weSHimFRnIhJbaMzrEg30jHgBdsy+c17+lHu/HbT/XCRD7LgxldaU/pcJGb41NbH2AlXv/7Ufvc2
lp+/+2L6dmZiQBv0jMJGIiBPijsftc6vL/JBU71UVz+8jQ9fTZlMNHKyJjqPRKwiwHeiM+HbLHCP
JrMwABJd85sr/uxtofSC2QNdz8Q29+PbSiI7i3IINGeruq7UAFDJ3vK//fpd/ewa+JYl2CDuAwAt
P17DN3VF2n0dn/MmXGcSxlbhAX349UV+9tGBiSetAFquJT6GgxZDaFlRRNJYXT7m8hhSKcYsBo5/
G3cHA+nN4F//+orLPfVhDWKJ++uKH74spOZYU7QJRduIaLm5B5D4m8VgYTi+u8Ti5QZyZGAtYn5M
M++jir8pDEzFo5ad4yPhJns2z0sgeGvzOrwxPSL3NqBHNr9+Vz9e8vuT9P5dfVjv0CpmIz7Z+NxL
tOiM6oTDolDsfn2Vn392zMVVdk5Tmh9uCTlr0moR3J/9ip4q4iW7/c1nt3z6H78dlKbcbQ6hDyRZ
/HjTlWBZ0XMq8dmi9CVvldPmU2RAXojj37yXn31i76/0YYGjIi5qJoDxWTNfQ/va9G+r+TfL288v
AQNXc/C2YvX/8c1EWtLbxhwk5zw/mYjARzr+opO/2ep+9ghxs/15lQ9fPX3PsJ0CrhIlL6mC50ZZ
18bGTDovac9Ksk3N33xH//G24Asw4zFUNBcEDhkfBBIAnK0ys4r03Pbbqn4a5Lqab/7hjfbhEvTS
3i/bxPnygYZVeh7m3NWUYDURSv3fXGJRJwM7deiz/XiJeBwzhbFEem7SF2XeM1P/zQX+41bmPSBW
IRzFpPGGBP/HC7B0WoOWz9mZc17WITGO9xFdddBVb2/kX62R4JH8RVcWFxfP48cZ5vKiPzqyb8AO
m2MZehNYKCY/+lO6roG3s/CiCzwFS+P1zxkmSb6sPFivTHyCi1vqz4YsP0FohDtNByxtEzjyj0aY
DDzfL3UL9o7BJWg9DdQ7+nlb/Hh/VEWFsi2Mw3PV0bnYVW9YDNM6afAWUEUEb8wMMM8LQIMMRNVB
i72QNSZcN/XGfiNuDG/0DfD3OxgTuv+MXzNW1wO5HcqBNw2jWqM5pq0D3DDB2UjyKGOEb4Rl72md
GFmTZnNOoZmBnVkoD7lFLmw/gcii4IMgN7n11Fkz1rCoCncWElII+bFJuOqID3pXBbUTw8BtsCVV
Q1qfAlSuHBX1CRJZYKN0dRNbomNuO+XVJJBo+++t/30gwc3wi1v/tX55/fqTe59X/XHvQ2FXTQYL
JnbXhazOj97d+8LgmWB2brFhv5tG6FAaKAIZ1DsajWr2rT9vfn0Z7QNIQBino7aBLP2P5vdvFdFf
G/2bbcOSFEsQcyiXeD5/vPt1RdAGrJLkpKlGW184bVSq4PQyQ0GKnViw+SS6L6+r4upas0DawTbA
arQb93vVj7f5otdfuq+t/ZmGZumWUX+n6UZ9UMe0CB/8RcIrW1i/EzUb4/pF35sgcAcOsyuFidMR
FXCRTKdRSXuO6uLZZw33gKMcSpTDuRx5HNASj2iKiQCdN509fsZn8VWiOi71gl9AzMMuGE3i1+xi
ZzTONZGK3/qiFusszmifLkLmcmiTTz7aZlImkHGpE77sUTvZ6J+HjHwIuUiig0UcPdb2rpclLJRk
2PlSPBqLkHoopg7yG+Lqoqj6NefoeFfqGS5/cAXIlXy00lX40CVVu8rNEnwVaUXuvOhlIGelmAAW
Ec2w6GnIN6P7U73JbIiymbD6o70JQ7VcJ4sep1mUOYgqghtrUevIRbdTLAoeIGnmKVpUPfDytKsJ
oU+1KH7CRfuTLyogWWERJP632YRvIqF+0QsJhEP+oiDK32b7IVPnadEXEeqG1CheVEfMzfWDXdY0
PTJnagL+hryKLgxLkdreSRiqbASwPxJwE+2LVunGquuQUlRxfBn2nQtbFvcNIUkh5OAlknWjmtm1
AUF3AJtWgNSuk1esPvdVkxwLFQ9IZg3bFIm3x+p/WTvKZQNigIzxaGWW6c0Y5helqB+FkhzjAVRE
JbI7PQiHdRvaLwZKahFYV3k2IloPWyvBGDNFYq3rvQ4N2gzj+RIEFPw6clqSEty+bvQ+A51w32U+
Sk+fhhsTbLQbc/Ayj5w4fBUeZekwHCgWJZzp5CGTDvOFoUu9yPASDw5Ts9LDcd1p7crKpk/wzkb2
gNykRdzHJKkztYJpftXKIVuRv45KPshgR0LiHyP+JbhpN6TLaNE78BJ1sUaZDjqP2egJZ476lTqq
V5Y5YBGtsZRMJbQDVW0PMhp7jwGEWEdpo7hqJp7kqOF9morbYUkzcCbykfy8sdwKhJKDkcBl+Olg
M7JeMz/4mhYITXm6vDaesJlzpu9MghannjmQStJh10zZutAYeNCrczY2t76qGYQNq3ULpt1sqWIU
ZiEYHGKrSC7ypi3u/t0/3vaP5Uz+9/vH7XPePv+P+1x/ef6Z+2958R/bCEcomgygeQxORPjr3h+h
1P9lW1EdKeDgGqiw/jxC6eb/amAW4PJI54/gpT+G2uTCSTgiNgEdhsoR5B9tIz/Wo2wiDlscPSpU
3zjapc5f975M0ENNGVpmhFchY6/mahwf330s5+/b0fumqPEm9v5hm2LlN5DA4VSkOWFaHwqRzgdv
6ptjd9XN5lqI8ttUGlcppFyzbr+1zF9qjkarzNBxlyv5XmALr6t43Vkl8iBFMiMc9G1u1TulUe/i
LtyQX/NVgdhDgX7szHr0CBQf3DlMT1qvmclR79uKXHgGrAP1IlpXPkTPDGFYbvRimhFCq+Z+ZC3/
NpgqJPAslKwGkbUyjCj9Cg2HgIBZS9cGQ3i3VqELxqmSrZzEeOlCICmtZgWekYTVgRACJEiafcJH
o6xTu35wauBwFOehWxrGcI7HQWOMXbQbrUaoPtX5gWDRp0SIIxZ+1KHZdBxQ2O7SvNjleTsTxlTd
+Wa61YFS2iGAT/L3nhR1II/KGL9liXJqRwj4DYafTcewGb/erRVnSGLLvV45T4mq7FDCXLSlSsOk
m67HBO7IDAQ/mOsV8LSLyrKefQ0pOHY/QEHKqkui57ZBftBYhkvTeUdm3Emh1c9ag2lGPDLKRedq
EZBkHo0clG4t+ssUtZnE+F+XBFEwdwFg7nyO8VDhWErPgFMTt5nhUkbqY1kR5jIp8YWhGHfQcKC4
zcDw9dm4jXRaYmEzhuvOjvYTqfakITFP9WO5hXfLLE0mT51BiIRae3wXEN7ytt+ERFUwL/MQItwb
DPGH0LySDSH07XxKIgTjGZOqzs+2ltFfgmffF9NAzFZ8H/aoBzJn2MH7OYIsupVagd01Tu9F3nzW
fAt+Qrcpanlhz+ZGGesnMHkA91pnq+jNI/KqFTbBcatM89cEIwKTLSCx5kpPxmMJrASJOWNUY8r5
pXBFXINpcCCtJ54CDInxY+AvuxgxvBul67htqm9TEe9s6B+GXj4tni9FUW8bbF4QauIVmcCeaqZf
5sS/TjJtdsMpOCbxMs1hKucainUXzmCIyy70giiI2WOyL47G5qVAt1vbs2WCmm/yiyiS80opYYia
8jZ2jIeubKCOCHa2tFyenni4VbX4oHQ4o0QFGMGsoFYpmnkz2ugfuolM+j5QYa5KvVk7KbI7QUzO
emjkVdAKuY5M+VnFYLpyKp/RhINaMUTLiueplOj7sroHzZNNCgI8WCnR1VhH5FsBNlg5fBSunpSB
h2+EQRaHz5WBw5YgMUVdt7PRMNDyk5vClqKlD6AeSrlM3CdBvmN9aNvxVBpls8+70XBhXqEsF1Wz
41Afr+FQHynwMKAlJUQY0H/+ODvreQSnD5aiXBdtVXBgjNKTlaopM2mlQeG/KD58qKbz9Ln29Wcr
qXasb5cxni+ElShAplQ5+olQGaZpSEekOaJ+L7LbYoldcTX4pfcdc/Sh5xyFixsgDP4IkXp1bKyY
HnUEJOQHLJosiBp/tDVc5x11Y2kBjCiw3Fb+LtWrJVMDX0d7JNd5G5p4IVP1nm6Vp3fqxeD46TYf
kycj9k23iRZbsS8PGgIK1zci60s5KMKbAWLDXqmG7C7RMoKOI32rWxhMdDJWvNCekzW5H/XlbCdX
uih3idNca5XEi4xqb2Qyy/jRXLHk7QXmm3Wgy3qfTv0nqZR3RHZ6XUYoxKphzr+ehjZzWHO6i0GV
xVNutArrrwKbA1711NVkHnNkWtUlQbSIRurJmxKr3xFg128ZzE5blv7w3q+4gujSuzzTo5XG7nnR
TXV8kcbBVU4jH3isbu8RNJH0Ulh3RGhA2zDi5fwrmgoBrO/TuavupA/MPjfnh9nPqc67otmY2IJc
axg3LVls21Lt8y3gNJyvvBBZi9k91DCDN6M9RbOXQhxmVwrbndHnfMVDudHxWqymrHiUfbnPcZCM
1rTumuKkTtZFUk2f1DBe9xECG4RDn7pU3AF7d2COjT2OubheFX46eWUXM2tW1Uco7/pKH43qoZOl
tioLCgXgwMmNhd7GJULqQYxOe+sLc9zYHZ6buEPn+uvt+UMjciFP2Iz4NPhxdGqoWH/c/lH8SN0O
4vyqXSq7Eb6HHK6HuvlNb138/Dr0i5C9YzT+j0NAay362zC/ysBeNVJ8YlU6EwT9xHJZg0t3+AKm
dNcjYkvtZNeI8AgsDYNRfmClOpo+ElIsRCH6DFmpax3edOcQJBL4r4SYUxbxCBgzoDs1eP4vPiHa
WxZtWpMW9Icek5l1RdQ6SX41wPQLJsREQGCK7+nJfzv8fAPL/nVIAnmCpJChgJAMBSAxvMWxvRuy
NR3W9SwhfKUk9RqokLHXobuCr6/YN5iMLwKNB8JSimtmL6sJk+hgD4ZbTGjffR3TdJyhrpi7a0KO
nNucXakr+ivIDilPCQggk/wy1yyCq4iwoNE3+cwFz43M0EhNjjnfmFr6nLSpp6VBtJ0HTDWNBl2Q
OHG4N/qLUosNGEOkN3ol3clw0CtV+jYO68RlK+JoE0rwZOIVbdXzaC0Rb1D1Riu9nGYLopU1KdAi
hvhSDUtSW0bcxYEGCSt0YmulRcFnv9Oyu2ow2T+0ABFWiRgAc9ZOagB4CrY4jSJtiq1kXariZKpA
HkbA4Kz36dFXnztj05nWnnXx0VZQPtM33k2x8ZiiilnnJRkFJT1AHVrvbHD0GHnMVlbQFatRyXZ1
i7gt08YLjFnPSSTClwl5uCqrbAVr/1IUMLb1ptqA14IJIMabDKE6dEFcxnIeD+Q3fc9q+9vbgeY5
z93H+4EHEoyVSe4Xvswfn0smEAU0PLO9sjTxrDtNtprLPr2ShKS7rKdPQWMmLlNFT5MjQvuULAA9
veRTIRg9hB+HV/GyVVA+z+LSLOwH3cjDTZOZFbAMFRO9iWQuiKj7e7u34d8Z2U6wqa8G8ntXdq1w
HmEhUkl38CKzuqUcHj0tbFDi0MB0W6J687IiH2x+qQv57NDCh90BK7/OxCcp8FA0U7DSW21Fvkfl
1YjN3HqQD7EtCT0WX5nEJ+htWAZImZL5eOc78fH/2DuP7caRbdv+yv0B1EDAo0sQNKKTRPkOhpQG
3nt8/ZvIfFWlZOWRRt3bPc1spEASQMSOvdeay8S1UObq2QBnNdGPakflDG39EEfBmXzO29S0kcU3
T1YcawvqRtkloJVakKZO3cLMtWbwsArNUPYUdg5DepV4JpzCVp+FKj2JAJtK2UyqC9x81U0YA6Uh
R1BZrWU52tr4xRU4gOxG5EHAbLKsfmdWET9JR2JrAtovae7Uvjja1gAnd3xVe1KL1Oo1MzH0j3xO
KIQEzJ7yYNibmbHqc20ZmCHYh8xERxTexIUUb0drcvMazWECwaOgoMkNn3MJL2Mn2TeACr+HpjQb
/WVHa6NV07QxA/BgqfiNI4SxN2rQn2rJXSIN2aVj4/RzhRq3wV4SnhuLHhAokjwpvCZmYeEHxNnH
0i5lFydZamMJZLcF/jOfMcpW05ZCsGsmXr9q2N6zKsUBSnDtMomlNXm4uwkhi2mHxaIXPtIlmUV3
UsQqEnhee+vas8QG8dXO78s9ai2qXsISTknRF5sxMa80v98VSlTSZkMCphaopns52gRFf5BqTgkJ
UWcqLYzWzHAHXRu6a8Jy6K1jOqwMcsK0jWd2j4UMaiKVDwZWe3fwtD2kRdhPnuftWqUznVonHcOM
QP713bQsqBs2+UjPZzTMTdVRhZg5ZlUTUnKH3u+Tre2TN/VyCKYE9hjZRdweDfZ9nDEIGp2hw+PU
n+LqIDixfLwfzbPID1aG2VX2/sCuBEHG6YKVIc+/CfNrN9x2Ngafp17bfHyhGQ38jyvRVtZAcIEH
gor+65X6uunKSO6wLosRWnY4ECDiKXd67efbIAc7Eg/djowAeZELWRysORaPCBmJwwQQ8Z6/i6NY
+q7J1s2QqRYg2vaBNIFTLpvnhPKNU4/T1Mp58OthmTX+Km3ClyzSHiVSnW/9FiaGHgS4JPV2p0cA
2lThjkLGewVSO2tU89FW7HMxIfkidqxVm22oKrvJH7d6YZ/6GLEY2zYQiV2sZLxMEtgyQr8K8Zhi
5woTb9uTvRAlAywGPYUABOUi6f3ncrCrR8UnLkypVf+TX/XXfsvPjf79j3ox0I4NDe4qMQ9Ha3gJ
prfR+kSE9tnfv9g4ZCmhRobjdwytcxHZi1K9/+Sx+Pip+AGTelepEL1ETIPij0dduQ7xl/MzycHo
fHyRi8Hvj3IIDa3FKMUQOo6LXx+9wayBF2l8C1sBj/Gl6VNqkvtwMD+5G8qvz/iP9hfEajwlM87R
pDL99UIjkCD4AIVypIz5wqa2vEtW3lJyu0XoPC6yxePWcLr9223oBA+D+5q44xtvdL1Rtx9/4XnG
+o+X7f2Gf1GI211IsJXPMtKs6Cc7sjuc2zU5dCvbtZ2kWok1v/NKOHjUFoFrL4vO1Y7Zl48/xTzO
/ceneP90XgghEpSallLxuz8NW8UFo7qyr83FqdYWwXL9qDt7ROBr+0ia1wYI5ebOW/rrYcO6t5jW
mEOgBS3ipb2U9u0mW9cnxL6oN5cP+aI9ys641rf2Nt/1m+o+XZ0//ujzuPnDj37xA0pKHSYgdHku
F8wDVvW3YlXciWXpAFBekobpQlW+ytfXX/Zuu2VKNTjRVbSwr6Ij+Y6OBzdo8dVzHj7+VDOj46NP
9SO//t3bEoY5GgaDTxVs7UXgTBtI33cZ3AKGUQtjQRKMQxzA2jqWG+WFRpr78fXnx/dys3j/Hl2s
Niw10kja93CUp9w1+343YbLpWjn/ZFOaV5WPrnOx6lihpXbdlIxHaupF13+Rh01vvI2qW8oNrajV
x9/q97f6r9Xh8jAppSz+ehm1pNQwnPRuC//m/3aBizOfOuDnNVIOULG+UyL6gLa5/PgKn9wYc34R
3z0XUlpYmTnyouXFsQbvUShPE3abjy/y2e90sbjVAnJHZ0bNcZjvCgNQe4icjy/x2fe4eMDafKrb
rE7HY98NkG+PKVYB9DofX+STp8u8WJUMz5dGmnPsBmR1a3bmxkmDtbt1IHQg5FWOHXOujy/52++F
Md4kvAWtinZxSSRPqleETXvU0u9VtIpVfPHG+uNr/Pb2vLvGxUtDZG8tlYE2HPVIo39/k6afdBU+
u8DFkgg5bFAjZt5HmUWbZnQMvvTjr3Ch0/yznPnrVbzUOAchQx8v4TnmbLAoHf8KP9SBI4JzVTmB
65/aT3mss53zw7Vm/tbvXh3cCyo2n4A96onGcMaqegDMg8z1Veynbbe4nohyZevWXWiBC+tGWtw2
7ryrXz+X1yo2/0WwiFzmqZvMCdaf4WJ/u5G/X3Ivn5yw6mVC4pqjOM0bOYiEdaJtM+Es4rW2fMwW
V1D2dt/lNw5n1f246xf9J6uXMi9PH63GF/e9k2qEf/ZILbGEV7icnX3Gwt4ly1v7aOzVdbt8Vlbe
IqNju6rWxfpzLe1nH8Gc98V3N4l8CEnL+qI5SjuiNqFIL6KvZPEuzV37bdgUbro319Agv/vPqkO6
4clfRt8+fjR/HLw++BXMi+ck7tRUqzMezWo1rMqFWIRzVbeNnbtuiwQmnIuWIwi4R5jzy3RVrM1r
0kaXrRts+0Xw8hlS+cfB7B+f5+/X/VKuY0k2s6GMJaV0tbWxxmA0rKbVtA93YvEFZ9wKRcG22NDU
2w+Oee9aVAeZ26zj1TlczkXC/y8O/qt6VLjV/3l0f8h/a0Pn//w1sTf/wFmDVompPDrtudT8U/jF
MJ+gXfTpxOUYMpLhvyf2eM0hK0Nlg+YL22XeMv6c2JvzxB4mPLheVGHyv0vaUe1fq3QOLRYIN4OY
H80E1QcF7teXq55QXrd6y+BNzaZ9idSMBS+3glJbSoPfTXP4Ho2RhaQYQbK0Gs/M8VGnkCXbMPrh
G5WTA2G5copL0OcaPo2dUdJoMrdIfyCdZAru66nXidvsG/yUj30LZ5QcSl8DsxuTXVNsa60SBewX
3Rhu2siEvRhIub8ydXgW7ZA9KjLuUOz6m2YGpNV11yzKTu4WcEGZGflSvfJaBvqZcqgygwiblEJ9
lG+zEd2OEIzycsIoGYrsstLbi354oJKdW8owW4oiXbfFFqAWpkEf1UtoRKETmw1o2AHsRAh6hPHv
xMFkmB7pG14LGbFTwjhdams6jwO2NEwH9DtT66rCtKbMkqCw7Z6aQYep6Ce7NJR1rKPjNWyWcdUb
HfEIrQ14vSsbRzWnYRk3vMPQ+Cd31CsGkrLiko8yLqOWEMXe6r5K2rADjcn0FBu6k3ri6zAUudPq
9PTlckNjNXFSkewjSymcsKoeWh0EbVT2e+YBrdOF6HwmGqISMLHSbFmzY89JpZTmUuUVWywS/mLQ
8mOk5LeElDmeCesECH0wIIvrQH0Js3QZ3L5pYwH5jcZmo2LsT+JlEmiS0xX+lealTPAtUJEeTA+l
GSIIcXm8skYTSLDaHFIJ/FiczNkdZNkI339swdVhArLBU45M6CTDv0bJyozRpkFZNldd20WgQ6tH
H7HFYqKEHkdxbvzBNQZ0gtEgNnEW3fpZt4cssoyZdi0MYwpBoY4JsgnJ21SxFzjyYF+jxTJdq1S/
5YmoNwJwIqKE/KiLrFkHKnA0Nb7HZfEAFoWZW3mSggIvqh0zeE+Q1VpJBBw5fehNi4ktgE1ZfZYL
uv4mYr2uT85DrG/BvI4LYzYsBxbOo5GamQddCWhtIU5R7YkUvL5/zBDQLCOleRy8/kFo9Z1W0z4n
dW+dBfYpqnVHYvyv6c0b6ZUwYDJcm60ZF8syFgRVAQtVm/bsRRPGwEi0mGL9rV9r/qZsytvWmJ6x
W7+UOnS+IRw5mJJPyfhXE44mt/ddKBv4qQlbyo3gSpLyK9m0XzOYgjCFSnokuTjT91mFlXZX1DJa
hfwauMysf1HPxJBbSyuQYf4O0tGHbxKaheSoMQPMMAG+YGbrTIyvgH+GTTz6m7arKEgDy3YyCVAM
WsmcPnT2HGVAAsc5ACoZJmtnyyMMaYFjU56qfWiQ8dwDcvWURHPBTRmod/pVUo8nITTM1QHo2Ko8
QhCEUuMFV1WqJq4hhm9xaN9GDKzB1RQenXZIO/U0fu87gH9dR7yN5yuag50GxmE95/eYDLS8pD0T
U8GjI6vEVAsJsHURjhi7c93R8mAT+8OrETTsoEaWuYNhQ3ErD0LSiIAd1GU+kEFIp4MHCkDwBCi4
Ahjs5+FmnPLn7AdJGKSwObOFCyDD8kwbtgYJ5Hhr4PdWtK1PhCG9TpYSoUQHAa54BFs8gi82bYBy
lbdLk2gbNOXZC8rvyHbqJbTuPdCp0zw9L2Yisjqi9JADKMn2zEuuZnIyuYKuObOUI6DK2UxXNns4
y0ntkf8LebmfGcxh1z/YM5W5zUlB7GZScxbGz4MKu3kA4hzPNGcyAXMOfQqA7TF4VPpv/Ux+NmcG
dDZqELLS52HkFxU2Num+UUhfyh8qgjkctZYeFOJyAx9EMmN6XMgqXuw6/2Ir2stUyd87wcMA1O+u
qLhhBEaoSz1papaIrFyVUIE6GO6+6gkUiD0wnaQ7MgW65atCKAlOU6rhsNHm7IxOUhYTXHMTXR6B
2fK2zWM4CDRJt1qvn5XCewpMAneqJPyW9hi1PQ2QkMDXsqnj7p5J0OQwUGLYRfALfvYfxcF/q6T5
YPWfqyQEjv+zb8P6f05vYV38htsz//e/Cib7D/SDOhA5BaadhSLxr4JJEX+oGmgmGcMHILxZ/fhn
wIFO/iD/569kQv7XnwUTqYUYSEgUnP1RhvrvYl35O++OQ3O5ZGOGs2xN4e9hKbyYmFQkM9RYdP2T
D+OyVsB/fDaTuYxQmM/BlkrQItggWZjWj2Db9+edVOSyXSQ02vzY3GZBa68GRYmqlZkOh0El9xXv
51ivp7GLXF5+FLuCsJ6zAgQahGdjGwezMm00TFD5Dm0Fz91JW6CsB8OQ8MJrdcs8VUZ4Prk1OuO8
6GW0OrBa3IrqYD0MJe9HDv68p6G+rgJSSZE/RmvVKORF1hnXkZnN7uMUFAv0MnKbfWTJfpUjLMrS
fsrP5AMF39MIcZ0qQm9i84Q8htBr1JTIsRP+5YpCIy8v0FJZPTegh9AmlUN50wx8ihAuyIRcjJlq
8KQWYhcMAZtTIiFks+Ot2pXrDlho3xpIcBrp2Abdgx6rd6Vdn6t42lMOPBg6GfCWQew1Gr59WWku
6ar7ANcXdUe8Fbjrl/5g7ACPU21BUup8YrhD0txkuDQTuiniFp6LKIJbkZjGQs7LEyqzaIMmfN8O
HLkNAo6CAmqN5iEYshLxLUhySA9kUYw5aU6Njb/Q16gsmmHQ1/iBph1c8l3nSesBBnlDNbdOE70i
QnxyGBxAJwwPzFZV11PntC1y2Kep2gK/vw0o79ZRpmdLWCfbCu49qA+xzeqhgoKAVKxqdoFKiLw0
ysaXsYtrZ6yYscqKsRoAyYOKDV0wu+B6yDtPkcEPRUngdxYuiKPhZ21wL1gWxZYf6WddG3P2d4Dx
dYZcKfNsBWqr1jj4JQ6l0c2stWrbxcO4zhP5m2a0X0WqEw6cGOlOtTHyLQLgZzdFZqVLqu+QZEzq
Gxpk0pUdR2JdW/KXWAq2kyEdkYPdN4G0TgLiCqyxIoTdclqV/ktq3XRZRv6VsmQDdJn/OanRx5s+
UdYWOwxMIn54PZuj17tHMYG6KtB8mLb9MhndIZcbFUb5cKUn8vXEH+1Edkgt8oQ10owL6VWpxTdJ
Gra5Nu1Vj8B682HwXnJrusJmYa10cFSVqd+XE12ebniDv7doG5joWhqjuB2vfS8SDlGhtN5j+znx
lWfVNuxl1Yu9rWU+s/QTLi300IETTK260KdyxbnmDrnSvcZAcvDjYakHGMG6WWwfjlABu3DX5PEW
yAsYqE48FFJwZ1npPUnSIJj7lekX3xVzuCpt6WoYoGbVkXFVRvY6MZJ2YZmYE3LRbrVWa261PqK8
g84TyS9qi+9kVBN8AnkVrBS1wCKhDfEGzYrynPeW+VRbeVhh1Bg9CL4INgbPRLU3JMLVOHKQ3d4A
tvspqpwpzc0IOlpBBNPP4suu0MNjq034WJIf6sz2h1ITsD6qzXIWcFqzlHOaRZ0BRbZUI/Ps0Ht6
IFxcb5aANppd8zCjqOlmgSiyOtDZcCUbGRe6OstIfbhbHOeiXZeP53SWmoLMAow4y09jdKgGclTu
/LJspWlpzlJVS02MgzfLV4eJAx9U/TcN7zIOmRGRK2rXXtPv5Fn+Wkcjbh0UsdEsjR1njWyTv7Vo
ZiO0s1ZEXh3crvPsBFJR13Ko4jgVIThsvuONPpEkG0FwBNGh9smzErWrAKVuPkqL9od0V8yk0h6/
aVNn1iIyx32N0nccQydC+RuVytfUaIZ1gSY4yrrnTvXW+izFmCCp1o22KlARY0lcKaiKBepivc3g
qSI3pg1/HpJxn6FDbkryq6U+evSDcRuiVO4GCCUolwm+xAaTGLcNmmYdbTO5hMc80hwLzXOP9ln0
+VVoTt2q02wWC/TR3A03Qy89zcJpGwU1niQdjxKi6gZ1NWP2wA1mwXWECJhAEH7BWYztZ+Zd2YVX
jUpdCYEFBnuwK2cBtxRm1+Es6c4j/1GfRd6qXG10VN8sN0upHQ7qLAdPA3NPjgrHNv+KSI1nu+iW
HvrxwopPeOs2capx/kdgnirxq2RJSyDVmzbBlgLo7FVGk66JchnOInUm+lcaqvV6lq9HGiYn9OyV
brx46Ns7zocE2pw9MussS59W9SyFT8FOymjjvVkkD3n5RQbgisI8PNjo6Ev09MyLpmWMwh4qXgnQ
FdE9ikgOc8q+RY1veDnlPfJ8KLDNKktlgZYd8T70HEQKs6A/RtmfUaWvJNk6ybPov8/KclfPRoBm
tgTohvElnE0CkCSkp74weF5mC8Eoc6JRZ1sB3D5zqfzwGvTkCTPe/pewCUqQnwpCqhBspf/AjYhY
F2maedIxiu6N+CG23zT9k4nFP6civ15irrTedXVHnmIjbrmEPB+ZzVNbnOBOvCszr382RN8bRuaJ
0a9t0vkapFJTG+IrvjSkKEo7pr0d+icZaaJlnlA/D8MdkuuPLzP3wC8vo1O0aoqKhxJfzq9fxc8j
4HVxx4QindwS9VUNyFgq71vtuu/EwqgrbI8/tRn/PUooPCj/+ShBw7X5RpYw54ULWvb8//48Q+C2
Bf0J5YHn+Ker6f0ZAiMUlAHDMHSZFurfZwjjD1uQVwLmQlPf+cyxTxEBit2KyZ0CQ5gL/Qv4p3mh
i5hlIioPI8cIVYXZoF6OA9Mi0aAhWcw3VRbcQva0JSqmZxOHYG62jyS43MfTjTd2a6UUrlJaN23j
33sJNGgeM9UpAHSV2XiAlu9LX9Q+vk/Rd6NbqqI1pqA3o4HZOfb+tkijjexn9BzaHJxo5TlBhwtS
kcWLlHXFm2go/1Qv6V06Jh4xYRFpQJWx8fzqKuuBGUVq8JhCeMtG+3mCApcUVuX0Yfk6RvENqN/X
yhBPQzcqDnvXgfiW3BmDGAB9Ge1aDhkLnbn34yhbLyFnk11WoCkUPVhluYju4zZ5Qes+bbWUgUVN
Pq5hTZupVF66Oj3aGWIGwzzb1TpGAFZStWDm6e/bIHy2QmnTy/ljXUn+lakUS7vWnDTrjiJi/MJo
dxjD4xzTUI4oijHSf80B8dOIJjnK6I/2nEiQh8pWy1fwUbHBgBBUznOQJqTEJn4uFSpiPuK6rqfZ
N9wtEw2+XaNXODYjBYab5i1yva4xCNuz1hDtsiftGfL3m7wxO/I0W7fPo9uiRmIpY1bWCH1zuiTZ
lHnytYIwtmyUGh9oJa8rYwocvWuvR8veyBGdLtnDSxBksBJDcKJJxvUSEH+6P+GLrt7kaQxJEAbO
Y03LHDbaYHj2HD22h+KGWtI+poW2NCJ9VnRHOMICQo/NpalPCCo1yIuJrBP7M2cd+NAUHWNeopKY
A0di1qjywiZ16OnxsIU2mM6U2KbGfIXQuUUG2qzaGtChTJkHX/amNzF3mAKqUql+GWdtplZGt5mg
/R5w56RCvdcxzpVpUrnwWKx9KYltYuWHIhpeunR4COr6rSihwYseyPdkGHTeIljLY0WPM44atukm
X3YE0rch9qIJ+7oTBukNPkDVibthk4omX7GtYi0ZjX4R51tVQSVLhMh37scuL4qTRr0bE9OCKh0E
JK3ZooPeOiYqxWL2gvdv14geljxDDkCxV8ST7dEqb5WULPKESgFR81tU+1s78InYU5KFYdV3fR2e
i1a6h122lTOA72Sp5oaxjWX/RKLES1YnbJwlP+rU7zW12qltfmi7uFkAQLxJ0m49eOFeaw1iqPpN
YeecSOlhjRoQh+DK12R8YqO6K5J+19fytRxoyarFdOf5zVNv0v6stYkObXMqWhTq6OKvKlu51cNi
F4fdBrVbyzdM223UESAtVwe/MCFbdlBvRzI0fOVc5/Uj3bWdN0SHNkBc7I+3GZYgBvvBY5wEKwgs
jzQg1rqfb1IjtLYErq2Nrg94OhpqNTt0GF1h7/a3DKxuUqnjTCqXTtBSd9rykzyQJGvJSbK0lfYW
Ux31UUeP00S8C4blqW0IqG1p+8GcV4aJOY+VHSjXXybLXvcSJm+bjm/YPWcV51Bd/j7VKE8gbrsT
gRwh8zSmRJOUpbdKSFszsTgWrqxcZ+0bVPWKVL/JrYxkZ/vtXqNrMDQt8iFh74IgOGldsvP8kQNE
7h96jwTA0M7eurAhjrZK8DrY6zK3jxWZ4jNpfJWWssCVJh5C0e4HoT2qsXRkMn+e5ltIgNJbIQbe
Rp9Msn4nfOlxkLuTKsRR5ozHUYBkv7F/VSQmKmHhQzotaeY33ItK6KusxSdRWulLoaqH0WaS1oTV
Js6jdZwV/bI2xAP40quy7hY0MJZ6Ld10xAE5inaHRgoK+fTGKeI84dHeZ3pZbGUfIVOaHaRM9hZe
if100l9EYaxNxVtoKsEyMNQ18PODsomZjimK/y2m2QxxJJd3I6cTop+UlRA4J2RMXmaJyYOHoiAU
iTGB4cubOm2f6j48l0wNx9a/86p6k0lMyYbeesDPtOY73/lj8tgQarAdtOt4tuPJnaNExsiyMnC+
yU9949+F8lQvLaPbSCQ7N5O1rWrjZkrEpvJtfhpxksoKZQb00q5VzjE+dleGS4CzYGYRiP6mUI1D
jcjKcHHGK4nb9mX4oKdhw+JvmDslo6GTWsms7jcWaQlJObQ63k7GnSCzF0bFV8K3v6H3vDb9zMZL
pFvQfsHgT1JI0kDHocfvyMnp2vStI2hPM7JoxQ4DUJkorGWBGW/gtKrnzcYLyK8bEloPeWd3VyiC
U3J9xu9ZVQPGJgIyHsnTVqOKujAcLFdPkseOZhvDP6OCekouDN4IU1qkkUGkc+rvAXMQblGK5ikS
JklH+lRJq9bq9ZuaiAgwoRNulj7RSESF1yFgXKBinoS0h8V9RVL7NTD+lTZErqlMD2np3foYHduS
EtVUM0dJLKT6onzyej2aYZxuJXDr0dxZt9g2XLVp3rqopYFjPWueeuh6wNDk26S4JbBiwyKs7zCg
jUvLDF5ZWR9ktdpAMj/J+vDNi9Qd5mJIBAHc0JABQi2pT8Wk78wwPXhhotJsT3FpAiQtoKm2bNEQ
boDZVt4pYmaaxPktwRPhgo7MtvCNvT6EG1FNc1bDFustNiQ5XoZmTLRdpN7YfXpuBjaMnByDNMvu
MpK/mXLGO+ZXW1mWDjZDMEqhNeET28bDiBsHW98sd1ifHw1N3SWZuKqI7EDju4qt4gszNjeK/ZvB
o1IYgdtOXuBWDNb0svmWBvZeyjKn5qEbhnbX2skXsnZpDNvZNpfD20qhQ6uEWIsZlaspuYuDfK5j
+phNJknOCIF3NH2XmPkV6QFL20OZ3tr1qonEJm2VJ3hlThKJYaVLQMKBhFBalLiWk5LVPX5KkK3R
YfEXPZATOwYf1PrJViLVxLa9tWpN13KHNj5uxN3YQyCJisccSQFDOAVTbxd+9aq8c4aobyFqqEcc
7EfPV18GucGCSySE5pnryA63dijbK9/3dl08fStG/dgUnEdZ35u9ofCw+HmvM6RmWB6MhXC90bBO
ucivMo3RZAJxKGjkG/JX9kkzzNGS6qquoZp7ekCkWA3hNBiNZ70HHW6z0gCCHTimWfCb+/xx0Keb
QjKe6YB7qyIsn2SYvAvZaFdx3SVQW/nWlic29rz0lFCmMXgFG79KIgf+yqGA5RH70nTCnrwrhF8u
FQOHQFmlDJ0wIZRjSQgT/0I/uRQd7qRwKNbJlG4ZP9Ixa9r9VM27tq49DbNtLILksawGYMzlqB1F
HB4JxnLwjAZbM5jqfQHgl3Q4FdF/4l/1lXdj18kz0HZtM7/uhjrjFDN2c6y36rMVNOes0G6QJIR7
W80w4hRbv5DvFFI5p1wntKRvmYnmS5mmY+nL69bUKqLL0u9QbuhgqDTeVeuOXtVVyLAwRlnQJf3g
1krzNIry1h7KDHuVeYyEf0zJW0tMbdxlQ/RQJvazNqi3QFTzna5Gmdv6Bv6eRnueUntrz+3WSA4Z
53b8YakUq1yEhLZlWreJEoKz6h9de/9HB38QkcIxomKA4Fo/2/yxakiu8rP9/+7E95tT/W86BwaY
C+SUgrMUIL9fj9tKKMsMRLLwFBXw27JDPQ0LWzt/fJHftA64iCEYz+AF4Sj560Vib6hUqa5D/Lhb
KTvIUrCYgQP93ceX+XWeNM96aAmbs0xepoMgWxeaV49RF6cAmcJd+d7n95L6ry0cMzFDyIo2AwKx
Mv76NWp7NEg3SZNT1vOgbSzv9V9/fnLgFX4hfqg5HuPXv++bs9ZDL9OTxblDv9btT2Sn/xRo/vr7
XHx+zYgFSiB+HyJVpdSJia+DrYF051sSfdLF+c2lMCcZMyVQxw5pX9yKxEJ6wPAqPmEqA+rcyAvc
pb7msA3jT/r4Z5s/9kXH6JfbMj/i75pfsghTJlhJcipUh1G+zrmrWc49vm718YV+96Xe3/+LL5WZ
5Cq11s8LIbDJAuyqK/aReSsuPnnWfvNekmUCTNpid1SVH/6Yd19K1TMlZ+PNTrVK7NZrN7i69+Xj
r/Ob1+X9JS4ft6nWqZVgOp0y6zXynjXpf/E4k2BGDqoNWAVa26/3JSoTvdEkJTtFrIBoQZLx34vc
6afCCp65bXO7cNbbvvuRMimjvgcUcprM1948trN4rPlk7frdTechBpqlEZsq5h7X+2sQbV5kWEPT
E5h8Ajtm8ZZ+02HrRXWnfvIk/+ZalszXUBhVo1m8XCcDj3m9HenZKZjP1G44J4a4Zok8Z63c/rj5
/215zjS+/9zyPL4WPMX/aHfyf/5qdyp/yOxUbCAgmzXo0O8kE8ofEKMVljUhz+BwWtd/SiasP4AO
AmqiS0obEnbU35IJ6w+hazMrSp2ZhbJp/ZuOpyrPi8zfqx0dz7mnyipksNsBm1IvVruqrFNN75Tp
VBQ1Y2BKjEVlAykr9PFeROXaC8C59YxtvKJ9k1uPsFLc+PKg7WrdSxC9SfdzLKCsjwd9AuSvE2uC
U6BBrxaejDBZjZ51LSe+cDieK4zR5XU82Ide1fd5mq8t3960kcKBgrxdi9w3p/IBu0Bowx6et6tG
ZQ5sZDsCoyCSd5p/MI0YaEYRewur1N1RmaPdyabDDLyV9R4buGI9mIV6TeF/0mElLtoqwzmrdgnB
3SNYmBi+gG7fwBk5+5SHmY5qbtRJH/KTHH5Jo33rcz86TFNbAAfjOqPerSep8qGx+A64vQ2HFnnl
D4KWT9IHNENCuSHppIAr4MeuUvQwiUA/LEFHOWGir+wyefPRNBA1CH2xq9dtWZFmQALeepjQcJly
sMoZnpOZzOC5AYKAD7zSErFVxnynykl4JSTy3uj1OlYlg4KI6SjGOZqv3jiXIjRWo1U1Dp1jvoVd
aSd8TYBLUIblk02Iba0nW9pzWJdV8owypn+N91L71l0kkbwRSupGG71vVCnZgsGzAz+MADZaumCx
CRWWNG2TB5A5SmQld/RCyRMZ9C1nuGGp+cUtMMQNeUimE+jE2/gTIIA8rL0t3Uu4OXIcLTCorkKO
A+4UhKNbekjydD/+UgkOaF0pgOdJk3Jrl5jNJz12A51MdJgWwVJqBBb+XrZjlnslJTjJy7YG6J0N
yFQM5JIVbwtLXw6mBoxV09QFtWm0bnI9KTcVBmbvbPWWdCWM4Ksv5YVrIQe4moqA8Nyk2lalf0e7
Fv1Ko2w0qWgc1n+3Dlrd7dBiWF2W7zKrOtR1+j0fsgr0SA81s3sqatpDaFkfWqWMOGfbqtN5xVOH
eMI162nfZsM+TWXNqazoZmqsDhugv256/YCWk1dCemh6gfG/nzaRwsnF8LWTCdSxtQhBClH1YorN
F2Ad1wiu94mBfAJH/stUeKdOju/tgS54SqCyr5QIXAm4dyJRhm4VQb8Jg+zVluND4EvOkPiBSzzo
IUvsTcMG7fSm9DX0wvtcGrHxSJhcI0X+qobFQxdbS9RCcGzJbnvtKt2VhPTcabQ1+sY6qAM6QDEa
8Y0Ray9NQY4MtnRzqnccvbGOI6oMJ+a/uX4a8lw5gBhYJzL9rcI0duoA1aviBC0pwS14qRblz/ii
mHex5GqjtSvCcGV3BEuSMFg5WSHdhZ0pFk2c3BCdJqF7rZ4LqbmNjNZDrDpdBzrRXMQeLtUevEIY
uZJkbKY5R63xaHXLFRkgqD4XSWAfEJ1sTXgNAH2dVuOuKySkdOb/Y+88tiM3tij7K/0DqAUgAiam
6Q29qyInscgqEt57fH1vUCo9SU9P3ZprKlaKZDIRcc05+4zBPsnmF+X27a7N6rULWNhBsJUaMdve
vrrohvmoyuiN8CxzpS1r47OwhJ4a37ep86ZqknC6ERRFXnlPgdHmayvTPMRgIVYibIGNchau1JyO
+yYHJvZL6sS/N65NQf43N+57//rjr+5cXvXbnWuSFAic15Q2ZdyiKvz9itFGbkhQhxSwEJdokJ93
LlG9tguXh4JpoTdav7tzITuaKBjh75LTa/2zJaMQf2wwPq9c2kn23my/+YZ/XjLqLiqFo6PpGtWF
mDyuDs20e2zV4zjbw8qc0LMoO7/w5/TOn+TbVKbG2kOfvxrClMsraojObtWpSdS1MOkWRsN9U2Fy
mXbqCQ7Yoxjyj64LdpXhlquIbI20zMqVD44JMcm8N+3sAtYiYUO6VyAQmS6ZFZlTtF8s4ZInF8gu
pBKXcoAEJ5vbnKBf5xsYvKdgmt8M7bNYS9RhqLrHJGpvaiWhEGhrj8bzHmPoY1GMwZXu21Mx9OVq
Mpqz5TOmHPN+l40Fv/O8iX2xqvzu2Pk4312lSSTLd3lofO1KRnLc6SRGXNH27WYZ0hp5HkKkvCGY
Zug2KOZ3lU+8oYD2YUnrBx6F6yaxXEg31XQ/I8+Iek18aNms52rk/otFxMUtIYWTvbpVhvOczYm9
dQftQX410xOgNLWpBqvBWKP3eE+QFQ3LblE5GzVRmQxqXgkLKToxZMwEnSdk4lUCi6+WDMY6Lm1I
SAVulNFlM/loDQPKSmIPqxDAXmuG2xTFZc32M4i5bsIglRtdsPVDj3PBfH2bNNPeTMfDPPQuqLEg
WMUBlntT9mtv1uibCPKSHizyzJPvZexcpiaMIjJbXmYIlSsSaBjw6e6xzfOXKH0HVXiqZFoAxm2O
U9edx9qLGcPmh8JG7Rkm5QKv6y+VWdC4s8yCbfx1ku4pK9kuZs70WllO9SgzoskyyQ3fr4ZyOMJE
2o9xrLG0aCw2kT6AJirWQSXOU5dYZDmT7DUZE6z0zH8yeiLv3MrYDcpGvtljDsJS4OvhOCuoRmZR
klUb5BvVGy1lQLmPopBEag+ktK13ooMMZSDTrOvuaWYSnzr2RyF4zzjgv5k+q2+dPMJlfA6y+mYM
kZKPLRqkfP7W1GAZTbwBLNC8dcoGKR/bU9Z5fJrj+VvfTium6q/tFG1hdJ2xYICmKp/daGg3Go0Y
7F+G3WmdPnBdPIY0tquyg05oeiBGxnZbzhiiWu+5Atm8qjv3sgZ0PYdybwr91SLTcG9OZDF23Yvj
B3c2rgrPyq+F5GYsTVAd7mzjBcKoVLn5xZz0V7ZAJJf/SBBidkz0kP7qfREN5kqlElOJM91ELuHT
xC+v1IDUsfUabOTNSB62/Zppna8dM0EC2sgTXC8bN8X04C6ay7FI0XLV3kOeB2cyy55nP7wk7/ZW
2Mae0gwhVqV+kPl7yBTqS9erjuxR+ADqJeZu3OrYfse1XPJAWQ98jL95Lex7SxdXbURWmhI/1Iws
lNTvm0Kz8skaS66xcXjwRFGnpm7I+hv268pJxvRmStRdknCuMIqujroPzW02WcMud9XbqNvXJK1u
NOpfDE6O3qB/xgU1VYqyxjmXfiNvZuFD5CxCcNgga+7L3PquJ4GSN5kf56K4EHPwZrEl6NJuOmRa
Gds2sa9CYOOrpgwbkgFZ4aikfS9KBNadFyabOimX9MiKi71VvAPKA8DspPVay/pitrxza1unqLOO
EGruajZNZO2JozvLK6yv5yLjt4ySalO2ocn2x5Ab8kU2cZiRguzJX6Zg/175yw39v6/8a9Bawftf
tNm86ueVb2G9XFyZmIB8aX2C+n+zctIxLwlD3O4+U5cFffjzyhdf0A252CwBsKH5WchIP50J4ovw
XZiILv9bh+7c/idtNsqhP7XZtOs07CieTHwzEJL/NPapXGuKBkKuIalb4VbMaaKIlVD6bIyVec69
pkeFaU4dkM/wFOnp2Q8s/O1e/F30jsW2hdb2gMsz67eVgGJmllW5HSHNBmvMn8UTQeXutCZSuYH3
xeO1MuLItTm04ZbJVEfvbWfqemfnDhdSQx+Qs4rLOR93IV7Ratumjb3wZ2S/q+qYTFF8gYoGBIuW
7hRVQlQCTolBA0Lfrz8MPxh5pvFFOZFm821ziPgW+9rFfWcI2j3yXNm1TQE21Jq8RFbF5VwwMzBp
rIdbS8xwH9WSwHMhixTdf3gccSOsHRd8KAtSZ100fbexGxlelBJGcGncxDzzd6X2z20ZcpkFlCGg
FayLvCnqtW0MyXZy0Q/XJfnqXtVdj21zbSRQnwY0G7AMqR6KYtiGOGEVR1NrYMYUU/2RiPY+Ss17
5jgZeLu0zW+MKpkvhcTpVpW7oHTDb0XETYwSX6NvJVkQ2b4owg96tnhtl+wJ7QImsOqoFkR2b7jO
sCt9bgcPVuKmphXCUqcOJfnRUOrhts6eu7GtPLzug4HrtIwh42IXbUejuHPRtyoX0II5Ia5WoFlL
m/FJZFyi5d31rgV6vivlY6Pw2XPvsZaFZsqMJVpR6K1HtCjEGnjls6O7BZJrMJ9Y5ZAC1w2A1f3v
HsX/n4UPDxwTeZeZAAU3s6w/zjNjMxxMWLLxlQ3xcSfSwX4NJ96nYUoYaH9+r3/Pv2Uc/7/Pv5v0
9ft7/RfnH6/6ef4tGSYsktAffyonlzHfz/MPZxZrE/odl1XW58Dwt/NPfYG7RUaJCbCdRRR+9d/O
v8XlzqARZDyJhh4l+D85/9Al/+n8Y8wInM9n6kX4xZJg98ePST8NDBKkN1y3Y89Ktk2+Fv105xV9
v01VcJ1ZVfydRyxfRZN4wNtI8SwMhjfe8GGE5g7tp8SZCOgy8KutmadoQDzEHiDW3uqAqdOYwpFG
o3AnVRrQiBR6P/T60s+wlYal99aJ6N7t568hAx50Ffgp7VKuxyLMDolXnsQy/My8xaip8t2c2vd8
r83QWpAicDHiBZ0gyPmo3/TsXraJemTlRuefBD/ixr/EhHGLNP06DJpD4VEcUoDd2qFp7iTApFUs
+5vRRmfEZsZdeTZeIBJRlzoJ6nu1FlXHgS7Z+8OpO1gExO9UWzRbeit/2xFasRWJ3ruYs4F/Zhya
pXyAu40VQ206IbaAcwkrqQlQjLLpOFt4B9o89FF8zU+O+pEVelPb4zLEOnl9+60z52hdxkSRSwE1
v5vo79weUKszTu+9WRx7y9t5wiDU3AyfAotDXvkGIi6UDWzjabKWoZVHULt3tYzdgqJ+KgznDVXp
mfAJZBsA47FeVZigOp3c2hMKwMBx73zeIR15yK+Lejek6VUt1Z0bmW/JOJsYGxRloonBQ3nDY2bL
55i9JWfrwDAmx2XRWZgdRu9sxf6DkSKPcWfzKerjFJF+fJ6FfizH+grh3zmoExhlafoujfBl7I2H
UqAMC8c7/Hc70zW+Ybj5jm+cLhOe57ouAw9jKtol+NAf3jTdm50Rkf2kLvkzXQyQa7kTN1p+oLna
aptfZ+jmXekVzQY2+n2BONeNfUZ0gbefY6C4dV68iNx9FlkzrfNpfJXdwOfLQnOYBQTt9G1xYfXp
D80nUtUi20ibTOvUPXXudCjc9kdvSGwKoXgAwrgPOPohPVQ3MBFb3OH9uPiowhXMr3hjhJ2Pechf
OAfJU9zyJs00uSuHtmUlM/uudcutKjNirrNabckjLk+aWN8ruyuexuY5rY6CZ+4ZJiOaVBJ2woAb
ZW4l5u0pvJ2GWh11go6x8JpxT0gLeSndIEkbsoDrdCHlr1F+MCtuFWqoqqU0D3U8bdssqebH/rMn
dvrRp1sNdCLvcy3oMNGZPEUyLraSntqES0xWiiQ8XdJuL323H3OF52oPz4CWHBvmph3q9IRSw9vi
kFuEVOK56J2YpFoetzTkI50PrQuHrgZkS2a5EWWbwFfjvV8yASjQFY7h/GO5e6Mq8DcRMwSTWUIH
bR9KPOLn3PXDDd58VBje1Sgl8NuI9GT/a8RkIvQdjbcG5WULfZLZRY2qKmWWkUbdrlz615kpR1Ei
HDaYe8gwD65SJiGJdO95d619xYykielTmZkoZic1oN51oIe3xpVPRSG+ZaZHDhDzljgVjAUqYh9Q
eT454QLImJlcIma7GpaBTb6MbpIwvTCZ5fBfbUACmJcqDDmIccqVXRnbWiQfE5OgMvaeyiq6pLB7
qxusOmbmXbvMjtyuMKHFh2Jxb6F0ahkWm9p6M8f4Dhj3BX88hlAx1p028R6znhiJORXtGhZsuEXK
s3GXXocRF8Af2p+i5WGaePQ8GqMmtI/N0ilFtExAMhgbWCfstGfdtRfJ0ltRv6NYH9xwpftMrUSU
Eb/kkVCE73TGZNi+G+Hc7gpVAcbtVAQIxLzC6givcensbFq8OdCvxpRdhLR+xtIDWuP03Vi6wokw
qHU9oNxtJPuMCUu9F1TfB5QKCEjZntC0PUa+i0G0/B7NzN8C28weGO8fjNx+9OwuW+uSv0bq6R1j
DXPja8ordzh6Wak32u0OZcztULZ45GFzN1nKZw3NJWVbii2oPtWmNdEnpkG+pR1pSHBvG/ViZ03r
/QKQ/rciWtQDf1cRddlr898V0fKq31dEigg2+Rnc5vp/HAIT0cM41ySzGas6xcivHaE0v0i+ZDGU
dcSvfeTPjpD5MHqdJUfHop5aXCj/wGqCqeXPFRGOFRIhlqEyGDHsJn+siCTRJtiOJ+vagciQHEio
spmIVsllrNO1nJtbP5y/0m3wPLfpfgjUVyMKm1UWQodgl0QoBLNdjpiabmgrivrW7Yu9kua50wgu
s/EoxmYzdwcnNp6LIODQ5xQLrq1YBZes5/w1+G218SwEWkmDPN8l6YR5J7q6juGc1P4zCYopJYvR
7uTQPs9FdhgYVG2E098wKYP5mBsRXzfPcw8ZwkYfLWkQeJDTp9zoMMzW5ntUNh+wyX/4BrrUoktI
UbHH+8wfOcJG+TxMxtd6lnRFc8VM2MUIPKur3J2msyGTO7rmnlsBqtiI0ZMuhH+omw/6Gsk/bL7X
vUVyRIEH2Y5ICNMSL3RYV6jzxHcz+cbcLGxcfLjE5TlDzSVNaLb22nrDETrJtZOYKIDzULBHKgli
RN0sWvVqRRKEdDTWiB/zPgSskScHLMAVQ1yjW2HUKLc000zqTbWo+fx0x7wP77vd19bajWpiCoKh
vcXGYfGLpfVtX4gYWzMZzZwrvFXEy62amqY0rGJianI4Nlnlfivmmpa9IxJN1tJfFUWTbNvlisX+
mG210g7K7WG65bMpV1gxzE0MDj0s3OKkkEVidZbRpXZMWOaqa05h0Hv7saYFR9NIrnZFWia4F+yr
VtJ92Krw91VYdesq0cEBjPpb3/Lns31VbcGxQEeq6B4j3D8Habrvyiig/VfDAGafjypD/2Nqds26
cOL0xhcsvq0mJ8TSYKqqrFzuZSqCbdI3zh5i1Xs2WmoP+IdMzdpIb7y5CE68c1wfeshf/QUbbk+R
edAmEcaNCeskt5mJCJKMiDPyAIBm5Ha+lRMZ60XDWLhZKPCtb9TnwSsGwORdvVchzqgS0uO+hNm0
5Y8nyTdwPiJERYT1hB9gYcR+YWCFK3PO8AapkjrK9+WbmTG8p/Rm2ZlF3oqZsruqStlvKZYsg58y
d3H/wljimQtONUvTwzAnebsNYx8T1Cj8kQ0m+8OPFJjUwSfK9Lag4NvYGL/PrZ5NfCZUFLU5PqSG
FWD1SbHvC5Vgi6qeJkMFa3PW7arAdsoKesR41DwbQfU1LRbYv6+YXGSMZPsMomxsevBdpvjJyoub
mOSXl0mhnbfDIETx78MnKtHFEhNBihIAd5fc0iJnuKs6FxJC/8IwaDcEfrgelfExxO2CW4qeyT88
Yaf6BsbC20OGIYMlq5dDRF3yVpDFoj4KnlNjmSq0mf9g+s5NZYWnEif5Kq+LK8+U321Xfe1TY9xY
9XjTzrV/9Ov6AD/0vpnVYxW6emu21DNVV5PWOEUrttHTXtjsS+KcYsfP8vPArKL2w7vAhLflBZqM
APIozo45v7J+AAGZ24eoCE+Jp699AWN+FCTC0JXypEDXIXaQkiZK85XECvMW+yxF3KQlBUv0yNUl
fv+RguzkEhi/kiQXgHMiTqkhjyAzuxwhcHVTDMY9q5wFzpNEpwCvA8P0gPzHafD5kaj4JqN1dxSX
IAaKIbjNkGGy4MD/0S0Pz2xq2q7lm7alE25jHam9CdjsLg3qcuPb+EU4Ybo9jAAaImdU+1Ja03aO
adwAsaWcMN60H7sp3uomEujoM7lVcwxtqXY+GKzhdJbzEWPINcuKcybiC3Kzs60YTHsvBpBLAk/y
LpFNtAs9x9ynWlsbSYjiwXZHnOxsgKIwnVGtR/beFiNHfcxPG2Y8tfbAIj3NRbBi5EhwSMkpZVZs
+AYo2rcOEToHqAvBqostd2/ELKDijKa2CoAP5BnqDo6p7t/hj8W4Gp8r5cf/LnXuov4dz8KPv5h/
Ly/8We1Y8otET0hYrSmpKVBx/Rz/MBl32WlT0TB8Rk72u423/GJSaTPjRv0ll/H0f8Y/ZA8CMvSR
DzI5x3P7j1RmahGR/V5khmvXpdQhJNp1qQP+ix5r5xgDOgEBsKiq0rswUmMKU4ThZgOoBgdGcq06
WyS4sTQjF3T1886CJufRmEQOaiYzve6KyuBsHo2j4+TisuOi2Qx2k5/Z82T3zBiGa3LByos8aovv
bdAOJzsbkntpDfVZFjFm0Hb03kkMQcwkfb2z4toht7ZqixcGNazljJ5OoR5IdVPpPrGtYTOnufPW
M3D9MEQ039mNG3VrRZbrKp9A05i+Ys7qVpvRjm1GFwQGscBMbrKs0w82tcYdJJM0vDdjJwmgw3pW
NR/RHrHOrVlICI5IYD0237AzsU+tetYYdbjhgCF0BMpIf1vXls8WkJxc1sXQM8wr1y3jbeZEVfxo
xLOzLJATzyP61K2I+qkF2C+nn6oXsGDiKPus3c5UoRtvZlFZTie/LauNtSwBzL5Wzrlf9gP6c1WQ
LVsD4E4sEIxqWSZMUS7EfrKa+EjoD3K2YpZ3s9X0pM4sO4mC5QSBehz/rhbzpYNf90g2RNTfzTEy
pql28lmQPMbU7zKDL5Qbv4ye/21+BNKT/30i3L9+r18zNKd/BevilT+PBOa+IIR8kAc2zczng//z
TOBLZOihQv71K7zq50qMua9wqdOXx5QjAHnp70bCJo2R5YHy4Cr9h2cCtNQ/HQqMhIkb4aeDssp+
zVlGxr9TW4u4z5lIjMP1mPpLBk7E+qAnWK2MF5XD2LL9Txpuakf2z0OcnUsoIHviUj3mFlG01lNA
DEHuW3dB4G7RMTJgmwjgcc3IOJvt/Opoeya8qX0f3KrZejjFVmWq76HtuJd5TyE69aLiAu+rK3wm
2zgIn1ryiwczj3aR8k9Za59kbX2AUnoaQmanMrmuUnyAln1QEaNiFVMtRpkoMckBd5lB+GxQbDRs
pZimMqt/jz35OLjGS9Ib70OPXszTgD/HAYFEXmQ/SCoNVokJZ4nnn3oph6+XIB7tFUz9EJQAqEeL
HLyeWW9HiFY3FU9hVtzabrB1C/zz3iQp3zsIPqC+uuAyiI5uKe6qxsWtq9/nxX6c37gWRlXynYnV
c3cz4ZhZRQ6yrb+HufPQO5paOP6YgmXLn9q3fg3ryO+oafugQSbYoh3v2iUVKUx3YwsptlJUW7U7
3WdAAzetRyINusd4LdIQK3neMUwF27TOIjaYjYYzS6HUbABcHZIQFUVmiD3Z1OTCWqnN2YlKJZ4Y
d1qRQ2plYYjLulpchYiH1gmeqxPa27uiGXFU4TbZI7k7MiaONrVoI4yesXPotJqSpzwwvODSbubs
K5ROtpcpyzvevn5ej4IGtx8jehfH/2gwoY1hfx22NW7Pz6lM+zmhqZ05+gEE0zPAXSKYjKRFxiAW
32sP+tia+hVPnz3lu1IOxWU229Ej6tKnuo3Gg3DJZI3GjLK9jK4HCRjLKDs2rpP/oPLhKDJnX9a6
w7+GXLa2rEejoyDrUBMQdTTn+34gTjyTWbXyGkwOTY4gyeS9FE1/OcJBeOATgLpZevByqnS8ySdW
BH43lA9B1b812BrOXmL3iHzC99Kif5jlZGKdtq4MItTRY2PGywyHACXVdoe60/XBxoN9X7lVet0X
Xv6Q2Ni9SysKUdKWD4XfbtrWZfLccXkEkXMYXUbXUGEo1HHMr9piwiOs9NoQZPNmkGK3ToTDGgcF
EtdIu6d2Ml9HXa6rcHhCyFaiPTanFVV0vAmkog8epXE0DDW8JPEw4Dyv9Cby23wPPTf5nrAQPaQY
hldz5Z+SIRwPPVLabd2qJV0SLezKdVR9OwhLX4Q47S79frpquKmQzWCjQdPFk5n1YMFNf9y0BL9e
Gv5Mpq6VYKUnBHH7eQz/ex8JrDZ/dx/l/2f1vpRVfzGQ45W/3UcmAzSXsRpGiKUSpXr93X3kSnaN
XAd47oC5/Oc+AvyC6JLo6p9Dt9+uI/cLRBiMPpyBlNELovsfzeP+S5VJeB0hEL6z6DMY8y1f/911
BHjRcZBAGwS8Z/E6ZQ0WaT6TqYtHcwFZJN5EMjVoC8Q9t9xCCm4z2IsB/sUwAcJA4HecFzQGu/x4
bS64DHsBZ1QLQiOCpUHt+lTA1ijN6nKiOkMC4F+UC36D5MaVLsUj0v19tgA6gja9o6gkTg12B/v+
NYa0Zq2FeatM8B7kv7Jjiuuv5uh9jNIdd/FQ3md2/OhZyzojYXbfGSicMlV9k13ZbSKr3JApPezi
oARuUBi7vEo6pAH1fkhAAuIeB1vRZadw9oZog7ia+wzTubHRo3wp096Ybpk1+f0uHa0hw0C/JMx3
xIaVSDAtougVmDzUFWpXWmio+yWw3ub4wsQrtv0SZp8sqfZLvL3KoWEXBN53Zvyj9ajJTalAwfjO
SrRXaf9oN8TzIYmFAKc6ZvZTce+N8MuszH6JwQjQ5OOpxqDdr5uiP7u6aU6Vmb/BhiF7NU9DEgPZ
63Elu5m0b6skIEKRHniDJuHBhDeXeEwnm5HJPtf1t1wWT4x8CgQqY3HB7T+tDQ/Amoe6NiD/NS2u
GqvZZ6BKUuWdRkd/o9Vi65SI6QhMctfl0jxabJIAIRD4hyoVDIuLA9hMKYD5eb76QRudelafWxDD
w8q3tLGgabJrHFoPLFbRxZYe+D+ICPKTjdAumITkk5hQf9ITrMG/nO3p1mzgSpsuUX7EJ3MWluZ9
wK5ZLxiGuRbXFVwGA3IEJcCtE3tH0ET7pO8O4QJy6CE6tH52PSr4RaM9UXv0a5nxl6frCWMHNmEW
f4UK+OAV4X7gaoMKzvYXfMQIRoJ0zYsarEQNXiJq2VQvvAkagHLtLgyKGRjF2A9QKSz4FETmXrgL
sYI/ebzquvg9ZrjT1/xsxhQ4W7GQLlyQFzhgCEF3XuyaEefCxGi79JLtzh0hliVgE7gZwiBAvBve
cqPZZs1D3REDiG7xNgC4UTJIycv5BO7oyVTxsIlBczQgOoBrM0xjKB01yUu2UDwMj3nNwvUQAD7C
hfRhLcyPCviH0laxNTNaPndGDU1twOLP5jIrGmNTgA+xfedNlCZ4pAUsEoTXA6CRqiZb3LGe0oVA
YtrTrlqYJBH4EQ2kJM7yq26hloQLvmThmOBVuFAL2QQz0jlN+WcgT4aFfTLU2dEHhtK3+Zl/OYMs
EAJVstOukk94CvbuiYX3glQJzQWvAo79OQa4kjsxGoUFwWI0B/gyzw1olkH1W3w6+1j4Ly3olqwD
A09U4gYJ87oF7lIH5bdpob3YSwk6SPfCBwTjWxUZewsbpq7FtwhYzNDUJGVDjyl8eSvAyWAmu7UX
vsw095dOD3FmBD2jc8Z8qi4PRJLuIz/5GtvJRWA2j16OdSKNzbsWjI1dppchs6rE7L6CCryvF95N
BvhGZouQvb6Eg08zABknmJgCkB5+SO3qXAHP4UNyKhaaTghWp9F4ghbOTgfHP7OrDdLbdNeD4ilA
8hjKOhvMvlbVYBwl0B4TeE9bV8cMmM/Qs2CekwvylvdtOt+2fYJGK6suBRigseQj61OAZU36qAEF
JQPe5so5tgCEGlmemLQfLRE+9QCGHEBDzGNShqt61zsQBnr/LQFJZC1sohlIkbZhgAMtyhd6UQPG
KCyScwTWaARvhEoFdiHdulVU5joGgST7aJeDRILLdY5AJP1bm/wyPaNW+H/VJnX+Wv+I/ioNZNFp
/qxPGKFZYqkyFHrQz3rit/qEGRqpDuzp8GnSsZpUNT/7ZYevUIQQKui5GDUXE+fPhaH4QvONOI4K
haIHOt0/KVCwOP+pX6YJpc5x0VHRMdvCXL7+uwJFjY5RKj5+V0bi2xtnme349JxHd5n39J+jn7Zq
axBAk8FICE00LbEeqiZ+hAmH7eFzgJQvs6S8KgNoyoSO9Lfj57ip+2X2FMCXZhI1pj22tFX1y5RK
uIsDIfkcXzEoq5lltZ+DLb9tiZtwcFytcgOq32oO5vghK7jD6fZie50m5nQfWn4Wrew4DndlmaLB
RGt6mEKiZlOn855yq2epxmHdP5WI0PFOOeU8rWVOn7Q2mipfJ6L0b0TSl+hpqvjZcErngEccYDIa
Gk1vZgX+CslIdIn10O8I4JizYO1Hrl6rwga1bWZr5uMdoAgvu/LcvL/LEM1ua8LlJcSsvD90hnbo
cCv/xWZ5MONAUcXMbdW55Mn6kePhr0u9O5QoMOjnNosOae3N3zPbgGQfyKnJ15PJJWjvOuXEdCZS
dPDO/F60e4dW2Wg2EZkCz7CjLIulGPtFGVtdmG8ZEzLZY0rXz4tXZhDzrA4qYH+0nco62HuMMm6b
uo9fUKY1t8prPKIuXIv2Fm3sQ7bkFIumRH9v8G7e5EbQm9ugWXwdgS666hjaVseWJLLj5wSR78Oo
UMdTGnX4MofcjNKDKfLWAz5d6vhYUb2Np8yL5PDuDn7wrkA57uGBaXhfYQHgRkGtaYyGVYkB7iHx
o+ZbKKyyvq7o5Lii2n/n/r/O/ZmS//3JtYneg79qqnjhb4eW+8X0aVt+9YIvprWfTRWHFmKFhffg
/MrW/+3QEl9woS3t1n/6rZ+Hlv2FDk0A5zSl5//TruqvdO9S4GPHBIeuwmL/98dDK+Kpb0KIW5fQ
PVj6OUnFaH7duU5yyiI+vDjS+tljYw5Vz4bGlk/zfYdgMUBBdSGIG3pNwnwtWryqZvUSe6ll3WDT
wmge95hIVk2fq+usaOdTILo0OlbtZD+Q+WQ4R6sxa2OllNFeZ1roUzK5JlG/CZDz+8jDWUOE8Jw2
31UeuMNlLcrauaUd2/dunr7jL0GvkEcdbYpE97k3l5m2+hxvt9XUHmVq04nMM/qjrV6E+7P0cOZ4
VWie7UXYX1egv9c5sM5tOCqy0au63XbmFJ2ddpIXWs8lNY7S6rVrSJZhqKnRc3mSihTldHcT2s4r
wI4X+FnfY5fqES5Gti5d571ss3dXFRZTwaySP0BLwvKDFlYFwzGfTWfXJkb3MmDjW/W2yah0SDoL
U/fA1pZ69KtlMBhRyaC/j5HbHxqR28fQ0OGFkdjIYa0aXWfVjawqymovF9NwzeBllSUkXjs+C3P2
lqg0kdfyxy03LmrvZmj0xm+zs9+pYu3o2ruknZ6PiWTOGpE4z1Il3HsRpO06sFnrT36Mwh9pu5cn
m9JX776EM+/38yG1KAbZSOwnjdrRIDQT4SA5NY0cv8lQ6k0yzP2K63ZfWAqqVjuCZq6Hq0SMOKBC
Bl8qdcZNDYIDX1JpX+PJT+4xUIi73HXz99iU9Smrovxr3EvEglH1Iyet4fxvvfVLvcVc5O9PrVPx
WnVR/hfDIF7689xCr/4Zusk+cFkpLNOWn+cWy4klCZo6i6tFMg36T7HlfyFfhKeX4se02WlQAv08
t/D/wML+5X/2uQD9R8MgCro/LCwd4j2UXLT0Uixm4T+JszxSJ8ZRTvX1ZLD+Q1NJ1Bdy79yPoQ+E
+XUk3Ut2feGV69R77m/ntsLcRv1j3gkt75K6ey+w6IDoD8F89ufQs3Y9IuTEttdGDxgwty783NrM
NvLDXo54fMUFyafpSnTZFVvenQ68iyY0dmDqbxnpPnoTUHk+4b6ueFb8FZtBkAj5MSHlKjSMZVMv
jo4fPsGyXBMVcjsl6VUHjhbe59W4rBCUO9LezNQjFqDg4NGBnGjwG23TenhTUXup0aK0tXgRAYdg
255y7e5aoc69rIgCCK9UgcRllmvCL646AGyiAMs72l89iRwAnKZicWAkxXVsxVeFYW37jhF2M29C
s39WUXMTht1lMEzrHuGRhGsHUPSqtpFUqI8GQuo2A3YHorQ7zcp/1QMoSFd+jeP+aDRq0zsNmUIz
aoN4k5Xzyi3r+6mZIAaM0XXgeMj4IdXG7qPTZId5au4yv33L7ZHpd37FyvWid7ODM3enrJ4OXQXC
grQGLy7JGINaqtVRBPLOCz180kZ5aD0CR2U6XCadZ6ysiS5UJ6+ikHeqdNchBq1V2sFFN9qLwM42
c9AT/AFs0DPuYjUeLVM/yWxioCe2bh5ZqwrGol5onqE2q/XScEZ+OqDwrQDOTp3eFJH76vXM/8pq
3Pulw6JhLJlAcNpmw/iWOy7s/7rmEtw2kxq4cxq/jg+stcNjW/xf9s6kOW5jzaJ/paP3cGAeOqI3
NaAmFqtIiiKpDYIiKcxIzAng1/dJyXbLboc7vPfy6bmqKKqQ+Q33ngta4WIvywQWGvyltRtbdliB
wSRvVNsStTYRzVCoGu8+F319rNyW4ZlasxiFYZ0B+Y2bcTaAH0xYdLkRTYywS3ZvGiarcL0D6xLv
swp/NCAWf8tfaVlX5rKsDbXuyWry53q1AhrUMghGsgMYdX5I7bnZ4KrE72SRGraoNRLpbWjc2CwB
LNG3ucskLmPrlPozAKTsm1TrqEAzP2nsp4RvbdgbXBbTCW32V02XS45/ZlYst4BNnFGsPGkMbbJz
q5Zg/Lesw2quYYsNWao2ZYJQOLU6q8eux0TNOo1hAbDT2v4aQ51e6WrpVnfNsOns4BbpHuTNKXsP
yDxYjTZK4FGt7XLT/4jr4Es1m48Oez1+frRnQifJRS39rJohCsKZeuNUEOZh04D7xMpRsy20/PQy
sj2EHfHZnuZvg6cfM7aLRJcRy6ZBiGXvmC4wIsuiueXOa8JSLSdNtaYU7CurOomBuuTd1kxGazPY
BBhIo3qWrP83XVO+a0JZDybJZhJNaZjl0yHSSKTRmdIEy4hwE1gIdMdLqntfVVjKZMObaqeS763n
srhiJuIlBUQVyiWzAdRbIwtqLHMXCfO5h8O64pjCzgEpJh661eCmz3OMoz7Q7Lc0asqNi2qURetX
bWg3nYl0YIp0MOjRk8Vqaj3Di1nMgRUvJFC2ryb2n3ZgWll/SpiBbvRsnslt4999iqJnC1Ehw/DI
4/tlheCFkKEHkkc0zWcgKjyWrfRhQ1rWt1LHjj5GsbLet2hhUyJ2y+YActflZxuPWIYvU4kebF6I
Xymtg0x0zMDj50rXj730QUhrWBtTbBSrQZ9u8kR/kHF/cqrkkzF7pK1lIKDbbFz5trQ27qTdpABa
EH/kjyQvoZ9iarspvJqIuiTJq7CVXZysNREx6MT0T1DgmBxstpRI7uxVpfvaDkI46tCKvBPStEU4
DSYYh5m6s6MUMqbijiD5dP1vLfKjFqE0+Pta5PyKl/svKhFe+HslAqDLByXpcs0r8RT/1++VCM2Q
iVDT8QLM+X8Y+3i/MNoxPeoUFzQIHdbPlQg4L7yQjkGBAtvrH419VH/0s3IKAUZgsgBzTI9+zfzz
0Kcb5NCU7iwvuri2sb2dMSP99Eth4jnHovo5h4Of9KdP8B1+k+jD6AeVHAQb4J9kGEg9c2vwhuHS
2Rk5M581/RKAL7b3RkRCBquPH1vSt+m/4g/xF5+Heuz/+UT1E/00yFKY6pThzgAjdNCIlYqBZ8yd
MPEYxaK7k63wj2MPVMjNcd10buhmaK+baIocbEU9kTxx5X6ZzMA8uBZj4Blx6sboBF4WP7lxBPJz
38zXdavjo8q/BZP2DNT8KsjZRVWA0iCLW2XLQn9rmQlLFAJd8GWlMWx2d9fNRRo6jmfh+03FLpqn
ap3isFl5LbpR+ivguGZKQ0FK5ZDe+1R3gWOJlZeON1oT8a+UgbSOMGQ14CTsGWCLK+8iSGGEFFl7
IYzriO2GaeOh0llv5Vl8EljfBkt7bBEGk/H4ZVys6+Ql+9Fbuq1B2GLao6eu/WOSOtMqcYWEydx2
wNnmsxi85cHrmcsximMQ9SDQ2O7dpmZkVTX7hniD/m6pbf5gKNtJXIrYvunZ0dyiq2eQ1pGZQwRd
w/Dav3HphKGz37CNOkw5XXEQAVzPb+fFfUIRgSSaIQ8AZitszfTNdvT3Aln4Vjr2eartI964zZjX
N30kt9gBD+TGXnUcjlVE7M803yB8uRn8Vmz6pdTXsSNP3ag/NXDhbJuNY1ktj0QRx6uonPPbdKiu
Vd7DxKK5W/KjLnJvNdUuu/se8X0z+WCyRlb5NmzDLvMe6f3ZR2l6HJplDVpmkD2qVxMnBViYm4LA
0LDzzVNRcr3Li534990AmsJgPgG7vQ0NMNdRkV6HSnuQI6YvVgkr8kO3fhqwJOjfvYS+13CzOzOW
22AoB+xmBgh9dwND+q4fBJMxEC2utHeyHUOdZrV3caoa+kYI8bBU9rWMGjKDJ5ZWfZGP99Oc3CN5
PGAy3fi1/2zn1XrynBZst8amOW2/VSxmUTgi6WXBt2DVBCYL8Hv80GV8qgDcN7YBTtkLCEUgQMSy
UnIHJYiO+Jqk49l2MqhWJSQZZ1t41XqYolPXCaKW2EksveLV30IG3JgsSzgo7mZWlexiqfgsOwpR
+ny22w7DLHzXJmeLWznFvM8JjD60BToYCgJ6ee2Yd8snhpBoqoqeKko8ZCPmhIz0igEBEPEB5msw
ZK+Z559FU2QruNb5muXSjDxfopmJRn//76X3/dKzaXr/9tLrX/9jXby2r//32lMv/f3aM34xuffY
TaioeuXv/vnaQ2+Bvg9BMcTKn7mUqsu2XYsb74etirb9twbcJcqT4E/gz3xPQHH8I8Uw5vM/XBJc
R77SUOjIDB2HT1M/xM+XhGfERlG0jriYPkQIfJuKXaUKRexACIdi4yCjPCxYwVdlxa6CRuilZD1P
Sl/os90TrO09xt+Zo10WDc8B/Ri8dk/cFGrXz6P1eWb57wc1/r5OSd60fjsiEPiBt+8XynilGxCZ
dzfFgGVW7ZLV+hZkOsRv3yGc05j0W4CGIxtFe9wlUQI4yOFQqvSeIA4jQMzfkhkcAy8nP2iJBBt+
3RH7wZXlRosgyND1k26A8wGXoLNJJrLJx1F/HI2e5Op5K82+o3+ycyVqJGOndd4ItUnWdcn7NgE+
cawG32t/zE9V9hYgW9zOEdHCQ0naXTEnB86c6FDUnAxMNLaigpSpC6s4OY4mb4jfQXgxltXabrNH
hnMwSIreAMGZXRD+rR1lz5AL61N3+ETyJ36QvHlUCat1g4yBFf6NPWGktZpI1ezVsKm0oia3jx43
UDLCvBnOdZ1B7pxFES6jhgTOOTqVSZD3eB9gilDBew5SE2PvWZAU5zx9H2lI42q5XcxypKGE6Thk
7XPRI5kYhAIH1jdD4gOVhGrAlmtYawtzEZFHxNwJEuHqPrM2hekest69y6M5IfavkxtzibeNXfqh
1MRbY+K2p6+FvITZqtF2Qi8BNqYXypKTZZG6V9rdqRn5zkRDd21St1/5sPrXOvmHWztAREaIZJcN
u6axzp6TMDkJhLZuyFliglpt8lrbtZl2zSfRnRem3vzrQTYcfPfedM0zGbIqdWSckF/Y3tokS4Rx
ygLAw+47Qg108MaSWM24Y18DFXrMqnNsR1/mZpzDQvN3cWe5G6fXP9sNY3Gr8SBUZ5u56d2Nn8Z3
MTmXxqQGExNdc/DeuhIB0NjxO+zcQ9wwkmBoddMP3SUVXaPdCeEVy8c8FfneozEM8vozrrAGlx2c
R9VqV0NeH7M+eBE523ynfffrmZk2bJIlDqnHEGLIY9BrYaubJ1Ekt6kQxynrbitRXMeKgBGgpqgf
o0Ee3Mj5trjaQCUmLXuXDpHHAqAalwfTXc5xQ2VjFKkMER1OK2m5fK69o5neSVUPgfzCemVdW+el
U/VSOQSPFTc1QNdTa7YUX71Dq2et4nq5DovJPILOcHaGOw47ukcibSA6Qi+DlxJRsFmECrERJoyW
/FBBSecZnlIXPyzwBHDbUPUlqv4zWxCPdkmIehAbFECqTrQoGOGuxPtG1ZCmqiaFqiu1gW8OmVos
RlXVWVJ+kin+7NnVN0FZWqr6FO7N54Uth2NApJ1UDeuoalZvI2/FYOqrz1LyBhTvmWwCjgldv5YC
5RUUM+OCv+fDWrxpCxb9Y+jgYpTudI+psT5Y1fiF8MmwsfXnOfXOYBvCoCuTTUnFTKhkZ+Mqip8q
9oDMUrjD/ZkmmhCDur0GaXHSUTQtqoxxmug2g/e1IfF9L2DPHtmqPPoMq/jkcW0F9idDd8xd4sBB
WBqjRtyUTdtGM88Tj8HVE8E9BemeAHbM+cWIYY1kArPOjFUqLAwTXr/h70pmZU5GWEB0WdKABuhn
PPrg17fsWr/FwVtae/ddb93n/E64B0jWiauC6sm/ItAOdSJdOMJye8XIAALIIll3jNkuaQixTLOC
zqIHeMrb+T4+dceBReTEtwkCFVag6XiyNaPa8g867x1zup8qBDBlnWwIiEec61d7QhqIvPXb+DAR
yBVpbDyh5bFwY13sfUGOlZLlRurDxDwgtqdQS5oHMwXXAReNSak7ABhUTIu4e8tNsLNaZ+3YTbBc
bppz3DG4YMj3MDjTDWaYDC1tsxsAzTp5fUt+anGoDUk82nSvz2JLlNwcohA4iSbYA2eVn5JlHkI5
mB95wMCq87w7MjqBIijh2b/11I96ipXp/1tPsdD6i3KKV/5UTjns5B3MVFRABJH/oZyyDLSciDcw
VH1nef8mHvF+oc1DcBKAg2eGoKLWfyqnKIIwh6ql6Xc0zz9YaJgOK+Kfuvzv5RQwMwzS1HRsL/6M
+Q4iTQDM8gkrYsCLt4o8o9ZEfl9M1VOKG2lLiLmx6kwU8UUO+4C8qkPjGN9GLsaVKEt5JFHGwn2e
Z5teH/axiLcAfxx8BfTdohqQQWJazLzsq4xaNKEql2msEFMVKqvJU6lNWj0H16QpHx2V6tRIa+Zr
TkJVzqA87mFTpE+EEn3iGq4unpJICiWWHJRsUicj+1iipIxsjMZ5ENxxG08rxmcfaFiHMAb/9ani
qWDKc8rqaQ71qdpq3XRPoQKPmAeJhPLbkSeLqPGdox61kWeu9NqHRD2E7SzOnXos497a5QR/QOfp
3mb16GKeH7eeepwtnmsQow9o10O4HFC6yHvp2jY9jJwFhpF4tHbydlRJNv5CcuL3s2PCRq5OkykH
JFS0ytWx3EffTxx19njqFCpSZJ0lBxO84WOgTipiXLYLR1emzrBUnWYcSTupzrdGnXSaOvPI34Bv
DhRs4Di01LlocUAW6qRE5XfPXB7jxLvJQerxdoM6WVN1xiZG95ogW8WewflrcxBn6kQmeNpgdI6Q
V53Wszq3XQ5wn4OcDam4NqVxbtQZr6vTPlXnPmMwc4fF7JOt7oR8DDY+lwQRB8GRWoilDPeHy0Wi
qxsF+HZIsNSpE/1VcuX0BbZUriCh7iLDSZ8CdTtV6p6K1I0VcHUtXGFzMz8zyQ8pEb7Y6o4rrfGe
YoZmnOuPT57wXxcfo7oZ8dVAljXma6ZuzYjrM1D36Gi1X0nZ9FbAKE3m2AyQEq30to2HYGc7Vx1U
qSV01MCJgW99G4+ad6zVOGr6Ppnyvk+prBoPIiw0ih9fHkfHgmbqhW097ZVAZnYsfDZR+xLY6CLt
uWKeVPMR7ArYSexbOXfrweFX7MfRTiuT5dGqhbGyTTZ2Vu09+I176o35o0iafEPM730RJfHJXcbt
UsIITdhvBUQB5a69MD1O3rOlDlj+eO+TB1SJSCnCSkYSS4TR3fWN4FfcniOmOhsPV+NReBS1sLSh
uNvbGC8f33AfCfg084oJcDzW3jnMjOhbUUfXop0HaCy9zvJigLQ9gFaIluLUmJW+XXS32cfDApln
xNJUHWVmInCKzJcMz/nKdfv+JrE1/WzJ1vnQ9Sj/JHS73hejT+i2USS4i/+9nX7cTmym/+Z2Sl67
/q8afV71081EAhCeG6panTijn8lwFtkUdNn4/EjW8RWF8zcOivELVj8uJXU9MejWecNfbyYQKYid
LVdFUPzqNf4HN5OjEC1/vJlsm8uRaw5rCAP1gEv150bfVB9eF01BSIQHtspmw2TY8jOOB4D5jXap
EyaulFnnvDAnzmko7TM+fB8nKttN/4OKnQDw4BOjMyLHjMZXIIB61cWc3L6194sBaFO0BQmwl7RU
JeENKwki2rKMl87p4XUwtrJITO8mKlAvO5Mr9uFlyVayvO010LGzUXPs2W/IQ0mhh0ZkdQKEVVoO
+6xu920QnLqMgGC2lAuhctihQOQ6I/lr4tFjhC7NZCA11U53yWK+Fi04O11/ZivuhF4UDesaH+Cu
Bdy7Rs6FcdDtjmz6x9CPauiz2j6wsm2eZA8QtWusbHSsYz3dVbguVp1fh9JV+F5+uJPlIS9YfMmD
WRnVivPtEljFO9iPejebUF3SmFZDm6NPbSF4zIdpo1dS4zDJzrkNEDRFmwM1oy7WMPOctTeJGY+h
v8VrfUycvtrEsnik+dMQ0FSUx+IugYK/qvzgiIqT1anTn4PK/NTQ6TGyuWNurm2HBcsKWd/svnwA
HHACCPG5mxLmOLYfvGSZcT93NedSJDyKaqskXNj6tJTpS06SpCw4z5GUo9pPCWVFMJ81+jcY2+4+
WyZE5ekwb6G8IAaNLNKYk6ck4+ePCSpAjoFa0yXdbXAFwRuVZWMfQJmR5UgKio2MCXRIu5QWwWA+
kvI5+tSt5iioqGiSZ7ya91NLHobwa4avFmFvMRySpuoJyZwhg0vwB2uoWAE9Q27vSjFchPCfHCPi
371jVGFMzUov6xdjSG/6LL1pUxL7tNjw4ZxyMdomZI+gI6MZTyTY4b7eRZa4RQ1G+qXjUbKwFYy7
9FbPxEuTNWnYFAoRnbabCXyYK/lB5UjlYBTjvjH0q2l269qRSsSFAC0eDl1VPw7auBNdhfxchHiF
ADKXKR7VbgygU0k63CJhBKaPz0uTfnQjApVs2sm0nuGdNMWqcsVFn/lbzd5VsNJY58H44OdF2JN6
utz24znS0nDWg0M8VRfDqa7mGO0Lh1i/wUW3MeM1UaXjQG4XE/KFQQwDPZf6hi9oGq1dDaJRw2pB
VLxpVTr1Gu9yyRSJ4Xapj9+SfMo3U2l5KlmFRzXvvk4sZqXw0W9Mw0FoDVhGILU7o3IOiUFK4YKH
gsaK9cPKr4Jpp2kT5epkRWs4MzIMNJ/+HcNSPCVA6qM8Y+duvw/kS4VDkr8La3xGB/2GFyrbig7b
QWzJ6zwwyEKYxka7d/stx9ForZ2hIryQPMH+xNmjGEY1fefUIHKoyv7gVAzlQ2tAtvdIcIfv7xIs
xbvBRu0Qy6YCKuJN7YKPM56MrV9pNvba0bT8PWqnmZxhC0vqLa6PeXgI9NLoH2TQatZpmAZxkg7e
omfwSeZ4yft6L2KKvzpjGyLs3A7TlPTJBmSK0cb3HQavdZ9PR9uuhrDVWlQmmntyvAm3lw/tbijc
t0aIjuWKiwMis59zDRxTMo44c/XFPVqCL3Ne+TnbcIXTdcSXOrJfsVyZm97PypW1NN8QezAZwIDF
OEeaK10H4dP22EPnfDrPdbeZ0iALGY6d7aq906LhVPriC/MZ7CsWxTOb+I6xKqMbh1htazomM2Zf
2ImBV7+mBI66ypTXmxBVGEJTzfXyQTez26gLbrRsfikS89ti6LxL7HzLx5JVf7rRlqM5T8DlnBaa
T3ufqxGynoCcnEiDPRWJd9bzAg7FJF5lvBwSzCBkKkzuusGuQaJMeet6CmrpBHQimnbHYN3cSFK7
WWoN50Wf2QBO0ZrfQr33KmZindD7nWWPnO24qr0g9cgMQNxVRdqnPt8sTvxktshHfTuLUG/RU/l5
IPlwdBGKDmgtAUIVfPEbC6UW8Z2s7cqplltM0Te1jyXb91GqxIZ3SWV1ZhKBq5xsmIDQ+K7sqM36
VzeQ8xaE0sNM50MFSXcWBVwg+IUeowEc1CCrJ6bkx0zL+RmH5XlogiTkqbP5DmCTRUCsrVvRf3RB
8MgBHep1cZOXSb8yY2tvZeKxGTFVpd60JtHlQD93HdEXBY74mnLRrWhsb229P9kOzx0EzwihnNFC
qm9JKx+5EnoZrzBiZqskzw+BM/urMa7WmW82u85J5Tq1u0ueDlcqkbAy+89jiaQmJ6nCHky+gIM9
bXMdIDbUgoaJJYGo4JKStUersnHzcUeMq7Fzmckden6ha3TIF73uspXv9cehohVsXGZa3fRY4FPb
zoJLkCMr1NIl3mnSIG82cNezpLYGZVGcYsPESk8ajtah7OsrvTwsJqSfEbAOBM4mItkc5oadXpMh
Y40u4hB5HQTCNOKAc+R+KU0eCce/muhpEVKhfXHF9FaJ+MlyGhzf3ttiW2+Tq4d1Bw0sj5/xSrub
nmirqKyfdeHvLbt9kCwxrUxbW+acr/UiOZmtfI1RLg+e+RHkSKGH9A50PcqZXn+obHWIaw5iszb5
dyj0Q5tvs276m7J76Pu/AjKrV/1Udtt4ZkzL+e4lIjPmf/drBth5dHKg5Q21KGNW9NtASAGZWbj5
zGp+1Y78VnZbCsyBGlZl1xhMmbx/BKQn8+bPZbenoPY4BW1adLQtamD0kwhjNHmiGi2YLygLu1DX
imrbMYHMcbUiMT0h5psIVhsdopCdqKrPUg4POgwDx8/ZHLe0eWmiOzdTxa2AWYiVE+ETNvyYdTFb
XWgafXCLTkHs4WvUd6bNxsq1e+2E39ABeiWeA0DFa83R3yom1UwylrsyFaSCS1FAThgZZcTeZfGL
cV0JcsTi2svXqZD0/D7WuYEWHtSUeZdbWnEYS/bnJfIQvU2cveZNwOmtqDsY+VD5CF8rh2T3/N42
/A+ZNw9IrDBeI5hrgQEfMo76YxwUBcaeoL7og/vFNFUaGe8SGfkZ1ZCkVEMhqKbDkQzOOqMf9HHF
aorHOz1fPpdD/RhkzQlA4xcW97usLvlhF2mu0dfe2A68j0E656X235cA8jO0wGbtmyNx7oS4IQ1p
1tpAWFSClTtA+JgnFpJLX4QRjAdPa85sOJ+zlGmaZ9URlKGyRXMxf11S89ZIW/4HB29KqsxaZxfk
XzvL1+YdnDa0jYkiTeuIJht0F77R4hkWO5PUOT2QO5PzeTCCkNjuj8X3063jjSQQOyBaW4+8lo7t
WTV0NXsP6EatL2u8SWy/pGk/1fh0Bw0gZGPX23EyUSPOH5Hnbhloq0yjWNkX0DvGYuPlTrXp7YXJ
o94XrCTMa9TOoLBdgMPsB2kjlle/AXZp0HGtk0K469YGYEzxeRg5+rNM3A16iWXNrfFPF6womtCB
TrdOrGo3GC42tvgJtnEAmK4DAN0Xm1HjbvC5CEg+YqyT5jFb1XnR915RpVtRdoB146jfpk3wGevT
lTSDBpWje4qk37JKI4q6d9JXfV5UHJh49SbKgm4iQr7TomUf9cKGEJ7n2zom9LZE4biCXl1Tmsc2
Y8T4wYs8vlMM1vZmWZ77iP3BUKESj6ZFYw6H+9ay7VOhyTvXSF4qz4pW1VT6W4gjN6Vr7gFqIQ6P
g8tUdd2m0Ew6ssQ46BhrkT9j/3AkosmsmC4CKhY3NUpHmb8N2fCUlRaoRHnNbHo8Iy4/OKTQWsfY
L6R/i0lb32Y+Q9ioq8abYO6uVm29ZzaePHJS9lYxf5VZcDuZ1QOB5tm6dBZA0b2O8cuJQ9/JsrBW
tUofuS+daNDDQPPKsvwjW8ZmP5vRbhmIYkQ24uLb6CB9xQqTHbMzjtNiS3rjUyXFE7QrIiNG+7XV
sy+VO+CG7QXcQgHwjxXReRD+56zVTkY8Hv2g1BkDO1s3AWANdJJmYmCGa8BlD7QXPDk7LxM3ogUl
LL2ONKTYe+4XEwN1bAX7sQZg1ZUBDFOG3yt2ovbFzIWvbRoFffl3GvVjGoWU72+uxfSj/UvZCa/6
/VpUOQXYbIF6kMjyZwgIxQ/mDovcAXQkXKb/ey3irvU9BCkAP+DU8Ya/7Um4MYkDVhEUHjGmSqzy
D6ZRfwGlsmFioYRkTUL0QfB9WvXTtbhYSZmYItUvlg8uOiqXbOsaX0T8DiBuIbRt1RLZlKrsppRU
qxtZ8+ctMHyXgKeBrBCXwKeC4CcGFGswo9Ouy5PnqnV2YO/urco/1yozqvNeDBVHVhAmtRAq1Tte
R6OPJsuMh8d6qj6RhwrDI9CLddOgBiGj/gVMGy2IeXJAQoKSf10S7kLirExba9bl1DOhYZOpEq/y
Jd136EZXGWFYRuztpUrHsvNeiQpf4BI8LsRncWE9g+0rQeGY3zSagYagrRzIBjw6J2wDLVyI4koD
Ri/8zXZ1QIQbEwf0BXDWrYhG0CPKq8cvwHiItAGQrx5hX203AqQn/quRzOsUb+GwDGSDycg+ZXoB
vUhqe9DmbC9Ib8B5O++EPR3M7xFj7r2sh/uZOMbHghCyQqWRudB/YuLJqD4oS/C11vp0jlWCmYw9
besQataPQIkmYs5s4s6wxgmGSc5xNt47yJ9xNDzOCHZIgAFUyXjsS66y0wqEGwVhapZKVQsc4/G7
y1nqJK5pSN96lcFGaoXLoTPvs27e+b7c1lQOQ8fvLFYJbvJHmluOd7m97aeeZJ+IQ2jHteFMp16k
82qxa70/CB8BUO8FKIHMnoiaRugt44zvnOGuU8zhYmwkghXH7GldFJV4+k4oLgm+3LCIYSHNRptu
kkiCoWFXAeC4UqRjZETmxiLngDUyHGRL6hsJGNlVhOQgb76plSATLaQhiqLsKZ5y7OT33lLPJ8/y
brXE9Ne9WfMeOiMYLXkuJvul8uEzj9P4wN4C/rFiN8NBeM+AOdNJfyw9wr0RzHPsgm4m+OisKwJ0
3pmnVjGhCQOwtrYzEnqheNFBvreT9sXPnT4E5VEQPe6/zD0b+Np2M8UKfUeXqVg7cuKbwzitUnxq
XZGqi1i7jV+KcVOBsK5wZthQrR3o1ib6G7aHJ7eqdpmo70aLkS2josda3WIuhOyCuRKeSTZ+uvsU
KWenw5/4hnyKl+YuhbI921p3I7uXynHwEc2aOGGcX9INbzWpsLeNhniWkoNJlZZ066KdYE5IF5Fp
0twDY4sPeZKcFre6xcxwnKr6G5xNgBn4K/QQQ1j79u+98uNeofv4u3ulIw1WDNwiFQbV+fD+3//5
a5vG636/WYi5IXTFYMvu/gou/F3HbxFmg5bw19tDrdl/vVlsxP8kcjk643E29zRsv98s7DlIxOai
ChhnKYmk909uFiiJf264bGQBXGGgGyC0Ou6f9hwGOrIhb11xnVqdecZoSyDN9sgJIfeJRzE1zqpN
0CV3D9TYk16UzPDd1MsP8BHFc1pG3RmVATIPy2oeMuY0e2cauluZR/V73Uflzis4npLCA6sSkze2
rtE5s7Nn5n7t2rK/NFlmv2i624dGZDpkWUVGsVmqqLrN4zp497XkHgWYc4kNQztS08ndgmv7sfdn
h0eQVbk0neHcd4mH7bACBuANWh4aDlhCa9ARUVud+SGcoXh29KLaxw6+vaqOutcRPOUWpA55iy1d
h5fBZB2Ssb6T7DMLIDlIveJ6MwLVAb2jVfb4JrDS2CejipZ5CnuRDztj6Qftw46DLLkF+DI0HPJd
1V68hOm8FxtT8pBQCpLVOXQw45j5ePLWB1vuEsxis68HtC19r1oVYy21jcPQNj25WsV2Apv3/DUb
zQZoFQirAK/BiysL6xWShiNWjAKrEC0PV8qAra2XYnlVslXkoWaqgx7nXklj+OZRPcZf+Sala71a
lteoS5YPN52eW60Jqzg9ah4r89JghCwdaDlaLWO2wcYw7/LZJ7fG6OebXEz4yPogR95QCthcqYzT
sCt7C83nWLLHyJsn20tRNATGo8U8bF9rDTFr9Hj0jG0P5r5zH/ykLg+9RqgsvDH3Fge6vuE2CXQ0
VI74FHV6ybC/CL5qntSOVgEBop7KCy53bdP2I8YqDfnEVhZN02+mKMUsqQmyROuoumfZiKuQofCX
mDHTZgm87HFiin7jZXZ27pjHvxgRnEK5AIHq8kW8LMOknfjyYgDzAPViwIie/aWUj1XWIkwQE4aK
dKqvyUg6SAVvpdhUtj12dKDEto1AMnr2c063iVsGcusYPyQQWqZdLsLBAlLSJK07RC0+nGrhGh+1
qJewUTL2gFHaCrOX8+/G+dczlQXx35zFonj9K5COzat+OonRMhkGtqLfXNq/n8TmL9QRPjQIFyTE
d5nUbzW+D3giMBgqU1lbnqFs37/V+P4vOgoq1TfYMCtoiv/RSezzTn/cOMO9UFgenOQcw3Bp/jj6
sv0yaxkhzxe/j9srQuvyHj6e9ywK2zzSQecvs9F7od+P+hm1SYSqcEzQp4zLZy+Q/UOii2JH7hCn
BzljzGf6Fkdsk2z9Rr8tVOL4qJCUjoJTAiXg9SPGsw0YTZ/CDbGIxr50MoH0dX3S743ayvFR6tQx
FWHmzBuA6gC7/VImSXzEzbMAPu2zDcoLqHVouNglz58Ds2FOwgkVld5xUMjNXmjyVOVgOFshpzV5
0hGxaPoFe5dgXpbn68BtyDiA5InGRwUNWEwM9GxR64Qs+6hnQ9p3fVVuCB+KlTf6JZniCOH6CNMM
8a9giD5lVX4wl4BQLjqpa2zEz3o+E5BqtaFdV3cOOKttqvfarnfjhZSewTomie5tC0TnhtZ0B6xM
wQZOg73Li8rejuRL712DnoF1VX5sSuY7kRjvljZDW1wwOxg04qE0B5pDjtHVjIPbzOLoHWd+O9rA
nZWSckkGvGFcOsI4NrMn60OTdEc86l9ou8CeEumoDFfZ1oiheMXN0q8BfCRbpvwtg5VcDyPX2Ge2
Rlh1G4M0G3dln0fKOFq/jiLOzlNvf+Btx9aqxwKlFqoaid4A89YDWWd3hNFZq3yaduZYfDa/h2HZ
AYlaaOwuY2Nchel/1uOOMGJm+TUi/IlTGFgIcWK4hSkxc5rB0Y4JaWP/6VXlqbOMD8cRQ9i58mFE
doc4j+Q8komRE5f6xYuDfVWK3Wg5N9kUnGup7xIDJ9VSxISQRO6Vqj9c4vRSLmm/cntC5Wyi3BZn
PjtsH+tce6Tf5v6fbBCKEIGWIfpSmu1XSxqsUxL/jRjsHdnDjw0iZLy5NfOyuivZfMAtu21y5F9r
03KHN9tHL09dBiCRGddNILnzUfyl+Y0BlXxYDTNbpjqILNDJ7XQTu2Z6+Lcw/lEYU6r+zWHcv9IJ
FQBi/qI05pX/w955NbWRrvv+q0yd++Z0DhdnV21lBAhMMNg3XQLjzjn3pz+/lzAGW/Zas8WFdtXS
XMwMglbr7Tc84R/+3pBlYWZrYf+ovmqU/b0hC3NImgn6i+YZUemPDVm2sL9GCQjYCDxX3nrdkC2U
0kDtYBpAmcZSwRT9g6KLpv2yIcP1kbkFTHgFBVfm1t/2IiRb0qKyj7PzBtTGeIb0mBFuFF0O1Xld
J5jFBEVbT5PY2Bh5cQH540EnOJ2XanLdKhBg0Ew9LdTyCxS/dVyll0ESzGpJzSZaiAWkYZzlPYCd
1OqWGIB4s7KKTomWbscwfUSXop9krVrhR2RmnwwP44EEiqg/svG4+EOrOgy3uA7PCD4xd7dRHtba
VLlX8dhD7dKL8VFpbaqyllYGazUya28ZYTMzTmRkvKkL51qIQ4gEyIlSZ35sYeSxLCxnbcb2qF9r
bg0C0026EOtYh5D3tAyD6kvYueBrWi1RF23ThuO0bsITC38dlGkdo6IRXBqIVD9pQESp1Y7z4kkb
IiEF8qCO9PcNckuTLk5vLSEmgbA54jpCXgKdidxFYMnqkJ4IhQgFx8MZxw/e6FUNjB6limJ0sSYC
/pS57Y2KloVUjse1JV229JnTtjsG20h5vT7tO+PcaU3IU6hilLEKkCfY5uTRiGNIk6xuzhohpGGh
qGELaQ3Mjy/bRjrGSnYOJ3Rjo8GhauUkkboVCpdroEwrD60Oz0k3CdodTVbey2h5OMgTqGh7AD2Z
+Wh9uIp3biK2Oini/CpGDcRKg1mcy8sOlZCypm3eU01BPSSxCP5RE3Hsah0LeRFkAFQ0176n6H3q
6I9o6JCAJIFci5YFVB0XnRIMwr9glkdP3J7l6Jik6LzgfnVuw2gCu7tJIUdX6J6MiIC36KDoCH3y
LIFeAC1BJyXEHr1CN2XUjAWdxHVohEtoq19VI1xQPDvLtfreyxBeEY/es4Culdj7JsrSRqFFEUIV
FP5QWPFpQoSb0kTCFoRoPUo3BhovMWURxEcydvDkuEIFxg5ocaEKA3iWNnt8C3btJpN9JDelhZsb
pxpqMnjaASKiqWYOymmH3kzLTUwdFGgilGiwoVyD0JuWPnImKNUQip90KNdkFR0neygfS0u9bJ3+
shQiN67XGp/gqC4Ds0MAx9WRelKT8zLGljqJYnRyAjVDEU4ktBOjL85lmEadwpRqhGcUuN1pIehI
ObykAX4S1S6QptqpBW+pFwSmnnJTG8fWTIPbVIcD0w+yU567y76A/iRp7lcgRGedIEbZSXONktVc
kzRrEgnylCpoVMoToUpQqyQf9AkOjSnyGcqZq+uXuiBiQXIGcCXIWSQXFyFsrUpHuhnowCr3Iwma
hhUuil45q+F4wYSaGnS9ZEBdc2YHT0slgMJj66KAgj1N4YqpgjTmDxX0YkRD3ehUg1WmgNVLzGKT
C7pZVyQPuSCgqaME3xZKWijIaVRTPxmxfYyFojYrBYEtFVQ2V5DaJEqumaC5qb4BWQrmWxLE4Mrg
wpHL3dWCHDcImpyUjJtGQcgF/pwpiHSSDe8px5y+F04FadhemrDu8D9d08FZ2VITL1APykG9dWcQ
RCnnCdJeIuh7jiDyqYLSBwisWITNcJoJup+pBedRVNy0ZoMEjt9fe6bBfMeNOoUr2NrRuSvIgwD8
0V+BT+gIYiFGCUibCbIhjbD4xDfM6D8YhOdEzKAW9fuzH74lkuvDrwe/+LO/D37SLTADChUs0VF5
54GoHZlvwQmvBTHlCDkIx7IUHQcQYfPx49R3jvi5jKKpAg5VlrEG+QenPiqcP6dhuiGqa0xf/sWt
8EnvTn2ENs2iqJKLVMl1/axSG9orQxNQ559gxqc64LPInLDhzB8ofHwds9Ff9lJ6paNVN9Gs+6FF
Wy9vvFUJE7bIg3RS2wS0jW5t5FqhpR4ieUS+hQdcxsFheIO/UHMT1n7ubSTJjYS4Tz1luz6vhvqb
JIJww+m+6Zxgc5/otnEItjM7OOl1wgHNCc8k4o9SzoxZ5msjWjJmO8PaLQYkW6LDU2eTsinvW+pZ
YxINS1m176VeWfgYSU+s3ltZVr1JYYNOokjYOBbdl86WbuJ6iKdhpFxpRn3n2RAq8Fu22Tw089yj
MIpJrsOZYETlXBm8LSXqDIBUS1+bBBP3rvNMQHyAXF2h6lBMfNA/vSqvE9l41OtkqYEOqvTgBJ5B
NC3Bc/Tgh/CP5redVSKXd3hjH2c9aEvsrO8ykEdOSBIAIxAwEtivh1KtzssxuDUAK0VkzzPEacEv
GeYFriswKoE2JX6AR14tAZOVGm8BjfcK07IN/keb8QkZJQfYiAi0lFHYyXGoUKEzBJaKfsuFZHQQ
C4QnoiFBoQEJeRL6oL9DgcYqPESji0ae2wC1zIq6ZIfTEf6xazsDmig7yXk+6A4Aw8I+LvNUXYIr
I9YBA1YGDVzpIbaXkeWXs1BgxczW7eeGwI/B9AUrNqhoYXefXSBmWPlemHKD0kqKgprkFMsSkG2v
qvS2AKippKeTXmDW9G6kbQ2MDTuNclqqkrsEBeROO8ToEQ/e+AL91tflfYhxCepKFx3wOC8EJ2eq
4RLX45uk1leO0qeTaDRv6rAAJOx9hhXzSEFFon1H6GoIHF4rEHl4sdylIZLlnkrn28pvJYHei6vu
RhJ4Pv4UppDA+GkC7CepKNCrJrxzJfueVOg2BFl+pg/OeaSjUlUPPdk+KMKG4HXeC2Ch1aGWK4Wl
DQkoQLke/GFXN5wyWtlvaxezDsg7kD4FYFGLwtsGP904uIFpFDMDgTay1mYU6wiuaqteplhMg0yg
vNkrqjvVkIDHxRm8J5a5SYiT3QiCEjqRPx/SgiALdGWQgh+iWWpOgyfoJRhMFyxm1FOzZK5d6dpa
Gr5HMh1NCfwmTtRzTQA6fd+a26j3A5n6LgvUZ27p38tR/uIAB5W7eJPj5a0KnCgyF/7cHGjrDElx
6TfVNtYxzAyGYwR913rjIHmuCNxpD2XXho5a2sN3tSq/elJz0mX1pxjIat2G0SJI69kImFVzIG8r
At+KuYGKZV8k4hvQr2Vdf8+lJKG52wl+nbUNivIr8qigJzK4B6rA0SK6jD1KI+CuhmSjS6DfsesW
hGdlNWmB4tbQM5AaUYMZG/JJJfC6XtU0C39s17XA8qqAek2/34YC5ZsLvG9dVDFYFI7gSi9WZoI0
iB+QOfj9VW1g80npZh73sIiQfSP8To2SRZexJGzzLC4DkM69u8mEsbreuP3UkrwrHFXPs9y5clx9
pfUDnrGgqUU+f+nmcKQ8pVh4tR3flV2FIVOHAA65JBh+sbCN8BbFbCoPbRct2FbRDVT9+z6lHN/o
wQK7mzUb+uWgZ2DXESdAOaz5RENEpRBkIPcnsNIy4Ne20vSJYVKyttO175r6NCpipBHbT4GBv7MK
8tgNgEtZWUmo7sX8bdteGRiyr8a0uUcSAEwtzjsTEG8+7jiFNPVG6buj011BODRY0iL4hJnOvamx
tovYsgE7Cb/7ngYw7Yd0IxeOPimz4g4ha4HyBcibDD2NTxUek4+S5CxjzzbyVF6ElL4WcZ3dY1p9
S7VEn5LILXDXLic4OAjcCZClTtOiSd2jU0MDijFtA/MYVgfIKh3WHfJ0LBqD9FNvb/wh+tRxJk7r
kNpXYIBeRdfUQ5N/YLrZtCibUCBaReMnl0bU8SjADxJkdrezOjRzsdWRIvMGydklSnffjMy4wALk
sYdcDTInvIOrRWRKfwI2dHqqaASr4JrPOP8RvrbSlawox3Wcl9DZ1GYeiUYU+i3xcTUWN5rKwscl
8lYa9HMad9+6Il44bnjDYS+fBCbkBc7/4yrwzsngr9HdX2kSyByk+3uRwaD6Te/LhUVnpQg5ZqIl
1iFMM6MI/BD0mTRLysybFqKWP2T2peImxdwwfKTURtideY6seBs37rFcDltTYjLUfqsuosjGzBui
hu1K68DztiWaWV5Ei7wPc3QQM/7eyi+yCHUa+iHeXFKMhxx3CpK14Isuo3cXFuaF3JifM92kpxP3
q9HTvodyZ7HH4kygqiXF3j7FDt4iHK9NYJNyNjD9QlBZSjA4k2JUvphVu0G8I5ijvgTwSmLX9gca
4qFFOmdK4VZO1TNU6/xpHbgh2hH5SSD6H8jjLYcRKcNGEzAnOVqFHiq32M5z3om2eaG66TQTnRNY
Wt98T4I0YHvlAuUMeZolbTvLZMTyIsDrg2TeJjZdJs9D4TwppGu/7G6gLMH3C5xp1sXgGRSo6w1Y
Mw8sFwUP/6o2EXQkmj9uPBx+E9m5gTVw4cVYsqCWQE6TSwgtAq2eam296D0pniFhcSwROQmhd3mK
MeN97iUAADjPGS2OEHSITLmbCpJJB+JCys3vpixdS/AWZ1YiyKNO9N0StE94yQ/tUJ44nOSTwTIe
KnyMEXbH28VT1m6qpSiutPq0N6NbL0kQA+xLdWqTlYRSsvDce9n2TgkM8JLFMWyiNOE6F6KneROG
GzXAmaFATxg9gC8eWvLoa4bXSglQO2+kSytxsEDGvUF3utuemAtd1RE2bZ6l86LWvCk6EkhORAVf
Bxs6mo2lPs8y/cSGcGnbA2AYqwCG2XXfaT1AM+ggp8K6Wshtc5e3LF2/VD7hDC+SRe1MM4NaWHiU
E+Q1riA3GEg5KRrhZc8+XaZnvV6iK2jqa8WuH8IEBil1ktuiB2+XNPLNGAfrfoivwQAls65iS7Xk
+1ZQguwu1cB/I4qaxc1pXpWLVO7tCdUUEtdcxr7LDB8doUjamvBT+/RxTMr16GDt61HtUdX0DvHu
WU1rL29B4VREeVbE1ucXzEzfwSE4Q6NjVjTWUu7L76ZPSGdlPRr9xHxtSI4ch3eUf45djHBRR9yC
GLoP6+Zc14s1JjfKzEv6BVqhnJQaoMHCuux9Zd4bFKndIrvqK2cF3gViABg9OcRKWMOSkkx10AB6
4EyOWOcpembHGAdOY0NuUVIMlWFaeJYafYrT0bwbUFW1N4WEr9On2KjzdjYI3QYjl9b/qT8/1Z8N
UAx/yEEb5k6SPu5IQvm71yRUcYRRl0LLD7j5M5X07+qzfATrk0YhBWgTG40fwAzg7jr5J4enigkz
oHiQHj+qzyY/oHsIRP4JovFP8lDzJ2kEIYCoA6qHLqSC9BC4+/d5qNIaZSIhcXA+Gv6atuZEb3E6
76MUaESYLVqDQDx04zM9jwlkNAxlGmUZ5PW5TyUTdOwMeVLYmBLbtbLuqnwbNfoXt6I5lNZn/ahQ
zdRXow9sKJKyYepb3hc0Bj9BG4nmZpJsce40pzpm8RM3bvLpqJANJQNSKXHkV5D1amg6mn/SNJl9
mmrJhe1HAGpFJ3+0IOg40b0Ju0NzlQufaD4vqRSB1bvrlFZw6sxzm+BvpjbA+CIUgc/hQn4zs4xA
AvIbargWUXcbKcfwb07r2jrW3OSa6Ppx0MezSnfuY7e67oY2Q5HAW2Zmc2IaI4oPrXluZNY6rmMM
onzjRpOkGdYeXzvfXFRt2SJQTVDROfYFECyKYkhuddEm7EAOS4rLIkTIADl/6OCldOsIQasM7LRs
hKdgwXt8dYcTgGP1MYJz0NGikSzadJKFFDpfeyu5MNrmVIeAusmLT4DhFgnH7GBh1Gg4i0brLwfg
hFiFw9Utla2moMcVS3et7t4CBFqYDemNAwoapHNyHwxALqnPzxJwivDhw83QMnRF1HySe5e4NDKT
z4V+jBSCXVNioP+H3lK78WRUujugyhTdu+nQtFc+yEz+G/tQE3ppXaSfG27DpZ06jQIOab3LlkYg
Mza2Ql1vQGCK5xCGEhGHbMezbLDhNQ3aZWDD7uvcb3qRh6hgm9d6Zl5KQGenWGmeOknmUg6wfFi6
JP5B6V9KhntsoJKE+iWxd1+E17abPgBhnaVugiZM9C1My8+eg7auqRoEhnypVe4qHeA+16Y+0ntT
ukALTa/7SWC5+N8FEfJ+DeAOIZsdLWW9XUUqtuJp08Mrg0ZLYyWf6SYKv7KV32VZMncUGGIYYmHu
HpMQwL4F1NcraAlWSIJIlJgnY88RiXtJfoagxk0xRmQSDRG3zBGYBRLSQL1to0eZNpO4zE5k5BdP
IdcuGru6C0zrFBXTy7TNgqkV4IYgKeO4TFIi/NQtKb4PnHng7b/maXFltzx4o/NmAyV7uXG/ua2k
zLTWQMLbvmw6d9VpcMAU1z22IsmeGEz6CXT4RQ/phGyQ0o/qRdUk7xCbDAv0sqVx2KIEV03JJgnB
GdFJLZXrupVmcmRSm6HDoYjyLxaHSySdk/kQXdImUnwhCOyNWykatnVrXnt9ex3F6Av19gWK8Cgh
eiOZgkp8pwXSZ6BAhLKxNffHeuEPrbnGpKCbgPg3eOzw/oAsbXmuwxqKxDzLacziCKTNVEl/VPvq
LJals16u0zmi2ukcPMGWkvhqyGtjmpnoUskWCElgNNZkKAnC1aK7Sqwug/tQK0uXBrto63I/bZzO
uoYZyM+/qzEIz8GIXarsRMh2LF1SlXmsEqaEbiYBkYd1k5fFpooRsVIV/THP6VJjOViF5EqSGuvz
tMMYzlTCBW505amr0AZPdZ42I35SpHxpCN9IvtXpFx0X1gXZMozzwMZpsSVgQ+l25UJgXmXKsC1M
tFkdtkbi60WBqjQVaf1srP3zCgY5SRIN+iHQrjAO7pB8QbukkpfAPq7zkb0yU64Ur1Cn2QgHQs6s
rQcuIDd9+nd6MOsCoLCG3NzgDqdMgV0X8zik1lQaTOqocr+05vilrKkjVLq38mIJCovSCPn6aKLX
zVVu4wJZRjxfTYJyQ/1t2qGSMfESSkIlsFN2+cx3ztnolhAW0Q3Tq2uUvz9Han1bFoiex1FzqztQ
VRS1U6gAqKBMq7DFHNU3pjinC6VcIF9Itx+XVXiVmtpyzGkJuZHypYuoYzgwZIzYCXH9iISui4mJ
n/q5NT911Xp07zqqgb72iarShDLeZ8Lmm0BLeDRpvcS0b6PmVD/zWKlWcmg+Kmz0c6V3LkhUWdqU
X1eSQSRomWMwj60ALLyuzzKnO63ymD6RurL6mO03GObjoFyB1Trxs2EEItfcWjU1D7mo10W9EY3D
2kAC17O8C4RyaeFlTrBUixJB0zK4VYZxiQZkeErpSFngAnzmDJa0QIEvWmCyGE5GSqQQVsirDTeZ
d7m3xglHmlamLaDxmUdBZWig3yBt8GgHiX/WpTWgS+J3w7oNMyQJsO4VAmTFOGwUqg1Tv+I5QxIy
V54NMwh6OhpE1dqtR+dcQeroXB4lqD80So9xoNvEpW/b20YfhuXY9yr7sV3MOTxCIITeIjGUM1rZ
x+xGa9Nl6tg61dKaOphU6trnwMrZIdqCgmIlrQirN6DXvVXqy4/aID+iQHfPkYP8hN+vBplk2LbI
smS+OvcIPCSbRX2MhUtEuc3zoXKFKoQcje3BM+/8PmmXwJjCeQfOpUAdmax1XJithFmMZZ54ol96
D4Vf0d1LqLMrSepUlFutcy2Hyhw0iTKFE33D8HOKK/Ej2m7rVvWsRU7fuKzMZWhDSjKA8y3SXobS
VsrCPxphc6Xo7tK6h0IdXxn6MDNj4wYj0guamVSDxui4081FGaAKyDqhJtYvlDrHcVJ/YHO9qIGP
TDGSxkfRLC4Rd1qwwSnLTgdI4ijICfq00qxRWaUmuCUnTM4tBzR65PpI6TvRMC976Ans+/HMN0cf
vgaekT2C+rmJ93SQqdsRe2Va5MBQSXBgE5obgty7ssxPeyu2yJ+luYLbs9HZXzhaKFSpl2XRnrBy
V0AhZISr/JschTy0AGhCKhy1kXIauPWJG2e3Rq7cIUzKGZFat5Xan2U9qW0XgEsNJXqijuF9Tgbc
ehRoi2OwLvXyjELTIu9UajmB/ck3sAUyJfOmyduzscebOw3uY91YFxH11kobThE9aVZDOZA49uZZ
otgoQSRshJK/lI2Aqp+hr6IMboo8njSlpqGzTGvSHM3bsEuSC82leE/VTppIHdT91geqgFOHkO1U
Kc8n6TDNK0tHYKVcVbpKGV0O762OGMbumwsrR7/OKdts6TlVdZoUKGkXWneCsqot6HSAulxp6Tzh
GdQnbAO9TXAOZi2twTInS9PPjp0nNET8hIwYn1AS/0nHntMxemS/T8c+A49vdhGwRGvt72zMPjI1
wWyiIadYytuWIIkaOtHI1htYIMpPSvivWCD9CEdbFaUg3SGNe8qRXrMx7YjDXCWF04TqvXjrH3QF
yereQzNBEwnZOFu1FAMLMoEUekO/6mXJa8sybTYjvSqBHfMggQZ28gze/a0GvSIjVPzzBxkqQhVU
NOF5ybq4kTcfpKBKV5ihnhMZGs5N5BeSOU2seBhXoJTo6mh12ujHVeWOV0hFIi5jKnjR2ORueRba
6xIdoBPFEmhskDj9BbWcS23IyJLMwbOqkzYKK+1r2xemjQxX0bYIa0EXbTH5nJgYLp93GBkr8yDP
M3VOEa5BHE3y8FEMKpfCSzQ4c4MFKM+q9MGI9W5jkX2e6w0SDFMlj+Jhkbm9hrd9g2JvhX20FXSZ
di63ihGdtnF4XtZRB/YIxy7fudAU+dGo8m8phxLA72sLkmbaaUtDMqECI1CDNF8wd2A9OQkyKcmx
O2DcokXAqKpSmcVD8d23/UvKmBtFzb83WnsVQyqdsymHX6wITLuDDu+ZZOUlarOGuY4DAIkYmszH
Ua0IVyXtux5W6KG5OHCkdZHPkxZLSXIyA8C9fQYDalOlICJG1W4J+UZ1WafWzaBId7GK/0oW+mj0
1bWnwkVDs59pwYEP6T2g/yMugRKoEpnlTanXWj8z7dS/rJBwmzcgDuHEyViHxcHAKKrwS6uIUqIu
lQjcoMRX4F+29iX8i96svYtffRVU0b9+Z92AexXMEsU2dBYH0/r9FCuGsvA8vA42HEDbjkzjCp3+
CTpH03qVAmGaQOqaQ9qYgx6eGGt9oc3BbEyjfzHXDYGe+3EfqEtqAu+Mr7ohSh2cZ+/vw+jLrsGv
JtsQ2q+HGIO0yCtc8hqiEToIzrxoXeRwVBPpXPyozzyrdNcKz8iMCrSYrGHjuCCPbXX8WveZs6hU
2u11nS9ce/xqGViRhy7FdQArt8CxLHRyi2FqVaBZ+s5FBsSnQ2P4/RxZrmWnIPDh4i6j2y5QVGc1
amhnqOpSBywwKWoYbYGjT0GOrCjIzzLkLiaZnM+7zjtVEfMjQ0BJsSXKSJIQbey22HS9oy0LL0T9
WfNuPBQHENY4I7WShd3RUo6YaJZTUN2Xw6s/P+L3m8iTbiepHMJlukP9SHN+2kScEbJInrjlRm6T
cMlGgFB5ydkuBf7cyGA46oW3/fNHqhTS3j9NB7H2N5/509OUeng4beRVm8LTvmC0B+0Rgv1YWSs9
aRDXB2blmVRTLOiCRkyxlybZcDqWjY/CuXGaBfadHFCqBYb13aVrmBfFmZqZn2R3fDC84mvSBcWs
wCD2f40h3v99PhZm23o7f+KPfWoey+HysaIPWb2eVeLdi4zm7XX2P/ulP1/oL45m0DrXQ/74//7P
9hsKprOgqsvgoQZV+/zeD1abwc/enfJPN/Z013+8TrzlM5pvfIJmHml45CEj5yAYwou9J85gGD2/
zWbmHKlQsG0Ea58+680Y/W4U/vwFn4fzz7/zx5v/eRDExN9vEHSgzY6M9J+oEosXS+XdIKjyEURz
Fq9yEIPwdiLADSH0+cffny/4Yw5YR3w3E1Lj7+cAVXkCLeBDT68DnQky0jX/eCRYQm+GgpjXQTsA
XYHnb8oR+W4msBw4IxFhtp4D7MNbDvL+ewLRPXJEuvy7QRC+m0wY/K7YLRjwQxsE8ez2ngkWdu26
DdcHh2Px4kh/NxNU9UilGWUJtsMBjgE6rfuPAf04MkCV5/w8Bj+vBiYCTQBAo2LHPMxBINLab0vg
cLDQGbHV14nAsP48EUy2DJjhB3E4MB1/PiHFob7fINBkFTQeYKhse++/vcyGKKoELwHEYe4I5DN7
TwTGgBTNcaCj/mY1qILsZAO7YJ0c5GoQ5Z09J4KOprOMNsHvBuEpXqRMYApu1kEOglCo3nMQbIFT
YFsUIHfxEjHE26CZeBGKuiP0Gw50EISL1n6DgOoFppbs/eov0bJ+RJFLQ9qU1SJeBzoG8v6rgeRI
PGbixd9MBKEaYiOBLsqGB7kaRLFp/4mAHjto0pfsaUek5BBMUkA92MPheZn+SP//cR4togRRvVPF
CSFevwwCGyc0CMLFQ40XReV7v5kglEchDxnqS8gsVv7P+yJnJ9Rd4YXL61Dng/b8jPaYDwyFAe2Z
cED+zXwQNQfxD3nWIQ/FyzG+z1CYIoCmpkwt6fn106wQObWNqxE1pgPdJJX9l4Z+hL+NqtFkeB6D
n1MpxT7CSJMgW8iX8DrUpSHUVvbcJSgvoCSs4Hb700QgpYbghyDWS13z0OoKtGj2Pi019ciCq2Ho
xMhPL6LRd3ukYhyRTLJaSLfE61AngrJ/9ETtmRAaac2XNfHzccHGgBIFop0v6+8A58P+BwVuuDKm
7TICg7t3R5FsOCaU3ENNqITj7p5bggVhGC1VQ36JHH7eHdkZgHYjP+Ic7CDsH0LKRzp1Z3yNntY9
MI6fdgaRVfK2UGE51HNy/9TaONLQ7aL0/Lz7ie3v/fboPFVhqEse6iC85Pz7REzEAlRVER7TnqfC
z4PAcqC8CyHhcOsL+5fbeNAckhZkj+dB+KXIoh6hAqeg9vy89A7vdND3DxsFueVJOeml0vTLnkA4
ocArwWz9UPeE5x17n+VgHlFtIyjkfHh6/bIckAo3SbVoTx7oIAh18D2PSDQ10Nsgt37Jophb7zZG
TgeOBprY2qFmUer+g2ChQYayoyCH7ZwJRIyYpViAAl/S7gOdDy+N030WBb05ETGiv7J7KFTglqB/
UGY51IPS2Dtk0sQgKORKzu8K8XSqOR9sREQPdSbsn0FYR5qMlzSMo92lBXYGYSJEZeGwS00CF7nn
JikCJ4O2xMtI/FKFFd0pLCCYLod6UryEtfvtDCqMcXp0L8flLzGDQghNR+Jwu/aCw7vnTDCPkLF8
gpo/b487BgGlSvaFg8VviPLYnoPAcgAmj7fYb2pNAsNCQinMVA51e9w/ekTSX7Qc0PrfvT0qIH0w
GwYre6ilNnX/Aot9xKYnhuEF4rdjOVCBoiaJiuvT60Dng/b8jPbZHrUjOCsGkmjPG8OvFQbOUxr7
FB0P9YzQnoOZfQaBqqNBjYGs6u/n/T6boD0lqzL9/UNNrrX9owVwCjTnFRsE9NPr50XBzoDSA1bo
BzsR9j8nn+oHaB0IS/d3M4Avr2Auyei8TJFD3RH2PyYt+o9CpZLA8HXzezcUHJN4X4IBFHrUHMmH
V2nS9q80UYKnAK8Ll8+diwGsp+rQq3Gc57DyUA9LIQ2zZ9hkEBUh9kc55XkodtSbTE4P8M8HOx+e
b2yfE+Kp1GJZlJOe18Qv9SZiRxUZduTvDnRR6PvXm3Sx8EXb6ffQBYTTNEEOfd05DnJ/eHlG+80H
gU6gGP+7KoNyJGhCpJWHWn/U9y+1UIm2MGuWX4lCPx+aojFDfQE21aGGTfresSPAT9gvhAYQw59e
OxozxA2oP79ksId3XOILtO8ZAYjFlDUgrs81tV3NWt5k7xCyYbwOdpPc/7i0aEtjWmGYv2vUUW/C
tEPYOB3oSWHsfVKwKADsmGC8fnNSiFIL5wSsqef46lDnwy86fv8YCqsRSdpCIQ9O5evUfx9OC5MZ
VVFQmjrU+bB/XgWR0ALSQ23tp7yKOJo3LEzP/sEU+De20L8JylM/iL/NBYs4eKx2MZh/9wuvnNxf
33/DKHrim777TUFVfv7wZ96R+P//es9cfsqY3rz7mkE9fdLL3798xV8//N2HvX6v1x+ucJLelg/+
8PTG8HKjm20Ct/m/Y/71bfszH0qUAV9/tptm/Xf68Oer4xPw+HqhH5xsQUL98VV/5XD/exdPtt+y
8vVCby7OnNn74hOsZHbdOOf43teebuNtyyOpXq/15t5Z7ftfHx3R6pdHyhHLif4BF0/rcvvXNKvq
XR/BSt77I2aP8V+brNw5/oSMe19/Hv81y0omz+u13ow/Gdze11+Uj9UuV0cBE9/74sv4MU1fr/Pm
xj9iua6a5D6Lv9W/Xl5Qofa+9eMkfyyDbfx6qR93LyDD+18eWfnXy7y59Ees2JPHcseYC6GDve/6
JEi9HRuBQA7vfe3TbbRjDxMMgg+4dFU97hqTj1igp1n113+n3mP8uGtkPmKJnm2/sQG/jsOb2fIR
S/Rsi5vQjmt/xBIV10YucsetC+TQ3o/17DH9lj0Eu3YvAcf5gOuXD4/fXi/0Y9wF4Wv/i2fc++t1
3lz7I5bpWbZzTD5ilXLp+rF8HHbc+Ues1M023zVbPmKdbh7b7a+xI6bDH7FEz8stW8COQfmIJXoR
bx8ed8SOoli99zy8QOFyV3AnAI57X/wyIHSsgm87Rkb0ffe+/tX2oSQlSOsdZ6mg/H3AB6R/TR5x
W9v1AR+xVK+24gPKdFt+27mRiaboh3yLWfDo7foSH7FqxZdYsAIeguph12d8xPIVn7HOtkWz67QS
3bIPGaXTJqj+Or8PqnzX9/iIxSy+x9m2ftx1/Y9Yz1y/3v412Zb3210xg2ihfMRI8RnTePcnfMzC
Ft9iWjbj6+3+OCJF1X//r+Bvd+aEopq+/8WpYewc/A9ZzEEV4fzXvN7nm4H5kLWcxdtd0YOAjew/
MAQmyY4DXvAq9r/4v7LE/oMO379Vw7kSZZYd57DQZdr77q8f/e2uoRGV7P0v/kfH0H3H5bphJ9hx
xAvS7/63/mejmX3v/c/Cyfte/UsW79jnhQ3N3uPypbnfsZAEAv9fXHpXWfZvBMyvxdpXdcddf/a+
Fi1+4yF+3Jb/9f8BAAD//w==</cx:binary>
              </cx:geoCache>
            </cx:geography>
          </cx:layoutPr>
          <cx:valueColors>
            <cx:minColor>
              <a:schemeClr val="accent5">
                <a:lumMod val="60000"/>
                <a:lumOff val="40000"/>
              </a:schemeClr>
            </cx:minColor>
            <cx:maxColor>
              <a:schemeClr val="accent5">
                <a:lumMod val="75000"/>
              </a:schemeClr>
            </cx:maxColor>
          </cx:valueColors>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plotSurface>
          <cx:spPr>
            <a:ln>
              <a:noFill/>
            </a:ln>
          </cx:spPr>
        </cx:plotSurface>
        <cx:series layoutId="regionMap" uniqueId="{A82383F4-31A5-4981-A650-B1E55CB0EB32}">
          <cx:tx>
            <cx:txData>
              <cx:f>_xlchart.v5.14</cx:f>
              <cx:v>amount</cx:v>
            </cx:txData>
          </cx:tx>
          <cx:spPr>
            <a:ln>
              <a:solidFill>
                <a:schemeClr val="tx1">
                  <a:lumMod val="95000"/>
                  <a:lumOff val="5000"/>
                </a:schemeClr>
              </a:solidFill>
            </a:ln>
          </cx:spPr>
          <cx:dataId val="0"/>
          <cx:layoutPr>
            <cx:geography cultureLanguage="en-US" cultureRegion="IN" attribution="Powered by Bing">
              <cx:geoCache provider="{E9337A44-BEBE-4D9F-B70C-5C5E7DAFC167}">
                <cx:binary>7H1pb9u61u5fKfr5KlskJZE8OPsAm5LtOPPQprv9IrhJqpkaSI2//i4nad9YdnoUYBsXr3HdFkVi
LWpJD7m4Zv77vvvXffq4qj50WSrVv+67Pz+GWhf/+uMPdR8+Zit1lEX3Va7yH/roPs/+yH/8iO4f
/3ioVm0kgz+wiaw/7sNVpR+7j//5N4wWPOZn+f1KR7m8rh+r/uZR1alWv/lu51cfVg9ZJL1I6Sq6
1+jPj+4qjX7klYxWHze/w39+9B7TDxc58PDBzWup+48fHqWOdP+pLx7//LgxEv744Y/xDbeY+5AC
/7p+AGILHVHbohQjxp8+9OOHNJfBy9cGwtYRNi1CHQxDP9/2YpUB5buYemJp9fBQPSoFj/f0/64h
Np4FXspfU17G/fqlrJEIAJQ/P36WkX58+HCrV/pRffwQqfzprVW9m6+f+PPt0yv6YxPL//x79At4
aaPfvIJ7/Ib/21ebiP4XtP9K4f0+rP55rAk9YqbFMHPIG1jjI0yxBVhvQv0OjnYDPR5gAsxjkgMD
+SZqHisVPexhSRNyxJlpE+KYzx80WtKIHhFKTYwo38T5XUztRnp7iAlYbxMdGNp/pUUk9wE1O3I4
sR1kW88rmo2h5kcUPrZNrU2op3O0G+cR/QSQRxSHhnC2esirPchsdkRAIJuYAYCbG7MJ0GLMicmf
ljms8tfb81+TGXoD4E36KQBvUhwYwLcr+eEcNIp8DxjTI4uBDgYr+e19GTNkcWsE8ruY2o3z9hAT
oN4mOjC0Tx8ruQegbdh4iWXa1svWvLUz8yMTFHFEMKjhr1fzVH52Y7xBPQHejesPDFk3B1thrVwr
vQ8Vmz0ByAmhuzdkjI8QsZhNEWzVrxF+L1+7kd45ygTEd9IdGPKi1vuwoAk/shF+WtVvQI6ObFjx
COGR9J7M0G6sN8kngLxJcGDogv9kBSbVSu1BbLMjxB2MMBhNTx8wj8eqmMNMDpPAGS3q9zC1G+Xt
55qA9DbRgaF9/igf8vtI7kMb40egaXFOKdptPmMCHjHqEMJHm/S7mNqN9vYQE9DeJjo0tFdVVORq
H/v1k+qNqc3wbrARP+KORRmm5rN031zg5+/g7A3ExyNMAXxMc2B4u3la7wVtDisXxDT4S94Q5PjI
NBlxuGVv4jydo90oj+gnYDyiODCEZ+kHL6/AZbKX3Zpi7tj4xcnNwck53q1BOUeghD9bYSOt7F2s
7UZ7e4gJgG8THRjmcwj+7GXDdo4oQY5tI/QsoseAgwynzIY/aLSqp3O0G+cR/QSQRxQHhvAifZT7
cJuAhYVNG3EM6vXmUgZrmjNEiT2KWE3mZDewm+QTcN0kODBYz3L14S8ZPKaP+zCurCPTxpgw68X5
uRXCYEfYIuAER8/W10hcv5O53XjvGmQC6rvIDg37lVKPe1jTlnlkQdSK8Re92yTjpW0eOfC1xZyR
lXU2maM3sN6knwLzJsWBIXxcZ9/z9EH/85oYYEyZgyxrW25bR8hBxIRchF1W1XtY2g3y1ggTYN6i
OTCgl1nxWEWr9J8HmuAjyjGzLfLiMhkvZmQf2aCg2QgimevPSIa/h7PdeG+NMAHvLZpDw1v2+zCv
HEgiwqCP0ZeUgy1te+0t5Y7D2CjCsZzIzxsIv6aegu7r6w8M2U81OEiyvSSUUMgdwtyyrOekgvVK
3dS4zSPCMEIMwxp/Hb96D0+7Ed4aYQLKWzQHhjQE2tdhynT1FLKs/9ncT8gHXOvVkEHysguPVW+M
jmAVI8seu8PeydZuvHcNMgHyXWQHhvoppB7vw9RyjiCxABI8f5paW6Kbg85tcwhUjnTuyQztRnqT
fALGmwQHhu7zBBar6vt+VrV1ZGETzCb+tjvM4YxYCPzcT59NQf5u9nZjvnuYCdjvJjywOXC2SvaR
DgrpQ6CDQ6iKvBnf4MhGDqOjQPVUfnZjvUE9AeKN6w8M2fPVA2Qh7MHGciAQicHRSV9iVzs0M9OB
1CILgVh/rZlN52g3uiP6CfiOKA4O4Srag0cMtDFOLRvgfQlcbWlj+MgmaC3YR4bVOgg9iaG38H1N
Pgne1wQHhu7XPN2H1QyJ+hQsZsj9HBtUUIBFwbkN/rDNZTuVkd2gblBPwHTj+gODFDSKD170GOwD
V/B8IViz4P0a4QpFNsghDLGfSd2b6L6Lp90Qbw8xAedtogMD+/yxuofqP/efLpRcG8umwx3mvGUs
Q0SDIQ5hKmuXj3M6X7vRHtFPgHpEcWg455AA+M/DDPWw4PriYAS/GEdbIWfzyLYw1FuhkQPsfCpD
b+C7QT4F3g2Cg0N3L5kiEEqGUrhfS3idwLnh3YRMEYwZ42BBbYrr83waP29h+4p6ErSvrj8wZG8j
lUR9Xu9l6UIeEGRy/ixvHru3oPbCgWJJG8ykTXTfw9NuhLdGmIDyFs2hIQ1q17xayftI3ec/X/g/
0LIAdmLKTJOCa3p3vhfgDB4wmAlktIrXys8vjqZMwDfA3jnMFMR3Eh4Y7CAq9WP12E95v+/rVUEc
MKLAjCLmSx3GOMwM8QrHdiyHjBsYvIen3ZhvjTAB7i2aA0P6YlXsw9EFmzSHIAVEIZ6dmFsoQ5cK
SAwyQdL/lCrPHUmm8rMb4Q3qCehuXH9gyN6uS+X2Uc0OtTUEYyileolNjK3m9QrGNqQM8ZGDejpH
u9Ed0U/Ad0RxYAhfPDarvfSYAQ3awZQR88VNvbV6EVTIQn3FFsLTOdqN8Ih+AsIjigND+BJUr2Af
QSYCyV5QPcGct3qOQJshG7pSOOM0r+kc7UZ4RD8B4RHFgSF8la7u9yKl2RGYwGuMX5KAdq1huk72
w78U8NcBp+l87cZ5RD8B5xHFweFcQ6O6PejTUNtIHAqVUi+78dgdgs0jSMAGZxgZFc5cQfrZNI7e
QniDfhLCGxQHhvDt6r6Cpm9S7yNEwY5sCl2iLKhQf/psobx2ea7/QA+D9WcUh3ofb7vx3jHGBMx3
UB0c7vKDeIR+hfvAHRJ1bdClIWfgl5TecHaCrm2Z2IQE/bGuDW6K6Vy9hfjWGJMQ36I6NMT1SkYq
XdX7kOcU0vdMKIZz3kr/Ad3bXBdT0VEGAfTKfAdXbyC+PcYUxLepDg3x5xTeqh72sINDUhC1kGX+
jFZt2dNQ0A4BDRO08U1fCbhC14nFE7l6A/HtMaYgvk11eIiD/KzkqnrYT4cSqJ6CLgWQWvCyzsf6
OeQeQA6/CTr8FujvZOxN4HeNMw38XZQHOAFO8lVZT0vLeqcXHPLEIOPEwhDjePqM0Yd9HXNI8ub8
2QWzpc/JD+9g7u0ZMB5kIvxjsgPE/qyO1IfL75Eq9qHX2eD+xg740ECsrz87EkEdKLODfmM7lv87
WXsb/V0DTZwBu0gPbRaEq730F4SSWmjlC3ll5K1WZBjqs2B3gBkykv2TOXoD8036KVBvUhwawtFj
tZc8b2h24ZhQY8eerfFdhfHwJRR4sN3ifTJfb+C8ST8F502KQ8M5T1evsnGe/Zz/RBbDOhcJXKzr
cPZuMQ6qu8UB5C3zfDJHbyC8ST8F4U2Kg0NY5hnYQv94xig7sgh3IJb9VrrCU/KwY0HNxkhWQ7bZ
NI7eQniDfhLCGxT/CxD+PYsbj7w+b+Ovn294x9J955EpkH8E+Z+OA/V1u1cuZBE6CFBHUIrz9Pl5
7+c0hdcnvbwpTp4Pm9k6MeU17cYzPj/i71/K/7qTUD7VUPi8jxAmFMISE4H99DaCmK9Ln20wrl6H
tqZztHtljuh3QLjxKzj7Z0RxaAg/hqtpku59RjLoydBrxIHOUm8UwUKOILTrBdf3ehbAZ2Qkf5rM
1xs4b9JvgLr7WKPRHQ8NZ6gYgwOr/vlNdt1jCIrawSHykq+/Fd3CEMOE5nHQ9HO0lKez9AbGowGm
gDwiOTCU70BU1nsxiuAQMjB5iPlWW/114j6HhATHHEU23sHSbpTHA0xAeUxyYCh/rb/vQ1tet91G
0CIKii+ePltN1qGNPtStM/B+bC7kqfzsxneDegK4G9f/v0D27VPpfp3z5630avZ0QuCrg+l+/+3T
y4GzDUekL8rPTqX5WS9aPvz50YYI8yslej3Ghtb0WmsdUz2Co+zPjwZCENRYN4E04aBBG5q1woDt
4/NXcAQhSHDThOAmA617fQiOhNMQQzi9EGxktK7nMdeqNpxhCKtf5fX6K+hJBkegwbE6IDfAWwaH
qvw6v/EqT/sgl79eyMvPH2SdXeWR1OrPjwjuUTxf9vSAps1BU4DGCQ6Y6wR875AQU9yvbtaNWuDq
/6MHkhdlXXcXsiV81rR+WIicxDRxE9o2145h9ydx18hkZpqJ/qpzq/mcWKorheKy/PLq7e3iBja1
MTcQ3oFeLlBrCAf6rbe219xYsi8SHtbNBS4lugiSQfqiprkTul2jcy6a1qq/0qYwIlFlTJduGVdJ
IPxBUcuF3C/5wLU2L2GMsPZwmqLPg20wtOgd239EvYG6+e85xmDRbnEMyfvQ7xGCF9D3zxxxHNEQ
sO31BensIPCcbkg/N+D+IHNN+9wWTd+h2Iuoz8RAnT4SfWKSRdZUPfKqJtcPYacUciOjsD0Fh3M2
Qmeh2Qha2UkwC/I4vEpqfpIpHioPJAy/U2F5mqSt3c0iZTjnURU22eL3T7UNA2TBmdD6Dk5MhGLf
p4d+NSlobwStUaTqQmqf3+UBQ1hYCYapUci6u2q7it8WPkr//v1t13Pt9VyEElM4PoYS6GQOvQIw
WbP16ra22QVWoQJ5IdmALlAS1hdSVW7E/PDu93eC5bN1Jw45IhTacIJgZqN5VkirH8oqzC9YYVqr
ss2rdOFr1mORFOHMLOt0cInZs9yNid1m/23SrCfF5oPCRIFecxYcrAHtIse3B9dZFAYyiy5omdir
LK7tVZKuebCHTM2cKs9FbwL0izYtWyzKJKePOuVq2fLeOuscUpkuaeM8cWMqs8+kKjDxQtb3j4XR
FJ5pDBl1bZ5b1bFNnKEWv3976/bSY/7pWmxAox04VRPK/zeBMp3alrbtG+eo9rNVVGkVCGQkWlqC
9L0MTtowSr4HjBdn3VCGcye3usjFqKE/NB2G3O3DgLpWHjePUUXoQ2MXIT35PZOWvQUysQhMorX+
DAdf2BS219fTyalYZFahJuexVRY+Z57m4bDodEf4XDd17VZdaV43WW/XIgxD6lZILhSuikVqFdhN
0jK7KVI76wRN2+BLG2f5sldai8Iui8+OSpjnl9J36zyOIxFpErfCj5W8aAtDXZbGQGZBgHgsjMGX
mYubMDu2HZ3e4Di4CnpJOpHWtLzQfvlJ48wgntNgeJFRj0E2WPUwCLNl8Vka2uyrb9bWSegwdDYE
XcPd1gytDHrt99HSYFWfibZng4da2/CGuLsvVKlva9OgoWgzTee+Kuul5WP8qQxRmyx8aqBIDGHi
f4eeO1UjIlka3+qMZl5RKLxMclksUcnTh6gpHFj3JEtuI+53VDSlFZxUflW7PbyHBbIwvyzbrJtZ
bVXOEepQM0vhnKjAbdqAlW6DQ3+WKVJ5dcEvQ98ITA+hXB/DVoNbV5qxI5im6d9dZoanuOLFrU20
vah5bOC5crJhxZy8mimzi4d5k7BgbnSducIqbX+ooChsd8DarIUMcBPMOx3nsDjadtYHTc3mVe6H
XqpJdizhUgGHYlQ5vOisoSJWcWy41G+poLndDcLSqe8SbchsUTnJLLDq3rxuCbLgvOPKTEUMM0nP
iW65WnSEdmdOMgypf123pc4y0UdpL6uH0A8xHr6q1uhoFgpegSjP73GfxZpUcJZRXRfmhU50lnQn
PCqHRcNr7S+zKooKEeM0vzWpQZZxT0jt1oCBL/rS5B3AlTHmSd+H/VCnSVvOnKQNTLdKNfIvw9J0
aH6c9LQNvb5LuT5zlCYwo1o/R6p1a9gL544Rxv5lA0vHCdySFQwmHElUNpdpVHGRlrB5+bOuiRzX
8MFTaIveN6UFx475WeaGvG79eZvSNJspH7SCuS2DbHDZYIPElDixajcLKyMVjeoDdaUiI8tmeRCx
H0bd0Mj0zBzrRWSxml3Yhh/4J5JQTe3YlZ0qh/5YQZFrFc6KIKTZzFfNUM55pWQ071Mn649NpbLC
tXGfRi7t7D5dVFEZGS7Air8YRTYgD86PTTIP/pnGZRqbhoJXLuWXOMt4tiQV1+ksCbVzM9SakHls
5Bidhm2oqBQ0xKFe+FVTyFvYjMlJHAw4mdcFcDDLdRoMM4a6gbss7ov2PGM9TG0Dlkrl+QjVJxWx
7dQLfBLUHpUNwBlRBfqJHGIyPKYJeNU9BgxkHumzsFwiM7KOg4gmjouTpCRelEe+N9R+YgujrQp+
FfttbLkkKuNBZEU8GKemn1pzVPiBDexyWsxQHw75MoxQG8wSboWtWF8nEI+4hOkTkNLt2sgYhO4i
41sF7UV7Q0SwjvAFGmQ0RII1lkE+9WmL6wun4H3uSV7qc7uWsCUFiiZAwDMCb8uPQiS/DiiV4UnZ
Z2k3V609RKdIB/qTFWN7ZXd+5guGYPLOa9lRMlPOEAHzNYozLyVlolzW+rMIReXXtG1Bs4iDuLlV
ttN+L6qQHDe0DfwZS2wTC8l8GMdO87iby6pBF0NXEOtaaRt9QtqAK1rHUMzVqKfdrMFZHB1XHcbt
UtJA4cvIoPxOmuV6csZxqRY0VaG66npLM9csW8AmbCUwlisQuqewg/E7wkyY3RlIycqDvhhdvtSK
+/gqruokucFMcmvZWXFbn+tOr5XPsO+u7MRwulneZnDrPB+GRnQ408PCTOj64destyCfgK8iQxeW
LeEp6tKGVxUmeTK4PGlg6RRpkETXsqKw5KsatIIAvgOZirUML0tk9ZUUpAhNgLutuvo8M8JCicis
y27eQXEpmfVNiddCAxaTC08EAqTjaK0na5nd+XC0yAlroogJFtoJzIs+cFatJMBGV8X9DdGdqU4D
UHPj07yQSXzLYLdYKGmii5IH5VfIu3VKEVphhE9yFvD61A/zoPH6ipYtKLg9WRQYXqtr0rK/T9LE
vupqZebHpdk3yZfWyQJ1nPlG9qMf+FqGRGUaemAHMDKLcB+qeeFk/Ith+tk8a4ugFNQCMddXbXgT
5Vqd8iyJbc/GFQ5A7MEB8KIJMb+rYqMJZimWsEwGwyd8ackclY8ZCOT+BA5agLXRriX2LLYNeKNd
MzQz2GTa8hRVNXZcn6e6gZ2WNCao3mX8reIN/2T0oKafDFxX6EEr2SuRIUSbZdRiGKrLUDi4Vhs4
wbIAWFrXSLgzH/Km0eddT9PbuFGlYFQdW1nX2MdD6wA4iYnUsCjSJM/PpdNZZ4Y2rXwWljJrToO+
LUKX2SoLP4Emoh5MLkGMgOhUjUhC1SrB24aVsAv05W0alCj6G+UDYY0YQAPrPxeaGBwGU341C6mR
BCeGX7Tfw8A0GjelykmWETfRdacMf1hUdamiWTTUMEkjrGNy1SXpYF9kTpGmoiwa0zm3UGh1bg/a
jZq1YQGotUxGgagGmoHsUCqdoY50ldekmFWLgZUw+xOrC6jX+72pXL9QTvmltXv0KQ4rmGuw0/E7
mOuZupJcIhCwuODxnGWh04qu/opZ3TIkkqShn20sy9Zr7UBb55afsuam9BWvYHOHGT0rIgJoguHQ
d2cR0Ul+RqsiJFe4M1Nn6Xc5h+fqOiM4TyqjaL1M+SAzQBur9Xma+sB/xZNgrkKWhF7bmeayLy1Y
973j0EhYfkjPn7TSF9/F1bOS/2yA3+dFX0VBqEc//udTnsHff69pfl3z5Kb4n5/Oo/sqV/kP/dur
Fo/5OvKmxhdtjAx3f+Fu7b7Y+GHLlfKGs+TmUdWpfuPLtz0pv6qY154GqHkmEPIHk+6P1wNtuFNu
n8LDP51gm1Q/3SkQ34DWvtBOjsFZoxZEQV65U8jaM0IYdBOE3AJGwWp5cacQKPwCawuKqyF2CXvw
mo2f7hQ42BQc7TCW5UD1NXhp3uNOgcZIG6bROnXFgvRUC7y6UCvK6Lqb9GujI5FFWiRmbF5C+UIV
zm02VC5oJPV9Fdezxko6YWZ+cmz4Wrox4ne+bkLhV2HpQYOX7zpLb2nWcgHmowe1zKbwi+h7bZhL
1ZRniRGD1LOrWERl4/lOo+cJQd9a2gVgt7TqNCvLZdkELhmiS1Bjl1nIz1XSC1Qp7tZ+DMp4P+SC
KnYso3g2tIZHifZ06+RubgxXiVP7bhq1N5jorzyihmsn8rpPDCTywvhkhFHl+k2sRBlF88B3TtP4
7zTqv4ESWovYjm9UFZuiKpWLMvs0g313Fg9y0ec5PjcL6zKMBkuYyDod7OKikfUpU/5DwdvTCDvf
cO8k11ZXNm4g/fPW0qEIsPG1reyZgs7dqwoUF9GC0TWo6i7C5kNAY7BuCtBvnDT93FHjobYbeJCU
HycJO+/TIJwheAbfTM6joVipOFfzxk+iWdtr0GVxaS+k7YOYCEtRsexzX/iXqm6/ZY7ORULxWcfK
hbaSHLSfTIqGoTlTwaL07csEF0TY7XBct8h0YTO7ix0+r1v7vG3ChalZ4yoWX8vMtNxGdmdMDWet
Yuas9Yu/o9AmYBaVsSh5cleqnoKs03/bQ3vaOmUltMp+5Kw6h/07OAuT4ILDjutJ7cxaVWsXaXys
fF4JVQafcFotzSKMXEY1P2mduphhJ3yQAb0N/H5RJ203y/LspAc1V9TEeOys4nRw5NyJ9Rf43bHM
7UpYDWOzHEdKhLG+kipOz3iXfXLOcpSkgoNV6MB68kICthSt1Y8MlccxrRZOU4IpUlfBHC4Eb0A5
K/I6E2bSNKIx1C1qqkVsJ1+tHi14UAeiYPapiil3dZ5bnpTZdR2H/bxUydzSQ+oOfjPrQ1oIyEBh
bjJU5wVPlYgzX88waBc4yE8T25qnvB5EwqtrK2lP4lDHblj1FxWHd2/5p3qwtTBYRPv7OsirL6HU
4B8JeMaEk0t6gwuIyQSCVZlxbRa8vAFjJUsXqIvmmpjzxAgdUWP/RxJ0j77NTTfMUzBUS3pCZXen
nOq7TupSFHl+TQO+MMLkGhXpkrHMdsFn4hUdBccRbbwoNas5s/UFIqkFD1fMSkoNQbr4ONedNQt9
qxU8pYMLqkLmFlHm6bybE6dfdQ72yq77xnw2M3n/GYAOBYuNZR8ZZ7IMF2FiLCXPhZMgN4hTjxv+
cZz184TJQHSsEL01nJBCf0Fl5YV2H3g46+ZNBhYfieIzGpWJqxMseEcXLXfAvMgAkDtdxYu+q+c1
a90mq5cRWGkikbCZZ8oLI/53FseJUFV41hQceUMZ8XmXObUYEnnMS/OCaH6vWgsWQe/2HRgoicU9
UvTnVh0v24oUIsNmdYrbFrC1hW/Ux7Wq7uuquYw75qnY+mRGQSZ4X50NCXUEaMszK4FVaLJQlB3i
c5SYt3btP5aOgtnZZEvNA+Yq2hyjgHauUdrHFsmufHNoTsMiEnFkg8obNW5o1ectlaedIaXIktS1
AvY1JbXQDjuuwX1V9eaC0/oqcpovJi6WvtXNncaksyROQf510hCFk9+Qmms3GqpLywxEH8THKQjA
ImoufGf4VIL7rsT62sdgEZaNcEobzAHee8OA545TzYiBwEhQjadyOYAUJnNu61NTDnMmrcblYG6V
hfk99RUWGtffSMRSt8U2WSIaXCHZiyIIrtHAzjjrG3cYjGjuDO2J6SQuzdvQTYognmVGxJcksOsF
D7srkhrzJO2vID3kB8HDXGaFpxw9UxUz5lFUSrc19GWviytN2ecuqkM3s20wHzKbzzrwSvydEL/3
gqL5Eav6NOzMu7SWy1jnZyEH3bSuopt6wB6Oqh920M/qGhUXYdfNwXL9nCA8CLtJ7kACz5S0ryvD
z0Vg8q+GU33pyu60zcC5rMD/5JJibc6BIygJ3LCzL4M2OLW0BjFu9Uu/5LEUyC9769hRKrlrUqNN
PGRINDcG3bqsY7PUjJbYTmJRtNngdXn4YDWk9vom7zxVoRUfhktUZWQG6kLgBRjNu2qIhU/KH1Q3
ict1cq4jCuKy76QX5tGXPMZXeYZvrES2oskt0YXqHtq4eNrkJ9ToL5XTLQcM8quiCBxRtvzc9cZd
0eWf0ggnAkwsr0gjJFjfXjaJA1bDwG4HWRAvreP6utJxNLNTGh9b0vSF4zdZ52aINOHpK33qRft8
He5ZJ0tveG6hYhbaeoKVZoNJZUJ+waZ6oko4FaHnhF+i20z8bc+bq9IF+9Tlq0836jw/iWa5q4+j
M3vReuFxPg9P7OA4Pg8Xe1GD/7cpuOvGEa8A2YoX/pWCuv6wGmu4z2S/NFwoX11342Tgs2IWWUP0
K2AIyi+F2J9JCDYJwq80XCieAc2TgDN+XTYHvWb+R8OFo4DhBCMIMcN5v1ANjd+l4YI9uzWFICIJ
ujLkIUGlDiQnbE4h1gUlr1lYX8aRLk5Yyq3zSnanTKala9fVnZNlXhnrBDQLmg6PYa5K47rue3Bi
DqCmoC695mEhhU76ax1YJ7nK8nmZqkigoYfAV4KMRZQ2lrCKcB4kTbgE76rpBoVvCbB/g9DlTSnn
GS3S+rYPiq887HNhQD8AQcHFFbsFVtZJ0xnDiV3ILvTdnvXRSZ0mXo9941gb1Y+AywFibqa/6FEO
3n+U8GVaB81dAdlzpzhyknNGJDi3o9uiJmExY1lvzgvEIq+pDNOjDZdeTgZYv7DABXY42MOInya0
0rMyQK6tsZ7bXXHB7BBUIZLzeZMOnQC9H3xmoWyPq1ZdIAV6uZbl16oNznrUzkKz97ACZdkKTtsB
NGAdF7WIwNYXMWNuW6t6JgFhEfiGnsHNgh9+mzvf+iFu/Hlpl6EApz/4Y0OFjnlV34QJuWWxKetl
4YSGvo6QLI/Bbe+CBuEcl3av5K0DUqwSYe3TRhDqWwuC2iYWtm//SPy6Xa67Hi5qmSTekMmrPlYX
jlWcyDS8KE18yrQxz1V7YmSOlw9gS5dSmPHg2lHx0Ep8E2n+9f8Ljyfr2ASL+W3rGNzU+nEsOsDe
XJvZL7kGUCEHB7ivD8Ew192oHJD+r0SHCcYvBeOUEgjpQrDsZ64BpBRCdgqEyaCYFpqwOyDCfhrH
6+wjGw4VhswFAsfGc+s9xjGB1ITx7gPxXQcyFyCzDY5iWvP32jhuik5BvCAkl6qzTHfommXbW6WH
YkJE5ZTznOBaVLr/QjEsLRVY9xVhZ5r3iWevXYJxB7NTV+GpbnNTSFOeG7FZCTYUtdep5qKrHOVZ
vAIjMK+/91x+DaNgBn7qm8SKF7LXJ5jgm7IoYhGXfS04iApYt/hMZuBxDwz6WSU8d1OeaXDW+Z+H
PP5iQyRCgEu3c50uu7QDcolaZ8bL/ISm5TKxB7IcGr9y6wQztwm7BWQtzDArfoD4uqnbwD6Rgb8A
V9F3FvWCq+GuA4EnEpxhQcDrLxwrk6Af+67Z5bVLi/CuRfW3pGssN0zCY1znUhSKViILIXykG3Ac
RAW5SLLyJE0sItqq+lE2IRKdkWt3SNlllFWF2wblZWw3xUmXafCwRX7g0SxPwIlYBS43A/9CObnp
QURncERpDT8YbpKLxqL3QwQvt/Cz8BqD/06EqnoMQUScx3m6tLkB/jNc9ItQKnapoi6bUdoCanUI
2nOgAzfJuhZ8+vL/sndmy3HjaNO+lf8GOAFuIHj4caldS0myLPsEIdkywA3gAi7g1f9Juxd7emYi
+rzPuqNbtlSqAt7MfPKlTKbSpftiWkRCe9ifwRKJKxG+u1/bUiSdKOqkUdBhSOt0UjS+yImty4Pv
L3XuFIW3L+WWw8Mz8OkC15doDfOYu5m7YEyvg6HYBaTlu2D267xvjLc32m9y5ZcXHHPn1ZR3lXKP
xoo1Kxr2ja+IGsuoCXJnKPzMjrbMXR7ZfTWKOielZHghXItztYv3pqQiKZce47OH+bYRPYJ1pBYP
ao7YfmxDmYPbKw+EcJ5NU+0ng+871xr9xqRZ8ZN2C6VJQQndMeGYtLQzS6wWbe4gC4Hgr4pTOAzz
XnjyyXrD/TgSlUuH2USbFk+2HODsS4r8rYuDUxsPfiLcjR9Zt5eo8NTneQjLDwrBTzLIWB3sCFjG
W4ROaq7cu5BJhBvtymGARniNe+gsNsPVlHMwI54ai69VU0Q4qyOeT6JxDsSUuzGsc85VjNQYqW8T
qz5BVNgkLCjHxClnlvVtU6d0Kul1dZdruYwPdG6qfPBKt0hrr75FdGwOSBe+GbW+GXeSO9NiKK7j
ur8p4BSn/kKzuu/okdqZX6gTTXvGVfDgOeNzEWvjZMSMC99Lb3HdpBjbLzO+q2h1KmQtZZ0MTHZ7
p7BPrjNjdpeCpmSKT6rxYJDM1oUiHHGbD5BJgA2QlIq8UMo5OQE5FL7/YRpKk2KOeGq68hSV6n6O
htRxopsh/Mwj7zxqOr3Yqn6fqbksgeMkqgfDw+ZxvoyICQ9xbGDB9UWViIpcPPxtspXnaQq+dUjV
Unetb8hM3GSKo+cVki4pypVtrs7XIQIpgSD1qEt7BXx2GcMCKb6c/Ew1TO+rwoVUnGSYLVYvyVRE
EUCn5qgGr02jwQ931uJX6HbN3eiIx3rhn4keP7UBjgdG2imLqv5czO7rUlGaD5WPEH7QYueOLmYZ
HyRJ0Ocw8LwkWt0mqYfpZmDzxxG7hbPICe7hBbBEN5E6sjDE/2lImYxVPaWt0eexJAcY8CqdAr4r
ie7uitjYpETImjhLnJkFD0rntILSKzJk4PQTxocmzLVabpRnvuggOqoxfIHvHh6Lxk3Kfn0DLYBM
XC8H/ND1TnrQ0Y27ZjWNbmWJUybWTuL1c1rFjob0cg9ORw927rLSK0BWFPMV9Nul9gY/5UX9Zlh8
iJR/64p27wTdXiALx+80XWoX/x6+SlYU6VCM34YiugdcY/JJ26NpApmPUZ06QXVFfungLhjT2rdn
aeprEzuZW8inGkCWpOoQjbXKxqaAtjMpwqM+UXyIksauBw4+o6hTRoYFfJyXYox/5yMEO+4xx+7h
Yw7svtiMB0HVAyn6Pv9nNvoxG4Gh+u+z0f/VbaH+03CEr/p9OAJKjeUCPsoT2xpH6KefhiOCuQkz
DpKB77glJqA/k4MYmQK2PvohejM0wrT1+3DE8NQ5xAx4SAYebAPV9fdAzL/gSvALPCB3PhgefJ/u
tur35+FI9NFclj6r7xy3+yQKgzx1rN9cGx5rF+5zCddg6Mc8CuGvTtFuhTcc2+52Zg2OlLnpjk3R
NckoHJgQo7cTIdkR7T/OxeTlLMJoMQl7IYZn1NEAE1zzXDCcKrVbX2TY1enk9Ie6Gl4bigt7dIOv
HH5w2jqNSEW4nBc2fa1Gt0tZBZEChZpTO4WJa2FhkdGps74JlwzRnUmjMR7TwBIKl1fZndKwnWwY
Zp6oz+MS+nDMzIsPECtDpvpVE3oCo9fC7VRtIqahwmULc12CW1NRfL/G7seJr7iMGU5cKZ05qSOD
f6Vlka6i9ZKmETyJOMwus7OR5kmHVDPx5uV5leLGwO9reXuW+JkSbQsMUp73MBdVNgnR5JXybrjr
PXFbG2g0uNfYOQYKc5gAelUOS4LAPzS+LVLO2o8s7J2UEgsvOw2nrhCPxivbz0AJnu0azGfDhrvW
N8O+dmfwQl3/eRHIi1W1b9oZVuYY6iSYoVdHn3uJ5OxGCu/Z73C7j8V852AJdF5V45p54SryNUZU
L/rY2Tt6fPAd+TWsud4DW0hdwAhnTV/N8gpiYxe09HWwvt6PPSajcRB5D/dLP8euVI81QSb1Xoj1
67zIh9UnkI5jq5E69JKxV1xutxzv7yMxihwW4+k7r+fxXdDw4WRjngYxVOcc0YPpbZkQSQoYqbG9
9csVl1Ghm3kP4OvjrOYsKhp54y/6HSGwdyBaxIhWKJNr8s859/2cC6GJ/vs5t0H6f5WA29f8fspt
EhA6DeT49ojy7zrvDwmIHcQ+KvgQgP5vR9nvpxyKnT5210abM4jNiVuq+ucpF8Mq3NoLHlrd8JH+
lgQk/46+4u+AkkQ3OIrikOLpUL+ecrXpDXTOQu6A6b3wWIV7WvnOGbNfm8TMba+hnvVmxce3S8WH
ndaFmxoYOr0OFYxUgOcFYM9L3+N4CFg1wROi+2keH2u2tDf96qSgFoLEsC/uVBFkHvMB8SuoKjof
Y852RdSSrC3Efhx4najYNmk0Bx9m1R+CQqqnTogRZlP7hc7srMf2Q+8GbRo0fpFQ0X2pbVyBFgpU
0s3zYWmXJRWrlupKfLZ3yyC4d3x65nSOczMTnjazwzMHkEla19295eY1GsUX3rB551lFcmHb7gim
qEk67TyYmtX3G26SNFSCxvN7BCQ2ijJe0CAVzlph1rD3csEY18f+16GgVxzet8wUMmll9VJ4/hNA
+TZzSu+9rQCJ4+T80E8qL7rhOIL+gzhxD/DRv4Lnx60i5aGKlysozJuBep8aJc7lGj+5ZRsl4Yoc
tPfIUxuVXrLil2Bka9IaAiH1TPhqx2FB6jK8YDRGJNRCiXQhzeaA3LM6cDPJi2sRT27iNDObT9aS
PrWq/Ub6FlmFumUgxyZIoqNfDg8jhQm1hEDf174Z0oji+KS1k8Dmy6IVuXnnOMjc4H5h1gVDN1QH
pvsGoz10aLwp0loxL5loeYT4i28EZKvXAeeJNzHmjBVJ1iL8Em8qt7Pet1qHluJs2jRw6cW39aaL
leohMqpQZCZsKjCRqj2JSt/JTVETSOt509hwYEgirP7WbPp7cPVp7L3bFsRUOvorNHoR9Im76XY3
dPZoTyADhqSnkPaQfeCOxzjtPKmy1ZN43QRe3FqVGizN+hzBJHC5fsOVth9dPzgFyrm6m50gEarA
XgDbxVJV0T4lpvePFCYEmKnTYsI8gDlh3eou8McljWtkeoDIPxIYGWHjDAezeRsSJgdswxDftnfh
m//hsHHEjdlg0ifkoYFJQuZi31XlQwHzhI71p5n0b+HmqriVO2QWRgvrqzHr6dwnGiZMiJEgCQPn
BBUc7Onm1IybZ4MQ+kI69wv77ubA1mk3f2dy2107rD5k7toBVJ2OFV8JUnJyO9cglfBa53TzQxQt
ukR77Quc2JsYyRFleldKf0iYx78YMu8g1JvEqWeQbJHWaVWO58WCa7NxXaXKhl/NFsh33pI04Kg7
3nuwThpUW7zNWxg+s7I7I9n/4Fbrs+sMV3x/dbIGoITn+KZfVJ3hG87EOs1ZjHybIY9NxpU8DLH/
2Zq4vROBrNNicZYT2CvniJuwz8B9XqaqewxG51221QOjKkzbJkD4HPh8OPIIf8ray/DQREHe827M
St+pj03jXUviqQSPuKVpB0gscTR6OI3Gm9gyiDBPRHdI0BB5zrqGwqqrZBHQ4GgCJzwkX9CaKNN/
7tkfegLe5H+/Z/+vef2q+7/etARf9cdN+1004JFZLMCzlfDw2Z/0BC5hOJwUIz35NaZh/8IjmAg6
+ltxF2YobNg/L1o8njrEnsvghw8b/a2L9nvx6OeOCQgp7HFAoWZzfRn2Ovx60eo2XKvQ8uGO1P5T
pYdHbwCSEwzXaoH9OU+BPAkCm8cNDqW1ZdZUFd/xic6pWUaekK7tksjCKQIu/EACGCmyRSYKLocm
w+peDelQCorxZ6lIy7wuW/cYi97DNVQ/9pEqk1Vplrh6uXE6ouH0lTAl18lJnSXkWWSiMq8nz4Hf
O3e3RDVPESKcm2ha1aX0PJNo6nXIOTDKenW0DwZELGzSc0oljK21V09SMeQvTtMmpB+OXRvuODMC
rgeY4iho3tE8eQa17yS1Fx607zzi+nQT3g036wborqF4QysPEE442rTXc676Y+leXOF/neRr76eg
Cg5awzidpxEtnHUs8YpUdabqpcq8dWjz1pav8wo5tZj+62jmk2taAB0EP1A/8SPC9XvrgGaxKnfW
y2jc0xKwz2FJj5qUARAH+C5xhGlG9LAFcC4AxEH/bnHvcMDXSMjH3GUEvxI/GhIjxHCM+oAkYPEf
PDEH19iRXxZPXQfFgOLWPg4jV7o7r9NeAhzCBUkCydhybfK66suMV7Ob9IRdvEIe7VgECSC1rGTq
YakGjPbr6OadjxSeDQjsaIxWBwXKm4vOTI/CEJgsbvxROLpMdNHuO1Kehip6CuL11XWE2je2Sgzk
RTnJONPb7daC5k/aoD3MZPJSaroTnvM84PfX7WO/KdOKu4rct4FRj4x3+Iv7AbJL361B/6XAKHj0
Juceb/DXWBcYRuArn2TlvoCruOnhXWcOnMmsmP33ZR7fp8ja3WCWNukGxg8oCLw1+IjCvvcARSDV
2xUYFENPAJVj5DSV5ad2jc9r5yKv0nKvZ+fSWQsSgTCyM4K7ia74nPTDcGvKFR+f6UkK/tbJCASd
j0pG6TSPfPVlsnjjx86PjlVnxIGFSNKtriE3aQNmTB2pCD/0ksgT7HuaVOX6iD9zvnRTOIHQ1jo3
Ajf6dxp/6lGrcDE27fzFtymhnGYuDz4OuuzTacVlPQxKnQYPl/ziwCCUFvdkPdQw/5dBvwjCxUFJ
2d+XNISR63fZoizQtbF5xk1cJsJIANAlbGNPF/gFtSrnNejEoagKfNqNdxwKLRNdUpn13ngkKyPH
jslj5PJ6T/G9JB31bYJj0SSsQcujNGuiO3UIDLAwh2alXg3KMqCy2hrs4BoGJgWsvwBJklEWiyEz
gYu6Bf4Bptx9KeIEOMwHdynPYT+etG9v46B/nKIJWNHQ7KXDMfg2fE1U5d5Oy/ih2NRAbeV9E4zX
SszPrFpuhmZ9GTiY8Apl0aTR5TMKVadgIQc7DE+GUZJ0oyKYirQP6mq5VEOXR6TXu8ayATbjcsN7
/1opW+fL7OaR1568cVSJHcZvQcg/F8K9Q2vtFiW7+66M4IVMwxvnIaaCan2pJVR80IGkQ6Pg89BE
SEosR4brtU9aBoCOWp1PNd41aFXa6tkfy/BQBFT5e6zL8nKp0QcKC539c4X/uMLBOPz3KzxFzPB9
ZQP2Ff6Hixxf+8dFjgI+Vqb4yCvdTTHjjv9DMuOJayjv/34lb9Ho75KZYVctQtY4hGuHEve2efr3
mxzPcXPhj4OS+HHLx3/nJgfZi5v615t8a6jGW3SKcJbCZ/zFGIybaI0VDoq7eirQpUv7TpNTvbjB
SSGgLNOSAl0tBS69xbkwhSpoGTZTMpc0k8ohiWvKp0WYc8WWx4ksF8tx6bWSxgkwe/QlihU1NPM8
N/Y2avxjWNDEh82UdJuXtSwn2o4UHFh3LNZ6ThrkUjPHJ5ZH8bLvff+bz4RJ5++5f1FZQIy+l/eV
0yUrC3ZjWbI02PC4eJCfLMXnYagDmyM5aDIIwaeA4kTDrOyBNQa53EIK2NkkgQAI3Cv+sQZkaDyK
G3oYsrCY3yi0Zsm7Jgvd6As+hUU60eKFovKSoKh99CGPxg7BFopdL1QEexa1a8oB2UnWA70cmoNH
pzCbNDsMC1gVG0w9+lDLm9X8rTHLHdHggUOU3QsSF2kTVPuqWo6I09TOXTDg9xOiCCbar4IECGpc
9dLqsEz8LcXho3mn3FtvgV2/Fm3Iz0h40CwNvSZBUJU7irkPHtLcLEAvMS2AquPoW+L9PFdnN+ym
TyyeepiB2BOwQz82XYOoyAMe6V1tfZLWqCnmTErozxgk9+ip4cYStmQVKuU7hks547VjU4OgH9dW
JRGkojtpScFzRYbiXBBd71k8m0cvnNZnDGQy0wR9o2qoyQ2uKzjLc1V90j2OTsRP9GUamgZgt9vd
S+oVR+b2y6WLuZ9NttYn9IF6JINBUF74rNqtDrdcxn6tYRg0hL8trHAY+htOd1QeuVY6dnMp5/YD
sXjh9xxLAD47ZSy+Bawe82ZjW2Zjx7wC7mIbTIDDRsBMGwsz9CiaAY4xFlQfYJkO0MwAeAadwBjM
53jbb1wN3wibiEw4kzfqJtr4mwAgTrAROV1DUJneGB3AOuhRgmzd+B21kTx0Y3rWoHIzvXE+0Ub8
6O/wj1c8RtCgSNDABemNEEJgPD0DJ2ZHqmvwQxtJ5DAwRQPgomWjjFDWy5aNO/rnMP9xmCOO+R+H
+Wv9Or33r8N/OMnxhX+c5JBk214skG54pvX3k/KPkxyPfIlDnMd4ADLU15au/HmSh9sTRPAQbAD1
v0Y8eOLThqpsXY5tQQehf+ckh8v67yc58zfIBn8TQSsaJ/qvJ7kSDKDAxPQdIbU4tLB4pEDC0Pvz
eYwmC77LGy7L6Om9T1ZMBct4r8oACIRq3vrA09kAGwdTT5jHfm9TMVM/KQPZpYAvVsyis5dJw+CZ
dXTNnHlp7jsRf5QhOig4VPx0IesZjcpLHwYwz2IgFY7cd7b9yJnQ6dqxm7W3CAd0NR3QCDqJpuxQ
5QpPKyuaRATRDfWCDyLEJ9IU7BrPEUyevoAW7F+9MFAoronnqQnbZMaCA1R6oymtpvWGqujjwtH8
xCX8Etf6I12mc1y5lzkCVR02N4bNbYqS3wfVc4TJLsrafD5Ha/CgVLlzhfPJK2C0dmIH2RkhB2sv
baRfPEZvfQnnSobLflowEuJN8QoTdUjUUsvEiUxe0FUmgA7h5fQLRZu5szljCmWcabLo6zd3/bzg
CBD+QUuvSKAj4ENh8BTr7O5xDexK2kEeTSUuKFeljrfe+5x+8Uz7VI12h6Zak/hC3S8B3VnZHAsU
P3E5Dvd0jD7Ijou8DewLLRBJFXPYZtDrVVqrQu/8wg6Z8iIgTesVdlO0c2V9Wtz6Xa4NioPG+0Bl
76Lo6PGU6viunCLvtubRYWHisbsN5JFCk2JJwJlaDAIoJcHenpAwdSj1mbXMjW8mlPzYi6Q468ZO
wWnUxR55okqqRn8BXq+z0iDV8Tp3VzNQ/gTAlLGHwgIBbJryre/9dzxq6R3ElTiILrjd6o7L1IF7
J1OTl7YOnv0QTjvWZWAE4QUGs+7UhPRYhy46xHLXMwFBg3p5bpfFg4tF7Z59z59UOJp8npxr0c5f
47Wa+zQkIDgJ1OHaBQOAzu4UOJ2XdlCQMd1UicfhOLCIZVg/evA20an75RXF5ydcbRkuq5xstCje
ungfxR+1P/mp3OQr0J4uL2Kx5FU0gkZFuQ+oBgSvqWFi+GH9EE9Y4OJxH/0IiWoFvfBpgBO/Ceda
lPhcRLiiGIyOnb8JbMxqZOdsopugQXm20OEcetzfhLmBQmebVN+WdRzbAT+LNDMaoit0VgBlKMh6
pzU+KeUm+4GY3nP4ALIhCCc2a4DCI6gV/WzgGQz6WgRBm/SwE9Ax4ceF6tuFYxibYDnEnv4aDDU0
L8wI2IxtHlVDlTmLU2Xt5lnM4ebUdDC15ersISnL9bO3mRz9pSyPA4yPQnc27TjeBlPDX+3mjni2
u+GbX6JgnCxtcFCudMAiyWdHVO/ViI+MpzTe27Bdhhjh8+bDxNjHgRpo/YS1GN/izawRC953/ubf
aCXyANtAEqeFOJxEpy6Ot4Q3Lpwfp2i622VC7wGLIMo8ileeLZtVNHKuU9HDPpLzdDP1FYOtAWup
jotH2ePdHAbCPfZ1KTEj4TeO8jlWuNj1qnlLwRP7ELnNtKYtPCwfgwoILnyw5NrxxNmsLkCtfDdZ
U2a6M8EBYxXMenmqsKsB40N3bQL/XMM7I5w88U2aud504ptY89d1KZJB932JIdntX6o4HOacDoqW
6TCW53GcQMGayW88uA5cgYkuBkx3QgaXf2aCHzMBli39j5kAk9Xwn6TdtnT4TyAWMSNBToKdUgDV
cCH/MRBgSTELCWqiMEe/U/F/DATxv5B24z9BdIVseyD3n9KO/WsjNADhoyP9Iyj9vc36W/vify3f
8jZ65N+kXURcFrjg8reV2Gz77z9tPFogpLA4gAd31dpG9rhS3fhvk/QNv0Mp3W8aAK6Od2B8Y5NG
+WgDESQV8GtcGyOUHadFgh1BVY4+UpANYUMOZK7Aqi0+iNRJv7p2FSkkyOvaDUvW+Fgi1Q/obTYC
OwF4eV92aGILlOvaZgjQcEQbnNkVnFwMkha4B8fCFGSss9NMuexNnUlqzqNq48SNio+TS6+Fr/a0
bvoU7Ro1rfuiA7kykYbA5dLXFdaMpvqIAzBMilpj0YVxwJ+inw6Cbn2Ny/5KaUcOI+g9eDLevUdM
fTMGq95hBYTKPF5rbF/pvvlcvKIrY9LGiXJj33Fph5kNu3xyfJHVjbpZvOBjqwTcO0wTh2DAzh1M
Vi3aUK5MfI1Ba2Vxn7rTckZBtsy9fn0fGd+Nejq78bx3I6D5rd4P/pD3WBIDonECPdhWaT/57wY4
VzXDgkL2hzzrooB7rSFWx4yCg56PDNpyxRPb2LC6bg8NYLFFl0814DFj1LXtyVkCKkPnfOvwNtcJ
v9Jx487IUvRqbxyX7RhtT27YvKlhi5UifiFTfEGepKCguaInDKv91V3AvH4u+1p4+eBroa5oPtl2
32zFMEEq8oI2wNYLnKov6IwBkOxnlPvHLxDgu8iLRToz/OdinN9xJQ5pCfmZNNNyMFbeBgp1Q0yO
qGQa+W1GPQvYjf1ESfxk1uXqTu5nbJs6Eb1+KqYyTmk4+Hkkgq+Ft5xmIuznWnZVgmYI9jv5GAgn
7BYKCWzBsL9iycIhQt/sgq1HT7bAj4UKBzx+we74MqAbIlfYbGE2SgOIsKKI0KklhzX65pY6wMoQ
8zwZ7Ito2sDLauwvqUTs70OnwDoiLHZq3RAQ0tSnjpZfRNWtaT1adOpmBA+lFXvPGT4VgAs0Pjap
YmpBHQvedDSscF+BHrnYjbDMAYcH7SCpd16AKsD88F2whuWHkEuB7S9eBPcd3ifWSWHbwaGOqgiu
tj4pnP6JxG6asWNhImn1bZDmDrHf6zQAcq3hu1a2vIUbfW7hFKCHGp8VFukknu9PaQkboJfI8Esz
zftuwZIEI3F5eTGW+Ffs0xrpvKnDIxnEJ7/y28fVoRhvJcMKKS/8EDnycUGUQuL5pZNBcWxlfFyX
7swFa89cDy8UPC1Wrz06lB6lz+6ceLhKQt/bYL1tmv5Qabw3Vwpl3bpqzLCH6mGawKNidYcYi31f
yjivlhiJ9rTQz8M0HKVXjg+cob1eqHoH5vtMzVD9gzP+WIQQ/k/v8pOu9V+V7vY1P11sITgfXB2g
c0DuQAT/dLHBeYclGUTIZvCPPytdNDnwaIat/OcSeEs/X2y+C82MnQUxdhkiPPw7Shc66y8XG8Na
Sx+q2Y88Bqzx14vN9HOpaq9c7loDmrZlJot4/4QtZzItPWuy1VX6qZjc+s7D5qzHYeT9wSEuqsAr
dwG3LfC3NDfg8f1bHwIdQzoqkTYq3/2V4lTG4x/PspvesI8K5roFHFB19XIfC9GmSPSjNB65fgrA
N/dkjBLs9cmmQuo73HtdMmMVzwOawmo/4hmyuZhQKRhc9wPImPpQow68L3GutOF49C17Et3Y7xYs
N4JD1BZ3NSoPaUDjzw6h8yGe2bNaveJDF8z6RgLp2ZkV9KNTqSV18RLcFS6umIWY+IBe8FZnxT1n
sIrqMLdRDF3hx4dWYSIWInrRA9LDoAXjvkHNY4dmQowNCCEweAOAM4bNmIYSx+8YQMQIkntiOmGz
yRlm5jNezRuklUhDjd7SU5CMqpKfwylAlxyhA8K0j6KrPvahqvNWCiyrE8WjgXTAgO7A81UujjIh
DtU6dQeHNu++kHWy4N6hPYSxWRVM3LAsd8YJxU7yGRWccP2EX3SJ/Vvto3b4bVDbN2A9B59DkASt
/5Xb4d4Z1HSBodcj610JfDt262P9T7Ly9TbU+JWadsk6O99XmH48v/8IB/IL1taALpEYxuvljmIv
KUgg1ySuIEBWZu8YotyKA34ZslnEaDswk3rN1grG0oKlwTaDyOdJ6MpPrVivKCOdyw7L8JwFq7Gw
twzeN9eo9DAQ+3e+JaX/BjQutMdoO8QiKc4OD1YMEG6P4SJEKCmj8N3BmoJiZAGWHVo0rnmX8LgM
b8hUI0sEWBqF0CZe417Q6oRImSChOXFlJkJW7G1Y5axzoWCc1XvoQyR/E+txtYvqS+e1QWJlYfOi
gfmpy3gHPKtEt3/Fi1wM/OhYbHQScCDSGR/wlOCd6ov2oVZqwTsbG6lYvAWnDXlSkg8JD4KDC/A+
6UNsJUTpq8EkNcNNJtggZfm7td4BxmyIAlP41Bv+2VMK4G7lp+D2bjGs1cc5CLEUYMaYGWGXDpYM
BneRAbm6sN6kLbxQ1KaDxwlrjFJuwgspMGrFysYpccJTX4/FybX63AW1e+x0gd+SiYHUvwxYVefM
YjevGLcCkEamQ5MijZt+P9gKALCVGevqN1mH8LNbfNTxMWnbaMEL23xu5XBaork9Vg4sAFSq3TuY
yZvv7siHsujESQEKTDDW3U4dbPoyptgbgS1AtZrwPp8AUvN2uVrsw4OYbStsMVsZbHSPHwgUYM4G
Heyt4HFGHABzbafOQqL+D+DXPw1UrKeuRD810B3JdddiP27c79bKnhwiXsBKY/VQCacKp191dAAq
osLVnhx/E8JYakbL9lMXleIbZtMslvgYX6OyfF/L1cCBin3TJ/9Iwx/SEBfOf5eG2Xv9/26RkLz/
9RKFhfvnJYqFQZBeeFLwb2Xrny5RLGZH1gDh+Dvb/7s63FYzEwLlSLfFp8TzITd/C/4CF88oA3KD
4I/6CA3/XtMat/sv2hC7heBXf0d5Yz/Ao1D/7QrlYznUq/LuFdoxpCoukahSf7L5T6/Mb6L0l5UA
30Xmn/kifhJsUdoSTnjj2LqLzZy//kXYx1mhLFbN92GICdhg/VuQh+t4agrsx9KeqHDeRqjAGH0X
2/HSVe2HyAPQ2oK0SGdstcyr3q3OUx9iz4fGthTfmiJxwnbrJfQv89DiTmYSImmj+uRQPwJMZanX
1veaFBgpI4U9Yp3XZQxb3FIfBT1Aquzc4caP0e9MFVi4DDQxmoGV2mHv0Q57rE02ohmQDSBD2yj4
6LDoJg7G/8/eeS3HjWzb9lfOD6ADJuFeq1CWZLHIon9B0AnemwTw9XdAakNKLfXtG/vhnogdvTui
d0gkygCZudaac0x3wdt8CEVaLOkHn+hHXSvZcFAU89BGaEuRNrKqOu4OvttB+lnAyEm75ZicLtSg
7z19PoR3fXsFJm4NbPredZCRBvZTkI2P9dyVTTqbCm+Mjmbtn1kg0NY4RLaW67N+hTXfUF3fFlaw
jRwRLNMwPEOt/ZLLMAG9opacIXASpMWAQhc0zSKlL7bW2ulJy7J52BdfCoc53pgCgGRZq6zkqbO1
27oJLtjVukWhjdd21W0YPm9pxCr4QWF3SoE6GSAajlHdPCljmS6ztnKWtvvktjREjcHrKoaaTSeS
BTeE59Di4PuLN7RCvzgjrWnVMi+UvqPEyLGjVhTqmj0edAkBZKQzIEMtWidaeoTXF68NQ26mTFwE
AWyYVhMbt+ezDWXCBmuZvVdW7hMT6y0qh2sQJ6NnTM1dZKGyCWC3LYw2PTWy22lm0nu1ob6qcM0X
gRzv0igyIatOlzrHDmyNcQ9mrn7TUv1NlykF+KBt4Tvt0NFpVONyg2/3KoMJhf7TOreNKYcFlb9O
cfkQ2g0IE6u4oQ6OPVHZyVZ2xgaz6lI3/Jm0AkWOWwzpjpCAooBAPSPCDVjOHQV0jWkNiHjVIYn6
xajXcAuFrHJPteVac+TswauHfZqa6EZGban6tCGF8SZVdxeZ2rqf6ErD+i77u8Q0ZqcgnCgYKNFc
3g5a5CWxvjNoqyJSP7Rzz92pnunmXGuJ8s6BPwEN1VwV3I14Q3vG902LTkh6hUy0nZKZuFxlf+7U
NEcUBvJmlGDLa/pophjIRyu2m9UQlBdBhAS9KQc6SDO2sTkvY2wvbbOVsn2ASkzH1I2XfaxCtywu
EotH1siTIzXlWaoouykNBWPrMFxNw4j9uo/eLAlrOJaxAahPu4ajuhmK9j2hz7McOpySVvkg6xVi
vl0oaoCayna07OchVp8mcwRPkwJRHNOnlJODbPCsdvuyCBapQp8hr5c6xx4syaKlR2uspCG2vW6s
ay2kXzGV/caw43atarimg1485YJz8VBIz1dqGFay3HRafjkW8rEugJRFo7gDoeZclArc3pt5mh44
ova3BUe09J+W0c/GhnkVZbsQNEKYLdJxnC0UH1t5TdMYwh+t8SjHpb0QG38/nIoLADkL5Tm/h4K0
Qzy38M/oRSD43Ri7Xy/jnwuu3y/v2uw7WNhN/JqfL1/7sM8Uq5uOvf1c+jtXbQE7PSlF9u1EAYuQ
kIS/2S7+7jq6qsESoMQiyXGmg3zoWLote1YEPvOoReeg6xdp+u4GO8AU/3Cdz7vft/fD58keqJGE
gMDv83UqBj5mp4Xq0TLPagtPFSMAcf/rz0z83Xf28c18d5EuVNVGx2117NfNHQrBVb9V3xxvlmBe
ZNxji2tsFotsrW9vD5w2F4f+IlrfNSt/dRXv5WKLFuS89fiLXrHm39Xdr1+f/hm18u1DmBkrtmHi
wCE94vOHkIIAp6mnakfgBAf/Sl2pF9p9sIeazWjEGxf7R20zLA/VWm5Nc5md0ea8wrW9xiG3/PpS
/tPcyv9twJ55NPDhO/kB2HNG2vmPZ8j5Z/5oxBBJbmkWXw5Yi2+EjL8aMYA1Zl+oiaRrdlXRA/lD
cmD+ZmNmEq7GkAHFwUe/lWAsQU9HtTltaTzM/wq5YfPKPh0iifeAjei6yGh4ZCE/fb6DbK0MKECn
9mDj00EXGdWoqEMdS00l3I3dO8+NH8g14mm2QPrGmDiyxulGFyefHj9GOoR/mO1FV+0EsdAZi1cs
1VWpmJ2Nareu5TGX5aE0kuhGqaXucsib7HXcTM2Vw1HhyUjN6QoIb7ApVV/XVgHeBfqneZFGni4m
4ABV0wReZUJaAFCvZLGx0qDBN4/QYGOUvEM66cPkGZ3VRM1az4dI22cZoutTMEGmZN7gx/qqZeNG
UAxaPrLzYENaiOUh6Y43+DKqlax8bQN3S1vJAd66irj6DuFTp+F9Gq1pZTQdeLxRd6dhlXaGVV2U
tq9Mq1yUSgNecbIuurEJC6/UC+sUWRYIztwu45UFE3ijYbxqT4mR1u6K0Ux6OUBg1DeVzf8Hgl48
TFK4KO6qIImxOIWFvatSmnHfdqD/PqLzHvPzWm+V/o9X1Ng1fnxO5x/88zl1f4OAhSHCEBxuP4s8
NRKaaJgynSbeklrwr+fU/Y0yD24sspa50pvnh3+IPJ3f2PIFOk+eVVQl/04ahGvk+wfV4fdweFAF
+nc0p98t9VXgD6ai9dg1RHEnZ712j3BboTpd2HFTH8mQQNXNefbBFHjwXDOtFq2t2AiwQdM0Sp/v
pwCkDZE5OMOQi6MBsL2a4Q29GhB3k4ACk820d+qWetmKrlhVvtsvefwkOoDpBCWfJuDghMw87FsX
0ToHPzihE0YEG0E721WwrZG4t9Fw70vmD31cnuoixCgAanCrqcEr+MKbwVDPQJwcCjVEgzdr6NU6
1tajqREjgcA+peczzor7Auk98pFHv9X3rVU2UPi7k9oH6TqoSDjoJHptuC8vFmLSbTur+muI/2u3
GN6twnpnGY09yCed12AGcAfjIdeLfF92aQHGynnW+/AqnB0EvMxXN88uExNIhtHbS/CeRXE3MBNa
cTrYJPjtNiYGakAW66AA+OAjdZjM7N1KtdUwm62LtNwI7Nd2La+llQRblKEOQzMT5L6cJi+OFGvV
KcOlHUpjEWHpjrB297PHW+gaqEPNKRb57ACnMbRJe7kzrPYJxjyQbQO3eIfUdpr944463jlpLJ3j
0CBvLNthAtPBqdU9D5Xyy9SFsyG0j1dN3BHKMOC/FlM6bLIIgVYVxS4tqzG8MhL9FmQF6n6SI7Y6
3MwpSIzHSbUXJWRNt7vprDQ4MJgs95OasVCFSrItzWIlY/Vao1FNHeCwyKFQWiRqdDcrl6CvdM7C
UFBLGAG91NKibWsWBKIoSnEMYh9yIXhcdqIb0kXQncR4Yjp6F6m1F13OR4zk14+H+9KM3mwjO/cV
SKK5Nnfk6zZb2Er3LLIGfYowHhU9faICBjAQ2JvRFQWK5Xirq+ie7KLxhm5aK7qBC3dy1mOeeENs
48tJzi3fhkNLPhRpOKdsyr+oaeGsCAKxFrR3AZkkeB97JX7VLOXB1AGqhMN1GrbnY6/cIId7ajnR
Use7WAWUs2qoD6rh3w55fDbKjG/L1++CjMFmWPs3pKGctTGfUKkHYm2UlJaJ4x5yXTz6trxFh0jf
MaA7PtAlXJB+8dII91rW8SEo67Xuz44mu7+Umrg2Rt5Lhl+2brQddMClcJx9wDSgs+QZu+1LMLZ3
c0chyE0gTeaMUt4adbYoVcwfSTM+mJ3jbOJAyRZJxKiaZY5eaqXQsp9JMj6JHkt2/4e6yfaG218k
hr4L1emuy6Ee9SDzl5Uhd2Vtzjk9M/9JSa+BJL0Q/AJRJUnrxWQ5Gx1E/ArsibPyW2YuqNGzNYz1
7SQYEMRlFpO7UC6HBreJDgVqXnFZpbQCBmx/LDqaBDosv3XXj1eBis9GYzKs8hGwJl0Zo3URd+4r
x6J5Kmvd6pa4MEQVL40OqE8/liiV5yWuDifQDepJd/N1aod03MsmA4Zc7F3NTLcZgi8tbRHwZa21
5Axx303BSVPFi50xnA905wKooL8JAkXhoJJeazZcLTZnjcQE+0UnjmPF5Aa3plWuRoPgjCzSxTwG
XyeAYxhh+Ke4muJlVGs3edTnwDLs6LUMlYMF+n8FDA+6RHQvw/4SIPE2M50vE1XqqkXTCJFJhZBV
lUR+NaaCjKKZsvsM9FhwMenBCIi2L1ZYEs5Mp75xZ/tIPRtJCE16KqbIRUvYG6ATpwe/Z6Zj982L
1SowPLv6KKL0EOJQMXCqDDhWtNm6YuT1nhPUKglEuupa8wqnykXnkopizcaXGAeMgxNGVRCd17M5
xpQoMNGz3Rj4ZiIfpwE+mng21CTAUHg104M7e22q8S4z5VUp4yP3Ax8CrpwMd85koqJqZ7ZXrzJg
my08g9uecjw9mtXsCfE5E+pwm3NU9PH+WHiAShc7vcN/DLM9iGkDnZPZMuRaaLOj2UaUq3q7YI31
ZFRuc5xG9Ww5svEeBbEFp2O2I5mzMQl3EhalMt5Ns2lJSQjc+Gpjmg1N8N/0HbOGyHNnu1MxG58S
tUZBM5uhAuDPYOfi/3bgv02w50DSn5/K1qCe8r87kvFTfx7JAOiQZOxQ6yCoYlz9of2OWhs5Aqcu
S+VvzKGJf5RONmmZJvor7WuH/etp7Y8jmQkDFZm2bdpUXDOs4t/MsO0fxVkuEz8XEy+FE8W38V1H
J8lguQ2tbx8Qp+yDturzi1ZCqV/GWV+WhORE3bRxZNMQeZQFw13BRGf0CjcHBtbG4eNgNCdSfkYv
bPJkKdtug2PBo1VG81DNdWwGqbUo3PiF4ISIB9WMVqPSEO1BAAe8RjgDqfJIpMw1dMJ72UFYv2rB
A54gxzF3HqhAfKgSPMmBGimHxM8duaj6ChKeEjyOZRsefT+MrGOYjvbRzB36oQIBk7HA098Wnuln
an5jETW19lmn5KoZNL8lt6wJo7uOjZgYr0TeJ7obwmJMim0UxvHIFlxfkEm0l515bQZiBK+V36lT
etMJAGNFWL7qs1jcCjvMNABfYRuznhkv4ZzNUiviYHU6+u/hrgsjaOkcCJVe8ZSMJSCYNdKiLDUP
TjLKzRx/vCbCeyS5Dq3cBNWqeUoceRnHpCWOSvSmu/ZN1ol3VQBQbjI+FNNpr2xjniOiUd5Kfv9C
D8rkaTQIk0lktFUn2qjV3A3PUueGQkxfFzkkjJzAhMUQ69sQtlDe97WXyWhnhAYk1Cy0YcDZE77Q
JF/pMbkGQJCAq+sz5DtbTkbI/E7o2yKhF6w7iQTiPei7sdfo43fqm1q4ntNBeFd802d032yy3H0O
wuLMcu2zxkCWFjmA5hiLn2wfqz9pj+vBV95Md1qn6rADYHQIapB8oCa9sp6sbZbPlhi//NIWNE+t
SDL1VLJXGboMhMf8gVu6RT/U21trPvpze10hgG4BoxSH1owVzo3+kZCwKzPABRqE2rVfKrSV2FEX
6lCbS+CRYDjYdEOzeOhinWl80O5bvsG26dagZqPNYGI7sNSqWE252GX9eDlU5r3WtAe3jW5ggyfL
SG3usiC8DskMQtncbbTAUnYs2saiD+vr0fZvYOVdTVXHI6JhXwKDGyzcKBo9rfaPnT9tx9RXdsag
vNaVEnqqKBNm6WxSk+aCRe+wcAVmg81LFR5w62lflGASCItYF44pl2WXG8usT2ctiTxngP4Gsncf
dQ7Eqia6YCSL+0u1z4DcahvVJfZmRBup8QB4Qoufa7WU69FtL91aPPRKqC551PtFPGbWMuyML4zr
CSIoC+DnzKo7G00gEF7bntPk8gIBcNLf6nLKt4rg7vTnI12TRu/pqE9sjvaDKc2Tzphh1xcJg6Fa
31EmGh4An/OwVxCZYyhdqpkQa1nFl1Fgge9KrrO0PwQh97YMbTz5cYJuwD3qQV6trZR6QpaS4VE9
jIsqt26khpdOrdUvvi6eVCN9VQ1zV0mDfT5oZwK//i4a5e5rLkOWZXeZbPWV7nancWy1TWRlj8Uo
zkylGM1+1swBgrHFYF0ZsVPaiDNVQP9h9WJImMi6CfBptrx3ZnVhKUO7mhKqq356qQ39sXJcY+uq
6BJK1z5OXZ97Thui5a9hZaInyhfAnF9xzdJ1sdsTuQ3A9Eo13RKHOS46O4lZa42n0hKnNiPCSxLc
s6ZFJT3CuWIvLkGw5JF66LEXrBi8vPcTrazc5GQZ673X+4VNNkjuLntFgNHoKpSPKhWbFPKV6Ve2
1BpoX6ovzUM0mBEpdtXAVFIPAYFU1zLnADM6mEo04qOSCOmF4RAZERijF5nx6I1xWF5kttyNmf+U
5QOKW0VkK7TJJDIY3K1lHb9adk4V5sfTysz9dSCMcWvldbUrSrFOcKB4IeybteNQ+LEeTps8rp5q
xyT/TAFn6G8KjuxXoUJAn1lELt5kdDhM+UhhUHJUnzAfrqxcL9d2hfAiMM5xSGKbyWJnQ50MywA8
LyEu47gPu+4twcK/Bupj7PXSQFyEYQCdX5BvwzyfbieZ8d3IUVmbGIQWCod7MlnQxpttvyM1jAGZ
5iCzNAmuSt29705nSjRlxKZR3/gJppbM9+DnnhzFts6nhkov7LDjcP4/ll14k+vMBhNUV2swAdGi
C5Wa3Iz21arwr2bg0TeDw4x51DCYYl0fFloaHtuIkTjEGC8pon5TltMZculz4Aceks9jj+lxZcQV
5Cd6FOTv1Qc0S68ODqq08WlI2C5lKrHGkCNMnObOuMIGyGRoqhgBq/JO65LnIlGOaR2dEkgHS2Jk
rVVca8CCRPmeokYNMlUQFCLQUkeCXwmM1ZOp+liSdrjou+jgux3uHk3tPVnV/rLwk7PcQZsdD3Fw
V4UpwAL/0aKYWug8uoQpfoFe+2gaCtS79lB+HVi22atv6u6KHL+E/Jn0riscxvER40hdUa4mFYyV
kkYXGiZTAAfJWVpzEhHsqabSs4Bp2vvgNMAq/XPHH7ONGo17RMSuVyUKWT35fTbWhyGHN2ONWQZZ
QSz5QvdVo52ZafamlM4XOVA+WnRQyAbd+k38znx+3XRFu2mI9WhK/lQWyh1pR4SSnmWk8dSdjdkl
eXa7+IWwMlBc+I/j2t7BH57vGidYkp6ynxpJ5Zbw9RBSQd3YnA0T93Pk65TFung3ABcuUCqcojjg
L7OA94iqojrVFgKm3BIbX7Th5PbECWwXDeDjOekwVrb2k1lkyw6ZnlU5iLPkvWbwywliwLMcnyV0
rTZG1r4KbHGBDcaqxHii2kSFcIghb6FBwRRszFDDFuwYEMii21pKytEG5p1SVscycs+hyCN0sKrr
jo433TlTY3CfbYCYUpfqNIU1mS2oLlB6QSZcQ16m9zMxg8ezd8r6irfm5MjpOXcunDTCE2zMp4d6
ZxvhXo7xl1AziVeSDjCneFNMmwbkmO5s6jH3NKKElOQmTHtUGYIEWJQqmzjuQYzYHGSM6cWALGbJ
4MWxonOhd6ihfTXky6qeoWDMsYSSAL1S7eszHp+bYKStRv12p8H7wlYEg6peOUjL0q0O7rlvE893
jPIqt+oMFkUeWbiFhKkp92FfFOoS+EhT7xnLy4y+l+ydfl2kvTJekbj9lKtmpHjCZ8AbTLaMPMdN
9gUgkMWQEBFKzbmZ3ICCvlDWih1jakgUuY5E4YkMvpTfQ4hzNNrwTl9R/wcaCX8xacf5SQoLrb4B
cDeu70Vkm4uMg5fiRy1RKu4utMUz6P/jEBEwE9oo+MOIxCfOXc0ySQTubjlTyWiMsJ2MnAtVNraG
LY3vb/7uOJsDsEKCGp5XNdTItBTe0NqHvo0u3c4+n536C1KSnjVSXRpXnJNcwOmmKF/YW4B8p+ky
yZ3bJopApnXqO6lG+WaKVeyHvbMVfXfEoEmOwRxHTCmx4FwjPcvP32qZQasLyd1CYb+u0DKKirzg
pCfKDS+lmRVyy7p77kqUDKPJZgdCetv1PNGxzgWhuSwTQWBSo6GsaCZrAWp7U+qcdgFYPSVVtBTh
ZVLioDfHBYmIO6SNsDCc/oBIE7pa2V5mZvwGrpyppoYjdYwORaAeTBiTSOgOQr+0aNWRoejVtRLs
e7W4J4N214bRY2u3t6VbMMlH5EkS4GDZJ4QLS869h7HSn6KSTIJGYWXMgt002tMu7tInXuBtOJf2
NmfBVdiWeNQz5UmAvbrPpj4ALBKfDaRkek1Psu+YTURsjTgCLe2h7FWkBckVgt7npHRwuTYtd4L7
mJoFeYDhfUYQ9X8L+t8Leurbnxf0m/Q9/5tRqMoP/VHP6xope5iuv6WMfK3MP2jSXXJL+B+aNp0Z
zF/1PHMZleSSP2csf8npDBc5ne7yZzqD0q+e7X9htoIx+f2IBcAlsxp+p+MIxKvMYz9KFxjV2frQ
Oe6lntVgq01tKuFXzAYaQ8lDfWWGxEM+0bOsr+BfIHvOZufNhAXHit3zOncTtovkJaHROHJY6PU2
WI9C0FkqjRRReG1Mu3wwqlXXu1eUqV/mgMklhhe2Q32jQKEOmohapdqo0KkdKNVDqWyVKH0xa7Do
dlycB7G8SmawtdXWHvXeFirnVqXchd8ul8DRSe6Fio1s8KBzAiIFjy14Bmd36rgdZ5R2rmgvcUYY
AGihXe3YDyXU7amWr6yHF9ifUnPmu1uPLqbWdoZ10/R/r0fHS2aMd+wC9Mb0UV1ONEdR7QB67LVt
Bf27nzHgcgaCw+us8YsBCYd5ybuFMUKS1XRPx+ACBB1R5DGA8XpGjeu0BEIBbM/ognU948jRU9ur
GEK5A6mcGVXvVQKgIyksjxk0c3AhnPqLS+JTkRBmvrnOZvQ5UQ87OcPQ3QiytoYAylOl6EGVA00v
Z/AGtW+2JOMChdN4lZnJrsEtvsCk8jZmvUN02BzuVfgMVxANGcH4jIEOsJOmfWl1Za/BcAc7cR7P
UHd/xrv3X0HvspPnxQx/H2cM/AAPfoILnym5fOD7PGvNpykjIRVOMq5XeOIxXEv/JAEi4WZP4sZD
J1SFGF3zjm0sSgIS8NK0CPGmQmPE8xqY9i5tHMGKT25ghEYeVmEAvlLH07O3k6LfQNEqdnwupboS
KtAtoMHuyQetjpx61AZGIAXtgN4cxYb2vUiJlCIPEu014n07r/VzO027e6cg4QwAmvrwdRX479TZ
QPn08+Xw9Jz/z7p+zl+j5vVv2pzzD/+5LOq/zWFJpDbN4VtftR5/LosGECF0Iy6LEiqQj5NnG6Pp
V1XuXz/1R5sTxYlr0BVFu/IVZvGvoBQ/LIpcXkAq5B9+6TzG/rQomila59ivp8upva8cH7xl+23D
/L9XjPFbwaXNaVF4Z1Uxv4IPirGp9JkT4qIj9AXYn0qaN75p863vtx++gL9Rpn1+J0yfv7vOPGH/
cJ1C0UqcBKZ2aZY9ywxsibdfX0D/PKP/8QqzXOvDFQINfkKHLQ91KrnT4tZ2vxSwdlyFQyFx0rq6
bPrHEg9TdGyhkGvRe0yCVXDUiyvwdoEsF211ZjEzJu4CmsZVF59kFnoDZqBfv1Jt3so+Sbq/+yzo
un98pQahjS3BqXwWBgBgJsPlfccAsNDEpfSjhQ9OLRq/2PSXKv6TUuGbXOyn3/lXed73L4Da36R9
DwQJreDnF5A7gdb2qj1eMquOMHSx8ZwnQjfa5VgK4qfQdZNJRabVvkZEaHbyWksp1yVIgWWvkmBV
z200vWRkSH9F3Uu37epNmj3ombFnQsWhVVdi7XaAIbgxEjem2nPaBSHvq9oCuADgQe9JTm9H5K7E
SEyXQKJWGe7polIYqhJ9PbjHTD+SCbP2O7BxIBmamyZwLlAns3lRCpBgo1P8kie8tCfaghQoiXlT
lFXlWaTWTBWNQ6qOTuvObZVU7HI7Vg9NnC1GhaQNmZ9prbiK44t4yDY92oTbzEw5KiBsLXDTCssT
sbmIe2j7ZhQIT0SV46kO6TRFkj62CkK+bAJ1bPo4sYPfoQE//YaMz9pHk2Xl04MvvntcZOSySw3N
dKlujK2/m87be2Pj7OrLZqGdt9tqSR3ouctxbSz39Z4xrzc8Krtk3W7UjYUMMv6WjP3TFzQ/PN/f
MR+XiVnJ9uHhEmxSdjbfskWyI6YIljymq2pdqf+wHM23/q+u892Cx2wCVXPIdRQAgjfDWxUsI9IK
cPf5//AQaJ8/4m/rxceH4Dtjhcvrqg030i9DYxkfE0T4wxL9HTnqOKeDS/p2v37s/24FBGBncOxC
8UeD//NHmFnZAKLE0C85gNFxeIGc+esL/N0C+PEC3312lP923ge6fkl2aWeSa6ksmyH5h3fxTxf5
bpV1B9eaQMnol25/NlUog25AhP36fcyv8/t74OP7+G55HNmra+Iq9EsyQYiGkQvVunZjYpaHb+/l
P306+mnc+3yhP1Ph/79Kcp9v9p8fj8A1kFD11nIKytuoHf/Kcp9/7s+TkfHbPOCdeRqWi8JZ/zAA
FjA4TM1k9GnMeAxugt8HwJisZrAyeA4D9TmGe+6fP/xX4L9UTSce/s+x8b8oGD/fhwjxHP3rc4RM
FycYLJDPT1PbkTJkF6Y8duo+gLI4XhfN5sOHcvx2x330Xn0zcX26E9EdMphyLRBKc/DLd6uehuyC
OOWmPBqSLbEh67jB3BAaem4cQxXK7WzFGZKrqYgs5xCGof1AAaUnV45qjstQzQYdBF/JY1jsqnA4
j/x0ZRnRaoo05iWTsRzH9OibipcWJEc3LvFJxalV8XmMobaaKvt6iJot+ZLgCUmHzqNW80xR7ZWS
MBIneUnH5Fkh4Kwryx1BTw9s53Q7o/AyaJuVo6c7O2wq8Fr1l7qzN2TcSi+loEOVKzBBY7NYtKbc
Vj0tuM6Ob8HmVkaz5O09BJa6U10cKIZW7ol+eU8bN0SnJNCsZe9+CfPHyUqMzOpALFtTr2FFnPut
LT0nn7Uqklzd0lZfhibfG0LJmP3lN70W7H1dv60Hih89au+TbGyW4ShfG0vsR1Hn6youL/JwgOhe
2QZASd9c+kV9qiOizmwBKDkYjYssQEXZNsZVKuFlTH33oMQGYER7WNHeIA5Nb7/ENqE5TqQXC7sq
MOmJM1vWAoFOFS3SpIq3lsrWzmglWA5xRwBDqSN46nGninK61zJOFnydi6JTrk3JZpTp6Y3M3DkG
I3lUqlpw+ih3LvTOQ9pKbYlCb98oEf5urcKB7ATnQftqxMXaBc8ZZVJfiqGigZ3m9/5E5IBfOczj
Am1fO13ttb29mWzztYzQZcmxBjgnXp2G46cTR1+cjO5iIJzJq1oXx7v1RURyqVbRe1QxQ9WaeBvq
kKI14JpFkB17vXnR4lhd1oKpOa68XRolDEz7dh05s3bTwGwjmlauhKK6SzPvjmiObvugI2ktbUFQ
hPU82j8FQ1t5hR10y9xHWYagfNXTICBRg/GcE5904Bioteb87P4+UWloRqP1JY7dJ1MjETyU2IMM
gkIIVg2TizxL62UQR+WSdeU2GKtTLswSYLRxGaSkaIRFKLlZh6c+hp1fygqcl+TzsO3pMbH8G6un
vdHH+bvQpLXua/U2CVLauICmBuLkUZ21jPeUL63iPBLUh9woCZe2oSHaGHx0cITUWQVidGNMduVX
k5EUdeVvSz4NF7didWMGclrQduEuJ6PgNiGtZWdOQ3y0DHlTVTolevmeob2NkjKF1Va+aW3F1J4Z
Huotho2JhL9TR/G9EK2XWn7KQOUuJ6J7M4ZjfJ4VtPMV5bruYnduxKQVUWwZMJseSJxiD4VXcyxZ
NqlpcoAlhswoMXAZFwJ2EK0qgobIwit5Nmck2aEp7IfQMd8jdagWLGsVogFtnaUlQZfjGd2+Z2Xo
zmQbwXvrHoNOQM2ajOs611ZQ0q4LzdhJTbkms86zlOBOT6zHxjERvqhnrgyOuH6OI3lBU9OuJ+b/
UJHf6GWntOxjL2naZEUU2zKBXmY3NUBphqB12R9sYCh1lWDnRnmLiEQiomGKETsKo2yFDPP6Lovc
ZOXrzXsD61qvhnuleTc77sTesteGIANy6UNfQQrrS3p8cTcqykrtR/vODvphU1UkRcQBsDrTKdvy
kBjGQ1YIQGgTwOg+DwCxxqxbi6QQ5bjICAHdYI2vl05K28oxsrukataA7R+kTO/IP35EY2tcqZ05
HdnwqnWdVs+Vru3C2ngbfOeymiBep24wpwCi0GYk6kVV7yyVOI3W2ZS5N8RHjBdBFp6iIHhBjKEs
ZdKlZzV9dHpxLd6ynDG8aMPHXOdblOFNFBWx5xrKvuubh04rJqawRrb2Z79gyesjXZC9Z+kmrAHk
d1le05XTpdI6yo0VM9EeR1eugjl2h6e8uffdpvNEa2dbnmbHq9LWExZFfK+1csPgrgBXVYwbmash
zTAAUUGLoIEJpbmVMHy3tPqO0BSvGxHOvftN3M/9O8WH8o7EZrK0GzqRD7U2nAKztnZ4eR8KvCKA
gCf/8Ott94dSQ1exUEJpwxsDDGXuYX8sNay0K3VHr7pj4UBs0y5j58biVZs0U+N/8ph9PkVwTNFp
6xDEpGElt9GmzWf2D2VN0xRDq8tGHh1/5Sd31bgOlbtfv51/usT85x8uAf8rTWWXymPJg0ncwCLs
n0R5+n+4iEsf3uZspelfeyMfLtKEMJDjXMqjUd9UxfmgAEHf/foSP34tfFQfLvFdddEy4A40Mcij
cE5ZtZ4yqGTyMref4/EfrvRDDTh/KR+uNL+SD28mDXszs8AxHqE/LLQcJY++7zLmSqs+20/Z72Fl
Py1tfyg3uBykABMoLZBxBI+fL9cG8TDVrSZpED9oLapd6yYIz8bs4evn958uNv4XevR4QH9ea1w8
czb7m0KDH/qz0NB/4+mbxz9IRzFc8EcfWrA4e7DHkbaKD2ZeC/5Qms75juTbUwjgy7FVg/L9rxbs
7N4D/2Aw8IK+9K+iH6FKcAP8VQV87cUwmqBBKuZXwS/8fINAMzWRpEAENbLwrjJIckjHEUni3GrS
JhIkKmuj0YoyRwWsgXvHQhss1I7dPHOtm9hBJ1+0u4zmF5sG7SLbRl64iiCj3KYzcLvQ1atAId7k
/7B3ZstxG2kWfpV5ASiQ2HE5Vai9iotIiqJuECRFYt+RABJPPx/kli25ZU/43jfdHa0oFpdC5r+c
851+TCL0UHmqvRh5VSA7QPQQn9xwgLVglzrSmNxN912PnLKAtnerl1AIKuncjRn5kx4KP5xHbJdK
M6hj0siaqbpXSvvELfFgVrZc6cYMD7UdD46mMCl4R9T1AZKx1xbhqZ2V4yrCYVKnxo3vaZ+MoStB
FkM6C/vsMtTwE2RYvqsWHXaMa4kwhygw2sKk7J6uyUV7bvIU08lgYn+t4q/NWMxBr4eUvZO3ifQe
yUlFAApcWxcSkmapwzhV2joeo5OQ7rWJmQdX8WmWC0IHAOxQxBTlxnBqh/ox1v0nzXJpPHJSIPA3
9DY3eTKjW03nh74dt4MU9ZUIx01RV++GLoKhTT76sh5WcD7PdVQcRKE+ZZ08adXwrrc2SZmaciEO
mCRZJMOAVSbr4S1l+6bTKFNjZ40MwQhCQ5eor2Lv2lC1Ws+qydZDjz0IB9O6X5Z1VYpIuNCVtvGy
bIatjIXA0d3XWMG8MYXa9SELPDS8oO2MAxuHvZTtdZhDGDLR/lzipm1q/PmOLHY9M3gIe3lxADmz
7jr70k8ZFOPKMNZxOWwtwO0Zt3KWM7K35BSk5fQcOYzl+JprAAw0FksbEQ8Ovar2rLc0yO2AplNA
EBKd/6ayzLvQvA8bsnDllrG5g/HLpBIu27uYkI4roy+qkwBgFa1cjFxzK/fxMEFQd3Jrkw9u4BWF
2JUako6cz/+VTLydq1kHsDyfdNve69L4NA69WEdxpwd9Z4gr9LjpuS4pgSMfr2dsc5KHA1LXckLd
RJMY7pQQ+lU9mcYtjZu7T7Jh54MWVmN0LDKYlFNjPMMCtwNCQJJr18Rq7dvWVnlEmvXdGJDAna/t
sXxRXbU1huRzBYODGORsE+HPWqe5yq8tiy6Fme8Ph9ovZgX/dcsz0mfUTCkBeAbz8J9ux9qc2MBq
vrjOi4fM+gpHYiwO//gtgJI7pgWdXCBrYx7z47Wo6mjqUoIGr7PuRWY3qr4v/X9Ztb+pJwS3w1/f
UYeifmuT5/wX1xSv+35NCYZeCzwCm9I3kQS14vdrSjhsCtkeUrB+I9Hzqu/XFEM003R1BlS8kFUi
N9j3a8rAmw5VFk4Rkyzkkv/IEIHB4k/XFBgCzOxEmlE5L6OxP9WyLkdIOWmNukxmDQRbZNB1cUpD
9XnX57m0GQcQ/sTjZyKonveVk2UjvK0ppcp2rOxjaCBz8nBB7VsxuGplOsYrOLduXfnhMwihuyzM
ihuOjhhbn2NsTVtwOFh6d6kc5z2uPbrCgiANUXbJFvUq5NEOqnjvjKzjCmGfZ6RGB63Me0ZSyHzV
enIwPaRp1F7VbFPpePwz0vPshLOoDIDtqS3QomUtx+mXg+dZQwNCTI/x48oa1DGzk7NX9eGpSPJs
m2k+oij0IR7zH+IpYc+o7eS7iIN7WsWGOQQJid+CjOnaGk9Ci7G0p5wOo3am8ujG8l44sU5DjsQN
KV29jnylXbWp8zqWNKNN5YodjL/3OU2/oJfD1WYNojiMISjY2krVAzLREF13TLqliSggTt/6aDae
GM0gocfUsR3IgwzcLseOx/0IW9Uv/RP2PrFxRl07WvWkn+2k7HcJpKBV1Ern3LouVv0ovWNadxhj
da/VgPQrq7R2ulfdug56X+hGsFx1dlaEFFWHOUO6aOkjhQAW/LOIJe5NRaTh01BHeBV0Mzv1oRL9
Lio0xShnbtnKXcf87QYD+8pFCeZKKy0SIVr7lK/krz1fg5fq+aznSNzR7EPdK+NeM2SeHMjsnI+E
mPrXCTbAZlXNHppCcqTM8NpHXoi8L/PfB+FnZwOnhYiK+c4a6CWDbw/tvxX2Mnr/m9OrVL/QOCyv
+f3ksj844EYRLAAf/NnKJYg89PWlxtYJ/gV29cfJ5XLcQd6mFjPpi9Bk/XFyAchAEfE9WnHRav2D
Sb5wft7EwWoj4MP8VufzXQBT+VPDZ8Z5LaLB7a+KzInJFAY+MVUF885bZQwz6tnEj8PZ2VjxoMe4
Aods3Niih1dRmTA9x7WlEjM/NV7SqGvc2TaKU0+Odos/eXIayQgoj80dJDNMYySG5wl4XS1MByPQ
Qr8qv8ytI60bV0q/LQNXrwfiwGx7JD9XaE3aPbszGRAz7k+CI1DVTu0AzlHgkNmlXe1TvOnxIZpa
h70yYcUNXMTMw2LZyCqzV1aWMv5uxuFE6Jza4r8qr9w8kx8hGo8vemnbNSb4OHoZrHba5p1enBMn
qxi3VuFVqlHfYIiO8QkJoDfeaKpb4RqkF8pqvGSlO14J/J9Bi9eoGnGRoSE22mcvQfWU90iM1zFC
9UNsp/29MTZIkuPSJos093dDnI9MqeHA4V3d5ZplfvRmnXC1xYyVS32ysAog6LL7HoePo6urFlbA
NoN8R6K5QBnbdZjkWRFARZ8HttKhTmcgasBvvh8bX8y5nm/ieU6JszCk8ZIxxzzJposOCvXVZ9Pu
TJD9BoaBmuHa7BXyWsrslV9peWioEe9El+j5OkXAcoFF6a9ssiyvFPDuIFJ2cmUnXbfz/bzdEIrs
Xc0N06yiKZmaKYjnMTqyV5TI+RnTbPdJFpUkCyEtwTEkxsU0RY47KoYZSog6XcbUOLcMrbUtZ193
YyZmHSAOrk74C4ZT12VHZPozIDDN2za2mt5HwmX3Xl1Ex6kCJbmyU1e7JKGjQ+brANxVCrNS33OE
N8ord3WEgcmCRrCa7JYpw2z44TFvNecTo/dHaAzG2dC8+ppvP9xqGfi2rjLwMbStfq3mGJgZpOxD
lCBNr/D4MxKu1ce49cZg6MZmoxI5gcqdw233jdjy78mqUyjpgkPtr0/WU1JG3S+KQl70+9FKGgGj
C0BCwlnmE/zT96LQ0D+YgsON2QbyrWUk970mdD7AB/A8l0PUc75BhH6vCZeTlaPVNSgyFz3aPzpZ
XYrLnycXPrUnDl4CjWBeAi/5uWUQodkDuXPtq3jWzPYBrygkfqKXC9K/wd2DJ0ELmlw6LzNJSXMm
tK9jfqtr5prZSl5goJn6ZN27eog23nM6gkSqdg6UO4B+kHYHbqDrwuNo5rgwoGbP2W2FG7bGFQsm
4Ms0GlBrTfNKOWUTWIuFFqwsdsYmfqlcZJbGYrSldI5Jq9HWEx5cVo5kKhuZCkb8ubEIP3MY4Ngl
kBUzUv7NyZuR+bEuFnvvYLeY+whOcSdnXUnVlxdLU85eAaNIrCSE4pCPJM5AsAzLoX4xyFaJhtQh
gK0I16Iut93EJq0q0n2TavskYZczteWLbrYpByIpalhHHpJIezUudakulQXKwnT59eQzC5E8vBeN
d1tU+sZXwy6db0XvPIxD9+h4xKlgG/N/k+H8W+IIHo+/fhDPz9nbL55DXvP9OTSWGaKOqpy8jv9M
A39/Ds0PPJc8UABU/xM79v1B9HGro35zgVETGfLtGf3enHkfHCocqFyu4MlZPO7/oMT5RbbYcgbw
NCILRXNHYuTPTyJtCUipprSvsyGHXh0VTXg3TVnZ7Enty3ajRVS9ciGINGzgwDPkB6tltWtLzd5n
IdvoQhmMwEedJifNSZKaJHlA1gKyNjFfeQvaelwg1xkRvNqCvXYXAPaU61ungKnCumfrz96bnQ6s
lhioBOE3grYDS7skHQBM+Fb7FhewBAf0JAgYA1EC+RIq0C3xAiNmp5y8gZmV5GhEH5sliEBfIgk6
g/1pSUpBP4srn+kSxndyR7xrEssObHju8E7vNFIOtCXuoAyhTpN/0C5BCOR6fM77aO2RkFAY9kOU
eNOK3jamaCJGQZCnwPV7ML16k+rhEx7N50XhiU+HiKCsJ4wBNzwRB+QzUMOSSNnik3LJbmiWEIes
NdCw51cNviSMYNGlIe+hJfcBVvp7zy8aYya5atUIbDqsj8USFlFU/d4mPUJn9cBEGkn7TDJShrHJ
RSQbmK46zmRPeG18q5YwirhPD3KJp2iWoApfcQwu0RX1EmKRkmZByfWUgVejsKjWttnO20jlgFbr
+JXooxa9JbEYJfNBIE3HfAnMIBL5qlwiNMYlTCNp2091GFsbs32XS9yGkxG8QV9Gr2s7ASa1d20J
50Alc90scR3zEtwxkODhLVEeGpkegJVucwCpJFeStThU67Qn/sOOSvLpl0gQVc5Hj4wQl3KMaGjE
b2wjnyxyRAAIfJn0+bZh6Ui/9jTWeEpbkkdgAOPfHjOAJ116Vbhqn3XElLTWElhCcsm0RJhowqb1
q6NtSrqJijHjUfpvXXJPFDsA4N/tgtlJnO5lYD1zpuCmFS0WdXyPFCcPxkUzz8+PmV4tQnoSnhDV
D7hDSAzwXGz1BadBQNQ70/Qm5MXZ8hufEfKvkhDwI9qnra8xXV2FGak2XCPxXg369czDcKu81N1l
mgcjhaqUXDnjaJqpCe/dX5kNr5mTWrtOo8gkuFWvNkS1YUiwGzNbZUIh9jeT6YDawF7Z8NOPnjfN
APvscYMHtEe+g01eH4btiFHU06NrvL0sSw1xMYl5Y6Tq3+J3iYIuT68ap05Whnikb1F3rdCyp1Kk
CGgb+CkmTbII23rjEau5ah0zw24XoW4G6zQx/Kf2JuLDQ421KwyybNwSjK0Y5XCFJx3GbAWfTFOX
jElv5qOTkEwnVjJHQGAk3UsrtZ1gLMt4vD2UjiQf2faOmmfaRxHlXlDVKSEnCHq+GAAJV0Aqxg3R
ms4KMSxq3tjFKlu09VarcygLhAe8NsL4nBZFuPVJ+dmM7ejtyhlSb5bl9q4qwNR0WqoD+2sq5vrL
3zd0itVshafGj3f5OF4lPFEE0ctj6re38chPrWs2GYNMo5W5SwrCkCofC106t9TwvreeYmzPpif5
C7HbwN66he6htkVZ3MZ2YgFZc/01rIGTF0nUnbW+S+zsCYflTmrd3Zwx9c9zUE0xYNxSZJdOthiH
JFEYuJN3YV3vHdm9R2YYBzaXRwB6iQcWfYNx8abivujS/OzHw03Jb5S5DBCgogJlFkH2oud6pPTZ
jlZ9kqH3NlWGQDVSHPtspFoX0w5Z/m+b4H8rhIWZ+9cVwv1b/Fw8/3eNsLzq9xoBADzUd9v6w8/x
Y43gOBADsaAtBjjK+P/UCJb+gakq1Tol+286yD/GID6zE+C33OeGy4vgD/6DGsEWP2/Y2TNSpCPG
5718Ilscav+fBvxArUw959u4Hvw464LUNAnzxJZelqhE8gjwJmGj2Mc5zzBETSPYLZaEzkYM/rEn
kGld09Ruo1Tde1rV7GQKEa0UzCEqhyRIWb9GxiTIe+8lcUOOg7QtMDX5qfNm6yOReuPOaZ3wHFvK
OaQTmqDGMNe1O7QX27Dkyo6MeDu54qUPu3edJOV9PZZXLTFcCemX2PqTSX7koL51KbBvm7pAvpSN
nM85wSStx2POYornQjLRVT4KFATRG2/Ktmkktb1IsZemRUJLIpOvosQKiKMUM0RfpsPeAYO6iuqZ
3CV2hCtgOuI6NFLSLmS5ZDH55d4VjHZq3n5O8nLVEuzGu1APzZwRqxYnHGKb8ZK74XVaxUec9fu+
hRfflwaJpCbGj4ghQNUP4OfC9GNlY0V2sNVpOsY0B/YCyYRqN8NZx0WP9h5g+7qNnXCje9pDPXd3
ftvu61j3DjaYA9xlUNUd/9Fs3Neqra4a4K/Y2eIjC4Ebuw/vo2Ep2IirHhiNtrV10KV/sbuxC4xO
g+5eotKs8+pzOuZHp0yeprTv1srX3qfIQ8DX+9skH77Ypf9Wl25zQKyXrNOy91gh8msZcpMzETT4
OUmYviMnSogQqW48lX7KdBSSY1FBty/taaN56IgKMPCruaNvGbonz5nWFXG2QMkSCW4liQkCaz5V
pg+iUgd9P3kON5c+3Vf86fPcgOiWDHq/KWcS2aAikQlpyZu6Y2auuyOWj1m+QsX8PMTZV6Sb1jY0
xdc6zEBbTHF/LMEwhlw626h0h60zmSFZtx1FFx/XndTZqwLMLHBziAZrvGUeNOn7u8grQM95FQ9C
5b0r0tQt9mJmTSOKaszdiJSUTel072NZI57SFQI6jxVCXWb5NpldRj8hl2Pr++sm4RkJJ2I/hwp4
XSiaNUt+sCP0dNx2fkCQ17U5hHvDLm/iqbx2Mu+gaclWGgfwNuF48fmandXf1c0IFwqeU1Y4j64P
1LLEijqawEcgK4KyBEWParMr+89uzqoB9RHcnrT2N50LZKjye3/Vp+W2yuqLYchdpxUPXSQPWROd
+6Iu9sLo1omhbox82FsSqJA7UqC303Rd5AZlnJ4/xR2DMacGHKGP7iFt3LPhF1dEvtHQmj0EAdzZ
FTtqMBs9ftdYoGOLRIKHMTkbMjmLon7KmYYxauzgS4jwgS7jUbYdxtzM2mF39ME5CvgmMfnqbYkl
NY5ceAeSfYJFggsGgYm1efFxdMLHOeT7a2rZUU+ZHD28Lipy8qMIK4R2fwjn9q0pTWuDMIEi2sdP
G8HliRXeV59fK2v2b4Sp237E1GMmUm2GtLOCbKAuzBr9HbPtyUqSc7KodacczkHOrEEvkqfZMe9D
hnbrFq7MuulzjQJRfLQ9/0kQLLyKzPLW0FiUi9l7d3y562dtIfIgBTO64baN5S4sjfsh7ogQ0lh1
1d4xadnahG5xmxM2AN5TO8Zj/pDYPcukfjo6CphllMMJnAwQTSi/1k45ZoxyEYPMOlrKEiqQTbZR
oLX5O9q5+6amwlQCuTSxtqg94/RrWxNEVYkSW+w4B5bL2r8EcXsaI23e9x7smBFizdwwHifqYaMN
PfNmP7qbUJZLQ9szzjz5foFQoG6PaPVh6wnynpumUDtzdKCSOZW9DQv1ucDwh3/ruWEMspuMWK69
cQABVjwQP38m1o6XGgTcD9a2TaMNOVanpG73aRf2+5kPEYUaEZe2pe+UK15nUV/siDN78k3CdGJi
3Ns3tCrIF5rneYo2bsLT2Sn8PKZ4ok8Kwgy9NTGbaO/0vdtzmkb91hr4EFDGcnLXKGupQxGm5ARd
uPe1TC6zZb9lPQdlYjrVZsjdPQ/3RP4VsBVzhODc+YAdZ0in1vgp53OLXgTlK+pvlI+k8PGg3bY2
VZ/jztVOV9Ezd2dL2R5LIvtUtWFF4Vx7zHlR29rGru3az0km7tBV5gsU90G4/VOaxSGkS7rVjsDM
VU74FScIHF/DezFDb9q1BA/x/b20KZVu6VVfuxCTmp8CfihhcF+VGZyPEGQJd95lBBJLZQqXzscH
3dMWmrVWbfxCfkWMjKTcbb6acQlYze/WoRZm634IQcs4Ev2limHu+kOAVtsiMFuyzus5wYjBvYpd
naesTsqVRp51JaO9wrfHWvbFRJCNP6i8U9WMsVlLv7AZfSUvE81LUexwIO6oI/gbhMOdsNGyQK5z
j7MGP6aPuYrLJSSb0midiFmtHU101/5sMZUv3jM9q9ZeMV5PoNIo96OzbibF2u/rd0+jl8Zu8QSX
Rmy0pmAuUTrPWYzcuY60z3ojw9vWKy+c5p0fXixM1zE8E40ksdg76N9M2dVvDu020bFrkyk1zBv9
m437W/n4bx29SFP+uo4+P3fd26/0erzqex0t/A/I4Rhsk2VBy7oIJn+voymxl//7u2maEvZ7HQ3G
27PYEmHdYSqON/qnOhoDMl+RgRv1rfGP6mjIE3+eetu4xyySLgxEOUty78919CD9SWOaPV4rZsju
JqagQ/nuAoOJVBJDqQlP/ZxF5kalw5B9ElKASCALIOkP9ZwsIdPOnJ07BNbzJp2MfoYiXZcVHOQS
7dHrhKCBYrYm1ZRk0pZRAau//eSIyH/39UL0d6rrcMT0iWuFQUheN0GCdTU6RCxpC7e+cSJjBped
jeCVZly/aE5lNIlNYUTtvLFcASFi4fqwgMoEJVAGO7gdIst+yAV07C1EXHLsBY079wJ1OC3BfjKV
TN9H05voAFjjbaIoRaILoVzfxzDDjlro5S8JcInAJ+2GsPBaDRstZ2lJMi5zrhhdh15oOCzYm74M
NpvEeS5QziNqixlyRNbOVvG7M2rkP5XeOxNDzqoiKjZuzb+R4gISYsAGTNjPeIojsFHeMpyIEoSM
aD44JVuN0bpLrWDAV4DgiHAAy7mms0pASoJ4S997rcU8L4QYI7xlPzdX0bFutfzGUnm8yifh77y6
fMvc2d6ZuUnCeTxYu67qk41OuDfjTxLKLVvmN5mOm6XxAR/Wg7Eqmmbc0BZx4njmWwznZs/ugI8F
pTJIBwsuZxW5OA21lzqD5e7MucQXXXm7uG3f3TEM4fQwanQLBqjB2MICznvD3VVV0R3hxqeBocXp
he+ZwoJI5WM2DjhXU0BnpCGxuBzVre+H9m70q2LTSUDh1VjAQmstbzXKEITQ3PJteubnvMwMxgdp
tGpbSyeki8u+Ipln1deAliR6/B1o0uYWAw0Kj2jsb92Eyd6sRIP5S2FuYXOYb2fdnzYdKe8LOqne
TMKVEK8ACodTme1FznVINsN/vO3/HptLt/43x2bV/c//ltFb/varfSEv/f3sBA/BgoJxvsGe6Ceq
LlIMH4GGbblYLnE0/nF2mtYH3I74IdCps0FYlhG/LwzJSV/khjqaNLYKNqf7P5lB/OnkBHKh68v6
BA0jZ7jOguVHiWHquYztSry2stjMdKxhvLOaxx9+Mb9QSuLV+MW7IFJDl21bCObsZQ7yg76/CVlv
2LOdXvVVmuRB5el4+X0oN+vQNLJNana0QsyIidTzSnBxcbrO5/A0MMb/qNfxbY7W1LDj5DzqOjsI
odlrQbL3KheJvtaj+DAaxUEO8SUZSG+V4qzP4y1tz6WZq9PUmtfErBz1NMMaNCw1hN74W3c5Xkhp
UmRx+1+JGxtxjxX8Y0+CHeb394QIFJi3Dn0JaU7kPoS8fnJhhCvAvM5x1GbqppG5Sa918It8AyWG
nLk1sr5EemdYn0LTd3dubptfjAIusIYfYZfoWexsYtnU+aZCVvxYVQJzjwfAdh/5cCgPwgQuxoTW
u3JUpxgZgtKEdePFMcOQ2vQ+zUbjYOs08l2rzY69E9WIEYpcCZe6cS3tolchzFhbu/YaQ7vw9eug
SwCGL+6wSit3HlPLwCHjl0uA7JnW9UiIza3sKNFEeDe8X2d+sVXkdidDVUPFNWp+rNzWnm5iAfyo
iZR/8lvHPeIgjJ4QSlqPAyGtFN4KpVdfSuvgoYQhQMywx3nvcSM7a33s/Ieq8gAeE+SygcNrBUY9
xdR6AHqbKFKHgS7kypeSRHl+52ewkt1zx8JqUsiS1eQZK79JDhpWvg3aJvbKRDd8nAdmx7rKN34l
/I/oREghS6HbespHW1QX6HcyKxgqEbhN8ugVNDr86QbGXcm8aZkHsdBiPj7lU3J0SHTYuIzed32f
I932UUZ38WCQOdd0O8cc9qNVYlycjO42YljODVNcCNy+wLkst0Wb3FqVffBimQahk++rhCiEyNRv
On+864U7PGBn897x0LJjywJnnJz3KpGBXcCUCBtxr2tyGzk9WQpVtvG1Ypt5TL4nNgCdU3/tuv6t
TNo3lapPrK/J6huO/lRsOUDQZc47a9IvyhsC0+/3ZBmdZyyiUTu86LZkFaZt81Fw/wCEleoVAhL3
1muoSxGMTm5yi0N8z+zhyXaSl3x2rI3TZd2RLUhE4OR8NgoS8iLj4tQyGGX2VPPn63qT2bjnbsLB
2ULy30t9fprCbhMVzHgavVmZIHaB6pf6IbXhNgnSZG3XveFn/GjDww+mZI7YeeEYsAY9ucSWAxww
NG77vOwuY9OfmAnxYYZ7mzeTziCQu9Er1MnnIdIr4tr9NpiA83q1eabnftTmfp3Z7p00otuyqc8I
uWgC/XMhh9vYZ+Nm1BsjxE4RRSTYqkysUmwZa9kSmxu1+lWmZV+qTHyps+KYdNmpyr1jKsXtPIog
hytKM3KxrXTd5I06za5LLUaR4EHJbTJ3L3078Fu2O/EEM38ej141q0Mzl+URzvPXQoUuLWeZByoi
+sCezGzX+PUu7HBlzkprtn9/8v5CIiw8dOPf7PkIavnvn0/eWAkCPJwcaGCTGfTOvsIvqbKAdMuc
AZM5Bu4A9LaKC6qm+U3UTXfbNJl+780eY+Rp+ijb9KxPYZD57qM+9bsmdt7pZSPaTMzBpIwQCqP0
bTXzmc5DmDYhk9SRgnRlNcjtXK/fQ6Z8gdYt10nafTKQLW8wKeJLoG9kdrMem3U3HUSdseULy51I
Wzr5gdDDatcV7leVF3d41Y8Sauvc5cdGgtCqq7PXGf6uHxUgQpXsjSm2wf0wmQ4hGsZWumOS7jIG
7D5aSop1HTtHPfZ5rgmlwrcu8K+200OaDBbzK9aohjKurYTAysZxEConi/1lvoq79JCN9s7GVBsk
eXMIv2VVe9BxCy/aosva2FF9ziMAuW5Jung+nnJZ7LnXsK/XDLYq1W2rtL3O0vwjjkRWeSQfBw5G
Cnp+ir22vUlM+B3FvMz12vTBUhY64Sl59qFgJ0ScMy+p1x6L5CxrFkDwTtT00ZZ4SgsVFCaZGr61
HzmHzK76WvnuWW/0AaWx9jUUzryqjWbFQmvCPVKIg1YvZ1l/Tlzns6HnW11XMKRZQarCEOuUyGdE
l9G1OduCuQWyZatOvT2MYck82BxPKGbaS04l+/94Hdi3/CRcohBx2MWQMQBy2rMWwMSPJQLLvRGR
ZQGrVyaBmR5bQ67+/mH4WRrFlyTkW6DHIBqOltP7Zvr6oQgxHRTxHoH0V7mTEot6nchkn9Qf2zHl
k5CvE6fZ+unm79/zN7DSH1ay/37X5ef+4V1lnfVMsDXtoqvyDjE/oz/+B7fiZ7o7BqnIn9a9Zz86
oXkYJLkEwwTtLi/HBXScVOuynT9XmntOegucVRFvc38UL15suUGhpw8Oc5cgytTJza0nJ8ymo8hN
R/JpKquNnN1y49UaprUa87JbKnWQk2u+VCWxncSpm5skSV4h1JC8qjtxwAmsgt5z9DUt9Z208pmF
efbABpi5dwQBQ/VfWa7uuZTuu7bdOqwvVoad7k091hBsUKHkY1nu1Cz1dQMwOmhHhpFuMn004hKJ
fUK+lRk5K/ClJz707003GquuTg6tRTDpaN1Pc/po6dnR7iuEBwufLwlNBKE9Iy1HEo8+pycUFkGp
QiMwgaVxwWScsvrjwGAPGGNx8eJpV7bjZghnPsH6JuujAmlojWOr8Fb1nHpBm4eXGo47tD9S2Rcj
XTTdEW9HAVdr97JnAmeavb6e3X6n1QkOB1k9O1FzafViWXThq5j6VSeOgw3qdbDNvcuSPqiFeChV
vJ9CSONDK69qhzuSbIQDfd2b12ApC4mpamxrF9XW2R3/kwr5l8bWbwyUv/u0LYX4D5+20aLEMEBF
XtJzeRNdadvm1HwiG/hAIvLZ4+pZvxrjimX/pfwynv7+s87Q5sdH+PtHHXUfwkgDrt7yAP7w5sTu
eWUGOvFSB/aqPBvreiuBQ560R3dLVObDtbY+Pw4bWEjDM/+RX6mzvjom2xCj2Kr4f76b5WL782/C
JAPWxp9DG7VshX/8ZpQ+ohURaXwV6zfgQFeJ/tj+Q8LdtxPlx/dgwPXje8xtIbU4zmMu17eoJV35
9u9/o7/8GVy0Y8AKTYxmf/prFpMzI2ZpuLy1m8bnebCpOX87of5t35fEvr9u3y/PX9/aX6gHllf9
3rmTNsiBTHS1YWPDW6aOv0899Q9Yr+jd6diQqzv803eFofvBpZdGPcBVgxT3x6mn8wEzHwmjvMAU
tMH/SGFoOcvH64+POOoBFAouCwnyhaEAoB/4+eOn6UJ1Ri+i69AvaGeBxvcdTqEcjjzMvMc601b1
1PvBDGneXZDzZRFxdcu9DoveWqD0o29zMo4Yvtz8NOH6Ws1+Co1nYDoK0345r1f9grn34N0TsQeL
NfH9jZXUr0LWAGs9edVLCIFieHKg5gvo+faC0U+i+Ivj54FG8/CJq1zfl1RvUTGGazckkJxvu9pK
yPxVAqI/EsYTOSfEnC/4fjDizNs0x9oS9vNOKvUbmaWAs9EFbjxWp2u6rLsqi2+JRXieSQjQFvqv
v4QGVDYdXUaOgL0ECkjA3WBdyEPs3OrFI3UgJn2gQMANrYgfkU1RtulqcaORVZDmJLqTXZAuIQZp
SyZ7lxg3dpre6KU5rVgY9+txCT/IqS52jlVjMe7GVyj8uC6ETFZZ7DGCi3EY53p6P5CogF4ZCL6O
+a0zc/cMS+iuI38BG+1tV47tNs3JNNHIaIjJaoj76YRVWl+7Ywx2ijyHSNQpHRpaJ7TFFVwiGyp7
0gEBjPX5gQCgcu/j8AZD46bIC4mMwAWXbgkD+8p4WB2jIWb5XOps7pewCXP0tA2rx7PTkENhsVRU
Mgxv1RJSEUMZ2qqI29TPC0ghS5hFucRaVI62qxYKTeJSxDZfFNmruy4yl2l4THMauWDWycmAa0sg
LSkWRGeELBgb0DsusRrUxa+9H5PjsURuYDgpNvkSwzGRx5GTy+FEbX1JshpqewTiBKfMNk2I8dDJ
80hC0W+GJeLDMJqPNH5x4CJRDdIlCMSTaNz1JRykNVj4RnJ+la1urupO+iu5hImkS6yIXAJGkpSo
ERB2F0SMfuBNzltbE+rW+uKqHHvs2D0fZXq6KYiGhOiLiLmU0Jz/Y+/MluNEui38KucFOAEJJHAL
NapKqtJga7ghZFlmnmee/nzIp7tl/W47+r/um46OkEuoqiAz995rfeuWsd1Tv0ScRNRQbmNb6a5t
RgA/wXCrLJEoPlWftYSkDBlyeXS4aF+WCJWKLBVfRRRaGamxA4786MTiC9UOhmkCWMTYXCoZPMlA
sSH4kNIyh9UXMhUJKh+sitzExpHX6FFb40Kb6alxQDepWMd6whM+kFUT3o8Bz7xI7ILmSaciJB43
k97qZ2vIHtE/NKQERIwUmrbjuDF9Hqm3qYwQvI2RwpyfAIOiaCfg+wUk4m7YDinC/qhAc1kjoWF4
LA/Aziq3ssnzA2x/Nxf+qZblsRudZtUV+beorW6FHu5zYR96G7tjGx9mRouCwjlUwks1RiNbTDS1
jZR2UFYbN2ohe1KEqn5TjdrB1un6UAzuwU2JNb23x8EJds1gHBgQfJOttWkSYGEFoVMFo+sL0K7P
YjnkVRohOdXYDrCnenkRze3GHoOR8K3Yatv7PKj6YjOGJdopAkyKW33oms+UsgOdCQFqX6pNX+/0
yDafgqQwL9qmTIMzwZCBvW8rxXjyAyn8y9hEpp05SbvqHP9eozOxNkfBreEH6drnftkZBUEAQ4wI
ceC+W5slRT934WNndLsZZ6xLm3AXSkRM1hL7CesBrUThX9vzfBrzrvVAm8xoMbJzKgOO2TiOARlE
LE9JKtZdEH8Lauu6loiwlYFkTAKfdwDgUs8qrRt6PPQT+s+VSTIBT/HW9glRdjq8uup8dozo0CWT
6ZWl+qyNrONFTk4XNg1t0FKvRdK1q1Il4l7zT1OiCm9qAd0poFHcnGlRss+XdIpGz5+tog+B6QIa
sIiwiJL4iyDSoojHLyMRF3k1le5M6IVvkH5BPw6FCoEY6njM6Rtmyc5G2JvPW6qtrdLbp2DJ0ugJ
1ZCEa4CUoaDW4UkRu6FxYHO1JYkjXTI5rGwgL5SUjnDJ66iX5I58yfAgAylzYzQK7ZLvMRH0ofeq
5mUDcw8hq5soNpm+1dZxmbUXS04IFj26zSiaq1BcGSFZImZAgk5dQ6kgZgTV17kgdkQh8MErVHkf
2/1LPJBMMozpYViySqjJDj6QOLOymclEp2lJNRHEm5RLzkkXl5vIUQlasUlzIgmFuJSAEXmhuR1K
/RxnmUfUKXmH6QpV2K3lJIAZiFWRPZqBYUla0e32EC/ZK0jSJf9w3ODPvTBa8lm6KETdTGQLzELW
Z7TwSU/ClRLdgrN/rjprL5gKJcDSe7JfEp2vWoUCX3fEwljkw2Ra8Bo7zs6EV1Io/NQnSabtyZQg
WSYT4fbtGPXveXJBJv/qPFlHZdH85ES5vO7diVJX8Z5AF8dDhgn2hxMlKCL9Ow8HCNb7AyVmLo0U
RRsp69u8589RkMWEndgiJjcIWK3lGPoPRkFvfM+PB0oYOvhxDZ25FOa2Hw+Uca0kwppFeMpUBNqX
oYCnP2oqQgyzzvPgXLAKXcxdJZ9kaAwUPEqOK4FUouGxnq3msxMaxa3jRObsETAwECySW+19o3ca
azMHvLUMkSoakfJ5FNBMxmA2vFSIxBOjPNtYJjvSUrseGlM6PQ/B/EyerQG640Y2dkYslLoVaRZB
ZOFMpCVyPfaAMJX6gsodSADCEzq4RAaRZPucVDWtBuToLo3gJX4Fmc1ES5MMU3sJThmX8Cwb0LWz
N4K6dvsBKmAmb4zevMkiqa0Snc6jP17Ndh2snB7QTV7dlrp4Cm2k+oUPfCbP4474rZnQycjJPOYk
dB8N8yaW1rG3G9DYMApknh7h/R26MGEr9gX5XY2FJbkOcDMMpe2Vc3LTV+WnypjLS73uC3fOWQgR
xYyseoQZk6uADyHF8tHqDEvGPEiPOSPl2SofSD3qvUZTy1Wn1q9zU0+o/sd0bTfdLm3irQrKXGMH
Ky0rZpNwPCiFI7QEsWF5wKsR8xlUvjZ4QW+buyjn/4x+7NzcKT7niDdZqq5tAyZlmb5oSXgnC0IO
2zY2juQm7vFLXEflEr1hWqGHZ8lH7CuPweKXK1LjJpTyzqjBFdBn+SqL/DAzRionmza+StxfnlsE
r/VFTJDheMjBkrfqgGGlyLdppNCdNzry+rQeD0P+OZYNXVM5RBt2s7UsSbA15eApAyLeULU3RmX1
V91yULamBvJ4bezbRGafGfeMqzrpruceG4Oph1c5aEMSfgj1i6fuUz3FX/x+oD8S1kieDXVDQMi9
FPaD5QeegHCUZgSEjsufofY3yoQZ2J9PaUK+ZSQ2jn/mZi2gU3TH1EnO8ySfIsnZLIcZuKlHwqAN
jhB7tZwOreS208z4WIgCmk7NH67Y94pFlQKUNfK0ePQ9pV6YksmVWWYnYigPoGrPfcM5EZEYTV3L
2Ch69UT6BTGQ4lPWpoErC+ui7OVpikjOw9RxUBxa+n3F9us3d7hevpD7d1nL7lX42V3TWnvNkse4
T7S9Srad16aIzMyC7wF1wNdUG3jEZqQR9phifsjliTdPbPQQPlQ17jNNzU7C1860sTaVk3xRFN+z
C0d1rRCPRKZn54Ucx7YXHqysze9DSesCDo9wFTVPDwq0P5SksCt9vHuelWXPaC2SdTul11rjP6Am
njwkR2hnaGs79nxM8/ay05CfdcbjILPnVtfIFeOig7iOy2iV+iRMEZTUpOrW0I2dXgIHAbx72dEJ
dnPDzjdTkq8MsVjzkcNPZnjhdK1+iLQ6v26glTYXY68tA5ucmDuhz5jZKyZosX3fZTkg+iIjAps0
92ZTpWq7pRygQ58XxaocDXEeJ+OCPo12FfJgeXznJpA8UEdmD1ycc+x4P1d5cEO2SXqIYcxvWz6C
9ZAq6U7Dq+PCbrF0aPd+oLq9bMNdq+iocuiYArkvVW2jxIQC/LtNv/m7TZpkf79N33Xpc/3KhvyB
gr286s9NmqgPW0PzSV9FWzDYf23S6OBMiw4OmWXI4ZhT/LVL09thC7YQUxCwQIuHH/1hLF0c3iCE
FoAGMlcMq/9klxb2sgu/b/twYUczQODx34VjuHQN37VZA5+xag7a4GpOCYodo+6pnjjgJgmiAZXR
0lSn92RvR95U+JfRwgswNVo8dd6fs6bYk7eouI0p4LX01QoywoFh9SXpX2BbRXSrqsnXXu0TD2Ca
5cbKAJl1EJfFDJGaBzbwsqY85aN6jxD4STTGg4MYgPmng8g/BdjpKATksjytq4FpAFxU1wow7kVl
/Nm086dyKj71YSQwXjSl50v5ua5aUpry+xYogp9Ph1BaJ12PLvskPLZF9NQUNsGbVNS1br6AZLXX
GW/MndJIboUoLiCpPmaTOq2NWJ/5tVPCbHbYYXL4NImSCWU7bAxjblci1tndBpT/mAC/VjAnV3Yq
j00L5jnH3G0H5tpM7BtCPL9WjXNG/0FoRUXBqQZxu/axqtll/0Di8IvfFo9+BXa/yF+gi9FnSGp4
wPmANNnKzkHp7KKlixMHT6lo+3WZ2iVDdpbHoSxeBs25TJSpXZH4ODCeY72hjMHfUaEDBil1bGFP
VIZ/ZKeneYdnciqGjVoPFwHn+ECYN9Pcf4uM+JWAhjs9Cra+Pj9kAUGfKnAQvBqY+SGhDAM+OKHG
zDYX1AVOj0vCiL+lsVOsfEXdFqqvMvimFZ+p4t4IzBsD4cjKjpI7IxDfOiH7/RQtL2dSvzH07iFT
ul1DpLRLs3TTtUzqcAXFOIvSx8KIk40ouysRmuTYJlbqvdXpEJfQ9CUb1aKbJW11W7Vh4QYJ/bOu
5FvLoLF6AmNrt8RVV7O9kQvjw2/KQ+RnFSUi7I869icXIckNWhqItuamq4zKIzDZ5jfRr1DbkejG
uYlXyL+R21sEIdgzN/HU8B1mogxwJs63BcdDt8vtTeD3G4QPt7OtXxDUTLEpsBA1lQ9mJEXf0sMk
obx8sOGvu5Ysv6ga46i88D2mlKM7qNFOViB/CyXcqbkSrxQryT1VLbaMwrcIUzqvURVn12JndPXe
fs3i6miPRU9/Ki7pPLV0vib6XXSLkEqMn4rKhJPOUJm7kaxuvf1CH6uE20jKKefC+cwsQBwMcrFX
I8b2YJ9CdiBgNRnuSbeu+3X9lhLOx0BiuGitAMJXhPdWvmWKW2/54kZbzkQLcpIMUU9l1hlFeCTP
UxWFZ70ag8eIXYk91BpcIzT8qxIucdxiHgDJ7apmsAuZXt9CvlHAZJnjtZoqF9iSI309fqdDIIVE
iiGbat+98SOqN5YEACC4Es3EvB/SRPGdORHr4iEZcPpcpnnZsc6kobYapfWiBl0XY8SaajbQ4Y3h
7SeGWTGoFFZwp7ZW2jwKvw/8FaJ6coArNZP+U2JGoXGpQqZUMJ2NnDD+3S7ftkvB7vb32+Xla/61
eInyn9Cmlhf+sWOCYrChGbDrsdgxv3+3YwpjmaEA9GArhWL4PjdiCYcQKjspEmqhG8tm+seOCaKK
uZ36/3ES/6CmNSW/5d1uydxPNXVhMSiBu+IAfP4ARLGADdiorJWTpqS46CgyVGN+9QfEaomZSrfT
ScDS4k094VIilLesbxzuomth9Qr+I6vIrZuAZqsNHGAi1q7R6nt6q9b0YiqUGXjKMlcsvuaYUD63
Efa8DZqB/wNXu8V/hj1l8URDVRnXfak4mxrDdF4m6ktQ4aGuxFhuihBf9dDh8O4XrzW73rjWF/91
l4j6qXzzZC/u7Jk962LIrYs4JnFhQBNORCLzc0zdnei+kD3BAXLxe+O7RIGNBdzGCj4tnvDMMtfs
0f2VvfjFs8Xb4ywe8noCYDAtvvI6YaQN8dnVJ1jtNnWtKxYf+oxGSBBMdI7J/aU11aaP1IrTrabd
R0bDiqUkV1EVhCuIutfx3OYu5IvLSaXSt6kkBmZFTUQErs1GarTEvtuLZ95a3PMtTL2L/M1Rv3jr
6faq6+bNcF9TX1N/4MLvS0R/fC3KiRwHNgHM+uTY615LlGu1+PiTvsACSpWzzRsjuR6x+xeL799Z
CABsc7womedoQ8UEicLTc5IG4gUbUC8AgfmNJTCOhr2iwc9BJQ5hy7gQaPxbk8tu+7egP27sfJ/X
fc/ZH++/LxX7MjLAhbktrhXCqRo8LNpiZtG68DFd7C0hPpegRqgzQP9bQy9+TLQ2WPu4YqjKMw8X
0TH1Q7Ir4umULhaaEC9NOJsrFBLtacoYB2SL4cao7YQYZFywSi/3dY8tRywGnT6ebsPFsiPw7xiL
icep6U6PZme7xjQIx2VBH/gDWtFh0ar7QRiXvVkqF5NuQXxATH823+JNarrqauOys3iiYbst47Q9
grJhRMaNdkJRLjd1ZWKZNah5lKJgJoRuA41XtwXl9rTQYVsV0u0EmeJiGBdLXh9oG9Pw7StYJhsl
c74KpSG3M7suuu6Tr+iXTWkh8RFKeTUp0bQXsl6mXfNOMaHsZhBx79TY99e2/doq4yFK0UIZ1nEK
C2dtxeG2Gqe1pPPNez7ZU340s+xp7pWDqUXHLKRvGnWmf5nbjEIyWeqbLmTvmsaAVJZ0X+MwTiq+
JDukdB7I91RwI7vMU56DjtizVkansWe7HnNqV6XtM3CIZHjLdO+05tqu6+esRsWPUBDQwDdpRSwt
2YYm2AaSv6f2wGgDAVYZQm1YxnsLvJwzjN6gLd7JFkkMreVPdqqe6HF8kr1qc5M6hWSS68gL356/
lZV2Y87d3gLtr2fZWrYkkqrheDCVxIv7/jmUOu7tft0EAVELpn1ukvzGLsRXJ+EZzlL9tXWmG0Mh
QzmrysupmmGMGV7Jd4yWC3wIAjhEa15PcDm6vewFH8HdsNyPWhLv6y48zwUeU9x6cFT2eGV3VlZ4
LKTU4aZ6neUjGcKTJ5A35n63Umzq9VnZ0lvZWeiHspK8lWbcKOYiCxTRi7RxISrlDiuvl4TWeiqL
U16q9jrn1ATZDxFWF5wFJtGoD3ajaq+yQjkyRt1w0qfNLdwpGb2KRwSHkufX2spwVM9v09c6fS38
7oY8aO5IdTep0H6H/MFkkNbM4OYMrgFV2fCJSoZk37QSw6HJDGC8MUbnLo1nsXJSABMkYW8zgyO4
73AHUiWhm9/YTvaNI9IVK9yGObPXhPZK2qBPgibc6xo2nLl+ULWWjoR9K2X5YIfNTdBP1132NZ/K
10olyQAXi2vp0QbE6KbxpyU+bh0SDxHo4bUOPbTo9Rt6M980paVkUl18vG6pqjvF6Xd2o2zUML2N
iVBuTe0T5zfXIvyBM3i59hVIdWq34VG8ahx7o+nNhe5PXLBaByUf2Jg3q6Ii3pB+78vQFQ/8Kgbr
cK6mxijJuA3Bk4aDB1PxuckbWNXKAW7pHuMf6nQrdPs6ISGBTSIs/YqE7AnmtLS2VDX3WZc/tWB5
ptLao4nAmAMep2jrXW6be3XM6GSaDnLO/mGo1fuixmSvaMyJRpozHZ+dsw7yFhOoyd1pQfbqr/Mi
PZRIMHulu00ja2eP/onaZp8b2UXva5dhgXwq74jgSKczWFNGLhRQg30d185R18bHUi71Lzor4dif
/FpeN7iY88a8ATKjurANbztAzX3JoBOPupub6TE1A0h7leoOKADqZaGai4cpaQ+iNrdluVjvB9rZ
g9cMizokZxCUf6rL6UITxUERxHcT6O5/wWiW3jYYb7xZtBc1o/R5GPAyJ2w88VfmqZ/iNmNWg47U
daz20UClLoCLxQW+90j7Kjm55m31kNThngyLE+stBqc6gTPfHMx50aClVuLNqvYYmk25cfTkLquJ
RqzGZJvo2jlO7JjmL0jxYtA3eD12PoCIQSjZOpoLr8diQVlA4O8klmxh0pXzM2PhbeyPwBGmr6WC
JJ8I9ZbKcSGw8QQ0TNF7a911wboOldxjeM2gqfOylE1iBMHQU0j3vbkB2ohv3tpE6rgG98360zBH
DMZ5M2b5YWqDQ92S1MhA1a2xLucN7cyIFkM4KBe5IHsH16pmgLvRin2qtJczE4WmLl86e1EYNw7g
tfGyNxhBZirb37sj7fl75+R96NfSL/mrn/L9hMgsZGnOLKK1j0qxdqjruoty5aRmSAUSt0huFEZu
v77IIl/9z4tIaOY6RB1dfNDqoHJRJUIj5TTaX2rG7d3jWICYWWX45X59pZ8deOky/XmlD0Lawi8m
bfa5kiCfzKC7aJErNu8L+TnunqJCfq+M/lZy+NNPj6cJYw+9UxQmvPF33SiBesD20yI498pT2x2q
4CVPX/75O+K0zGGZy+ggU368hC/BMTlTGZ4J0YJZ0k3TOiVGPgu2EfBR0f4mjeYn78jQloQ5wO4M
weSHimFRnIhJbaMzrEg30jHgBdsy+c17+lHu/HbT/XCRD7LgxldaU/pcJGb41NbH2AlXv/7Ufvc2
lp+/+2L6dmZiQBv0jMJGIiBPijsftc6vL/JBU71UVz+8jQ9fTZlMNHKyJjqPRKwiwHeiM+HbLHCP
JrMwABJd85sr/uxtofSC2QNdz8Q29+PbSiI7i3IINGeruq7UAFDJ3vK//fpd/ewa+JYl2CDuAwAt
P17DN3VF2n0dn/MmXGcSxlbhAX349UV+9tGBiSetAFquJT6GgxZDaFlRRNJYXT7m8hhSKcYsBo5/
G3cHA+nN4F//+orLPfVhDWKJ++uKH74spOZYU7QJRduIaLm5B5D4m8VgYTi+u8Ti5QZyZGAtYn5M
M++jir8pDEzFo5ad4yPhJns2z0sgeGvzOrwxPSL3NqBHNr9+Vz9e8vuT9P5dfVjv0CpmIz7Z+NxL
tOiM6oTDolDsfn2Vn392zMVVdk5Tmh9uCTlr0moR3J/9ip4q4iW7/c1nt3z6H78dlKbcbQ6hDyRZ
/HjTlWBZ0XMq8dmi9CVvldPmU2RAXojj37yXn31i76/0YYGjIi5qJoDxWTNfQ/va9G+r+TfL288v
AQNXc/C2YvX/8c1EWtLbxhwk5zw/mYjARzr+opO/2ep+9ghxs/15lQ9fPX3PsJ0CrhIlL6mC50ZZ
18bGTDovac9Ksk3N33xH//G24Asw4zFUNBcEDhkfBBIAnK0ys4r03Pbbqn4a5Lqab/7hjfbhEvTS
3i/bxPnygYZVeh7m3NWUYDURSv3fXGJRJwM7deiz/XiJeBwzhbFEem7SF2XeM1P/zQX+41bmPSBW
IRzFpPGGBP/HC7B0WoOWz9mZc17WITGO9xFdddBVb2/kX62R4JH8RVcWFxfP48cZ5vKiPzqyb8AO
m2MZehNYKCY/+lO6roG3s/CiCzwFS+P1zxkmSb6sPFivTHyCi1vqz4YsP0FohDtNByxtEzjyj0aY
DDzfL3UL9o7BJWg9DdQ7+nlb/Hh/VEWFsi2Mw3PV0bnYVW9YDNM6afAWUEUEb8wMMM8LQIMMRNVB
i72QNSZcN/XGfiNuDG/0DfD3OxgTuv+MXzNW1wO5HcqBNw2jWqM5pq0D3DDB2UjyKGOEb4Rl72md
GFmTZnNOoZmBnVkoD7lFLmw/gcii4IMgN7n11Fkz1rCoCncWElII+bFJuOqID3pXBbUTw8BtsCVV
Q1qfAlSuHBX1CRJZYKN0dRNbomNuO+XVJJBo+++t/30gwc3wi1v/tX55/fqTe59X/XHvQ2FXTQYL
JnbXhazOj97d+8LgmWB2brFhv5tG6FAaKAIZ1DsajWr2rT9vfn0Z7QNIQBino7aBLP2P5vdvFdFf
G/2bbcOSFEsQcyiXeD5/vPt1RdAGrJLkpKlGW184bVSq4PQyQ0GKnViw+SS6L6+r4upas0DawTbA
arQb93vVj7f5otdfuq+t/ZmGZumWUX+n6UZ9UMe0CB/8RcIrW1i/EzUb4/pF35sgcAcOsyuFidMR
FXCRTKdRSXuO6uLZZw33gKMcSpTDuRx5HNASj2iKiQCdN509fsZn8VWiOi71gl9AzMMuGE3i1+xi
ZzTONZGK3/qiFusszmifLkLmcmiTTz7aZlImkHGpE77sUTvZ6J+HjHwIuUiig0UcPdb2rpclLJRk
2PlSPBqLkHoopg7yG+Lqoqj6NefoeFfqGS5/cAXIlXy00lX40CVVu8rNEnwVaUXuvOhlIGelmAAW
Ec2w6GnIN6P7U73JbIiymbD6o70JQ7VcJ4sep1mUOYgqghtrUevIRbdTLAoeIGnmKVpUPfDytKsJ
oU+1KH7CRfuTLyogWWERJP632YRvIqF+0QsJhEP+oiDK32b7IVPnadEXEeqG1CheVEfMzfWDXdY0
PTJnagL+hryKLgxLkdreSRiqbASwPxJwE+2LVunGquuQUlRxfBn2nQtbFvcNIUkh5OAlknWjmtm1
AUF3AJtWgNSuk1esPvdVkxwLFQ9IZg3bFIm3x+p/WTvKZQNigIzxaGWW6c0Y5helqB+FkhzjAVRE
JbI7PQiHdRvaLwZKahFYV3k2IloPWyvBGDNFYq3rvQ4N2gzj+RIEFPw6clqSEty+bvQ+A51w32U+
Sk+fhhsTbLQbc/Ayj5w4fBUeZekwHCgWJZzp5CGTDvOFoUu9yPASDw5Ts9LDcd1p7crKpk/wzkb2
gNykRdzHJKkztYJpftXKIVuRv45KPshgR0LiHyP+JbhpN6TLaNE78BJ1sUaZDjqP2egJZ476lTqq
V5Y5YBGtsZRMJbQDVW0PMhp7jwGEWEdpo7hqJp7kqOF9morbYUkzcCbykfy8sdwKhJKDkcBl+Olg
M7JeMz/4mhYITXm6vDaesJlzpu9MghannjmQStJh10zZutAYeNCrczY2t76qGYQNq3ULpt1sqWIU
ZiEYHGKrSC7ypi3u/t0/3vaP5Uz+9/vH7XPePv+P+1x/ef6Z+2958R/bCEcomgygeQxORPjr3h+h
1P9lW1EdKeDgGqiw/jxC6eb/amAW4PJI54/gpT+G2uTCSTgiNgEdhsoR5B9tIz/Wo2wiDlscPSpU
3zjapc5f975M0ENNGVpmhFchY6/mahwf330s5+/b0fumqPEm9v5hm2LlN5DA4VSkOWFaHwqRzgdv
6ptjd9XN5lqI8ttUGlcppFyzbr+1zF9qjkarzNBxlyv5XmALr6t43Vkl8iBFMiMc9G1u1TulUe/i
LtyQX/NVgdhDgX7szHr0CBQf3DlMT1qvmclR79uKXHgGrAP1IlpXPkTPDGFYbvRimhFCq+Z+ZC3/
NpgqJPAslKwGkbUyjCj9Cg2HgIBZS9cGQ3i3VqELxqmSrZzEeOlCICmtZgWekYTVgRACJEiafcJH
o6xTu35wauBwFOehWxrGcI7HQWOMXbQbrUaoPtX5gWDRp0SIIxZ+1KHZdBxQ2O7SvNjleTsTxlTd
+Wa61YFS2iGAT/L3nhR1II/KGL9liXJqRwj4DYafTcewGb/erRVnSGLLvV45T4mq7FDCXLSlSsOk
m67HBO7IDAQ/mOsV8LSLyrKefQ0pOHY/QEHKqkui57ZBftBYhkvTeUdm3Emh1c9ag2lGPDLKRedq
EZBkHo0clG4t+ssUtZnE+F+XBFEwdwFg7nyO8VDhWErPgFMTt5nhUkbqY1kR5jIp8YWhGHfQcKC4
zcDw9dm4jXRaYmEzhuvOjvYTqfakITFP9WO5hXfLLE0mT51BiIRae3wXEN7ytt+ERFUwL/MQItwb
DPGH0LySDSH07XxKIgTjGZOqzs+2ltFfgmffF9NAzFZ8H/aoBzJn2MH7OYIsupVagd01Tu9F3nzW
fAt+Qrcpanlhz+ZGGesnMHkA91pnq+jNI/KqFTbBcatM89cEIwKTLSCx5kpPxmMJrASJOWNUY8r5
pXBFXINpcCCtJ54CDInxY+AvuxgxvBul67htqm9TEe9s6B+GXj4tni9FUW8bbF4QauIVmcCeaqZf
5sS/TjJtdsMpOCbxMs1hKucainUXzmCIyy70giiI2WOyL47G5qVAt1vbs2WCmm/yiyiS80opYYia
8jZ2jIeubKCOCHa2tFyenni4VbX4oHQ4o0QFGMGsoFYpmnkz2ugfuolM+j5QYa5KvVk7KbI7QUzO
emjkVdAKuY5M+VnFYLpyKp/RhINaMUTLiueplOj7sroHzZNNCgI8WCnR1VhH5FsBNlg5fBSunpSB
h2+EQRaHz5WBw5YgMUVdt7PRMNDyk5vClqKlD6AeSrlM3CdBvmN9aNvxVBpls8+70XBhXqEsF1Wz
41Afr+FQHynwMKAlJUQY0H/+ODvreQSnD5aiXBdtVXBgjNKTlaopM2mlQeG/KD58qKbz9Ln29Wcr
qXasb5cxni+ElShAplQ5+olQGaZpSEekOaJ+L7LbYoldcTX4pfcdc/Sh5xyFixsgDP4IkXp1bKyY
HnUEJOQHLJosiBp/tDVc5x11Y2kBjCiw3Fb+LtWrJVMDX0d7JNd5G5p4IVP1nm6Vp3fqxeD46TYf
kycj9k23iRZbsS8PGgIK1zci60s5KMKbAWLDXqmG7C7RMoKOI32rWxhMdDJWvNCekzW5H/XlbCdX
uih3idNca5XEi4xqb2Qyy/jRXLHk7QXmm3Wgy3qfTv0nqZR3RHZ6XUYoxKphzr+ehjZzWHO6i0GV
xVNutArrrwKbA1711NVkHnNkWtUlQbSIRurJmxKr3xFg128ZzE5blv7w3q+4gujSuzzTo5XG7nnR
TXV8kcbBVU4jH3isbu8RNJH0Ulh3RGhA2zDi5fwrmgoBrO/TuavupA/MPjfnh9nPqc67otmY2IJc
axg3LVls21Lt8y3gNJyvvBBZi9k91DCDN6M9RbOXQhxmVwrbndHnfMVDudHxWqymrHiUfbnPcZCM
1rTumuKkTtZFUk2f1DBe9xECG4RDn7pU3AF7d2COjT2OubheFX46eWUXM2tW1Uco7/pKH43qoZOl
tioLCgXgwMmNhd7GJULqQYxOe+sLc9zYHZ6buEPn+uvt+UMjciFP2Iz4NPhxdGqoWH/c/lH8SN0O
4vyqXSq7Eb6HHK6HuvlNb138/Dr0i5C9YzT+j0NAay362zC/ysBeNVJ8YlU6EwT9xHJZg0t3+AKm
dNcjYkvtZNeI8AgsDYNRfmClOpo+ElIsRCH6DFmpax3edOcQJBL4r4SYUxbxCBgzoDs1eP4vPiHa
WxZtWpMW9Icek5l1RdQ6SX41wPQLJsREQGCK7+nJfzv8fAPL/nVIAnmCpJChgJAMBSAxvMWxvRuy
NR3W9SwhfKUk9RqokLHXobuCr6/YN5iMLwKNB8JSimtmL6sJk+hgD4ZbTGjffR3TdJyhrpi7a0KO
nNucXakr+ivIDilPCQggk/wy1yyCq4iwoNE3+cwFz43M0EhNjjnfmFr6nLSpp6VBtJ0HTDWNBl2Q
OHG4N/qLUosNGEOkN3ol3clw0CtV+jYO68RlK+JoE0rwZOIVbdXzaC0Rb1D1Riu9nGYLopU1KdAi
hvhSDUtSW0bcxYEGCSt0YmulRcFnv9Oyu2ow2T+0ABFWiRgAc9ZOagB4CrY4jSJtiq1kXariZKpA
HkbA4Kz36dFXnztj05nWnnXx0VZQPtM33k2x8ZiiilnnJRkFJT1AHVrvbHD0GHnMVlbQFatRyXZ1
i7gt08YLjFnPSSTClwl5uCqrbAVr/1IUMLb1ptqA14IJIMabDKE6dEFcxnIeD+Q3fc9q+9vbgeY5
z93H+4EHEoyVSe4Xvswfn0smEAU0PLO9sjTxrDtNtprLPr2ShKS7rKdPQWMmLlNFT5MjQvuULAA9
veRTIRg9hB+HV/GyVVA+z+LSLOwH3cjDTZOZFbAMFRO9iWQuiKj7e7u34d8Z2U6wqa8G8ntXdq1w
HmEhUkl38CKzuqUcHj0tbFDi0MB0W6J687IiH2x+qQv57NDCh90BK7/OxCcp8FA0U7DSW21Fvkfl
1YjN3HqQD7EtCT0WX5nEJ+htWAZImZL5eOc78fH/2DuP7caRbdv+yv0B1EDAo0sQNKKTRPkOhpQG
3nt8/ZvIfFWlZOWRRt3bPc1spEASQMSOvdeay8S1UObq2QBnNdGPakflDG39EEfBmXzO29S0kcU3
T1YcawvqRtkloJVakKZO3cLMtWbwsArNUPYUdg5DepV4JpzCVp+FKj2JAJtK2UyqC9x81U0YA6Uh
R1BZrWU52tr4xRU4gOxG5EHAbLKsfmdWET9JR2JrAtovae7Uvjja1gAnd3xVe1KL1Oo1MzH0j3xO
KIQEzJ7yYNibmbHqc20ZmCHYh8xERxTexIUUb0drcvMazWECwaOgoMkNn3MJL2Mn2TeACr+HpjQb
/WVHa6NV07QxA/BgqfiNI4SxN2rQn2rJXSIN2aVj4/RzhRq3wV4SnhuLHhAokjwpvCZmYeEHxNnH
0i5lFydZamMJZLcF/jOfMcpW05ZCsGsmXr9q2N6zKsUBSnDtMomlNXm4uwkhi2mHxaIXPtIlmUV3
UsQqEnhee+vas8QG8dXO78s9ai2qXsISTknRF5sxMa80v98VSlTSZkMCphaopns52gRFf5BqTgkJ
UWcqLYzWzHAHXRu6a8Jy6K1jOqwMcsK0jWd2j4UMaiKVDwZWe3fwtD2kRdhPnuftWqUznVonHcOM
QP713bQsqBs2+UjPZzTMTdVRhZg5ZlUTUnKH3u+Tre2TN/VyCKYE9hjZRdweDfZ9nDEIGp2hw+PU
n+LqIDixfLwfzbPID1aG2VX2/sCuBEHG6YKVIc+/CfNrN9x2Ngafp17bfHyhGQ38jyvRVtZAcIEH
gor+65X6uunKSO6wLosRWnY4ECDiKXd67efbIAc7Eg/djowAeZELWRysORaPCBmJwwQQ8Z6/i6NY
+q7J1s2QqRYg2vaBNIFTLpvnhPKNU4/T1Mp58OthmTX+Km3ClyzSHiVSnW/9FiaGHgS4JPV2p0cA
2lThjkLGewVSO2tU89FW7HMxIfkidqxVm22oKrvJH7d6YZ/6GLEY2zYQiV2sZLxMEtgyQr8K8Zhi
5woTb9uTvRAlAywGPYUABOUi6f3ncrCrR8UnLkypVf+TX/XXfsvPjf79j3ox0I4NDe4qMQ9Ha3gJ
prfR+kSE9tnfv9g4ZCmhRobjdwytcxHZi1K9/+Sx+Pip+AGTelepEL1ETIPij0dduQ7xl/MzycHo
fHyRi8Hvj3IIDa3FKMUQOo6LXx+9wayBF2l8C1sBj/Gl6VNqkvtwMD+5G8qvz/iP9hfEajwlM87R
pDL99UIjkCD4AIVypIz5wqa2vEtW3lJyu0XoPC6yxePWcLr9223oBA+D+5q44xtvdL1Rtx9/4XnG
+o+X7f2Gf1GI211IsJXPMtKs6Cc7sjuc2zU5dCvbtZ2kWok1v/NKOHjUFoFrL4vO1Y7Zl48/xTzO
/ceneP90XgghEpSallLxuz8NW8UFo7qyr83FqdYWwXL9qDt7ROBr+0ia1wYI5ebOW/rrYcO6t5jW
mEOgBS3ipb2U9u0mW9cnxL6oN5cP+aI9ys641rf2Nt/1m+o+XZ0//ujzuPnDj37xA0pKHSYgdHku
F8wDVvW3YlXciWXpAFBekobpQlW+ytfXX/Zuu2VKNTjRVbSwr6Ij+Y6OBzdo8dVzHj7+VDOj46NP
9SO//t3bEoY5GgaDTxVs7UXgTBtI33cZ3AKGUQtjQRKMQxzA2jqWG+WFRpr78fXnx/dys3j/Hl2s
Niw10kja93CUp9w1+343YbLpWjn/ZFOaV5WPrnOx6lihpXbdlIxHaupF13+Rh01vvI2qW8oNrajV
x9/q97f6r9Xh8jAppSz+ehm1pNQwnPRuC//m/3aBizOfOuDnNVIOULG+UyL6gLa5/PgKn9wYc34R
3z0XUlpYmTnyouXFsQbvUShPE3abjy/y2e90sbjVAnJHZ0bNcZjvCgNQe4icjy/x2fe4eMDafKrb
rE7HY98NkG+PKVYB9DofX+STp8u8WJUMz5dGmnPsBmR1a3bmxkmDtbt1IHQg5FWOHXOujy/52++F
Md4kvAWtinZxSSRPqleETXvU0u9VtIpVfPHG+uNr/Pb2vLvGxUtDZG8tlYE2HPVIo39/k6afdBU+
u8DFkgg5bFAjZt5HmUWbZnQMvvTjr3Ch0/yznPnrVbzUOAchQx8v4TnmbLAoHf8KP9SBI4JzVTmB
65/aT3mss53zw7Vm/tbvXh3cCyo2n4A96onGcMaqegDMg8z1Veynbbe4nohyZevWXWiBC+tGWtw2
7ryrXz+X1yo2/0WwiFzmqZvMCdaf4WJ/u5G/X3Ivn5yw6mVC4pqjOM0bOYiEdaJtM+Es4rW2fMwW
V1D2dt/lNw5n1f246xf9J6uXMi9PH63GF/e9k2qEf/ZILbGEV7icnX3Gwt4ly1v7aOzVdbt8Vlbe
IqNju6rWxfpzLe1nH8Gc98V3N4l8CEnL+qI5SjuiNqFIL6KvZPEuzV37bdgUbro319Agv/vPqkO6
4clfRt8+fjR/HLw++BXMi+ck7tRUqzMezWo1rMqFWIRzVbeNnbtuiwQmnIuWIwi4R5jzy3RVrM1r
0kaXrRts+0Xw8hlS+cfB7B+f5+/X/VKuY0k2s6GMJaV0tbWxxmA0rKbVtA93YvEFZ9wKRcG22NDU
2w+Oee9aVAeZ26zj1TlczkXC/y8O/qt6VLjV/3l0f8h/a0Pn//w1sTf/wFmDVompPDrtudT8U/jF
MJ+gXfTpxOUYMpLhvyf2eM0hK0Nlg+YL22XeMv6c2JvzxB4mPLheVGHyv0vaUe1fq3QOLRYIN4OY
H80E1QcF7teXq55QXrd6y+BNzaZ9idSMBS+3glJbSoPfTXP4Ho2RhaQYQbK0Gs/M8VGnkCXbMPrh
G5WTA2G5copL0OcaPo2dUdJoMrdIfyCdZAru66nXidvsG/yUj30LZ5QcSl8DsxuTXVNsa60SBewX
3Rhu2siEvRhIub8ydXgW7ZA9KjLuUOz6m2YGpNV11yzKTu4WcEGZGflSvfJaBvqZcqgygwiblEJ9
lG+zEd2OEIzycsIoGYrsstLbi354oJKdW8owW4oiXbfFFqAWpkEf1UtoRKETmw1o2AHsRAh6hPHv
xMFkmB7pG14LGbFTwjhdams6jwO2NEwH9DtT66rCtKbMkqCw7Z6aQYep6Ce7NJR1rKPjNWyWcdUb
HfEIrQ14vSsbRzWnYRk3vMPQ+Cd31CsGkrLiko8yLqOWEMXe6r5K2rADjcn0FBu6k3ri6zAUudPq
9PTlckNjNXFSkewjSymcsKoeWh0EbVT2e+YBrdOF6HwmGqISMLHSbFmzY89JpZTmUuUVWywS/mLQ
8mOk5LeElDmeCesECH0wIIvrQH0Js3QZ3L5pYwH5jcZmo2LsT+JlEmiS0xX+lealTPAtUJEeTA+l
GSIIcXm8skYTSLDaHFIJ/FiczNkdZNkI339swdVhArLBU45M6CTDv0bJyozRpkFZNldd20WgQ6tH
H7HFYqKEHkdxbvzBNQZ0gtEgNnEW3fpZt4cssoyZdi0MYwpBoY4JsgnJ21SxFzjyYF+jxTJdq1S/
5YmoNwJwIqKE/KiLrFkHKnA0Nb7HZfEAFoWZW3mSggIvqh0zeE+Q1VpJBBw5fehNi4ktgE1ZfZYL
uv4mYr2uT85DrG/BvI4LYzYsBxbOo5GamQddCWhtIU5R7YkUvL5/zBDQLCOleRy8/kFo9Z1W0z4n
dW+dBfYpqnVHYvyv6c0b6ZUwYDJcm60ZF8syFgRVAQtVm/bsRRPGwEi0mGL9rV9r/qZsytvWmJ6x
W7+UOnS+IRw5mJJPyfhXE44mt/ddKBv4qQlbyo3gSpLyK9m0XzOYgjCFSnokuTjT91mFlXZX1DJa
hfwauMysf1HPxJBbSyuQYf4O0tGHbxKaheSoMQPMMAG+YGbrTIyvgH+GTTz6m7arKEgDy3YyCVAM
WsmcPnT2HGVAAsc5ACoZJmtnyyMMaYFjU56qfWiQ8dwDcvWURHPBTRmod/pVUo8nITTM1QHo2Ko8
QhCEUuMFV1WqJq4hhm9xaN9GDKzB1RQenXZIO/U0fu87gH9dR7yN5yuag50GxmE95/eYDLS8pD0T
U8GjI6vEVAsJsHURjhi7c93R8mAT+8OrETTsoEaWuYNhQ3ErD0LSiIAd1GU+kEFIp4MHCkDwBCi4
Ahjs5+FmnPLn7AdJGKSwObOFCyDD8kwbtgYJ5Hhr4PdWtK1PhCG9TpYSoUQHAa54BFs8gi82bYBy
lbdLk2gbNOXZC8rvyHbqJbTuPdCp0zw9L2Yisjqi9JADKMn2zEuuZnIyuYKuObOUI6DK2UxXNns4
y0ntkf8LebmfGcxh1z/YM5W5zUlB7GZScxbGz4MKu3kA4hzPNGcyAXMOfQqA7TF4VPpv/Ux+NmcG
dDZqELLS52HkFxU2Num+UUhfyh8qgjkctZYeFOJyAx9EMmN6XMgqXuw6/2Ir2stUyd87wcMA1O+u
qLhhBEaoSz1papaIrFyVUIE6GO6+6gkUiD0wnaQ7MgW65atCKAlOU6rhsNHm7IxOUhYTXHMTXR6B
2fK2zWM4CDRJt1qvn5XCewpMAneqJPyW9hi1PQ2QkMDXsqnj7p5J0OQwUGLYRfALfvYfxcF/q6T5
YPWfqyQEjv+zb8P6f05vYV38htsz//e/Cib7D/SDOhA5BaadhSLxr4JJEX+oGmgmGcMHILxZ/fhn
wIFO/iD/569kQv7XnwUTqYUYSEgUnP1RhvrvYl35O++OQ3O5ZGOGs2xN4e9hKbyYmFQkM9RYdP2T
D+OyVsB/fDaTuYxQmM/BlkrQItggWZjWj2Db9+edVOSyXSQ02vzY3GZBa68GRYmqlZkOh0El9xXv
51ivp7GLXF5+FLuCsJ6zAgQahGdjGwezMm00TFD5Dm0Fz91JW6CsB8OQ8MJrdcs8VUZ4Prk1OuO8
6GW0OrBa3IrqYD0MJe9HDv68p6G+rgJSSZE/RmvVKORF1hnXkZnN7uMUFAv0MnKbfWTJfpUjLMrS
fsrP5AMF39MIcZ0qQm9i84Q8htBr1JTIsRP+5YpCIy8v0FJZPTegh9AmlUN50wx8ihAuyIRcjJlq
8KQWYhcMAZtTIiFks+Ot2pXrDlho3xpIcBrp2Abdgx6rd6Vdn6t42lMOPBg6GfCWQew1Gr59WWku
6ar7ANcXdUe8Fbjrl/5g7ACPU21BUup8YrhD0txkuDQTuiniFp6LKIJbkZjGQs7LEyqzaIMmfN8O
HLkNAo6CAmqN5iEYshLxLUhySA9kUYw5aU6Njb/Q16gsmmHQ1/iBph1c8l3nSesBBnlDNbdOE70i
QnxyGBxAJwwPzFZV11PntC1y2Kep2gK/vw0o79ZRpmdLWCfbCu49qA+xzeqhgoKAVKxqdoFKiLw0
ysaXsYtrZ6yYscqKsRoAyYOKDV0wu+B6yDtPkcEPRUngdxYuiKPhZ21wL1gWxZYf6WddG3P2d4Dx
dYZcKfNsBWqr1jj4JQ6l0c2stWrbxcO4zhP5m2a0X0WqEw6cGOlOtTHyLQLgZzdFZqVLqu+QZEzq
Gxpk0pUdR2JdW/KXWAq2kyEdkYPdN4G0TgLiCqyxIoTdclqV/ktq3XRZRv6VsmQDdJn/OanRx5s+
UdYWOwxMIn54PZuj17tHMYG6KtB8mLb9MhndIZcbFUb5cKUn8vXEH+1Edkgt8oQ10owL6VWpxTdJ
Gra5Nu1Vj8B682HwXnJrusJmYa10cFSVqd+XE12ebniDv7doG5joWhqjuB2vfS8SDlGhtN5j+znx
lWfVNuxl1Yu9rWU+s/QTLi300IETTK260KdyxbnmDrnSvcZAcvDjYakHGMG6WWwfjlABu3DX5PEW
yAsYqE48FFJwZ1npPUnSIJj7lekX3xVzuCpt6WoYoGbVkXFVRvY6MZJ2YZmYE3LRbrVWa261PqK8
g84TyS9qi+9kVBN8AnkVrBS1wCKhDfEGzYrynPeW+VRbeVhh1Bg9CL4INgbPRLU3JMLVOHKQ3d4A
tvspqpwpzc0IOlpBBNPP4suu0MNjq034WJIf6sz2h1ITsD6qzXIWcFqzlHOaRZ0BRbZUI/Ps0Ht6
IFxcb5aANppd8zCjqOlmgSiyOtDZcCUbGRe6OstIfbhbHOeiXZeP53SWmoLMAow4y09jdKgGclTu
/LJspWlpzlJVS02MgzfLV4eJAx9U/TcN7zIOmRGRK2rXXtPv5Fn+Wkcjbh0UsdEsjR1njWyTv7Vo
ZiO0s1ZEXh3crvPsBFJR13Ko4jgVIThsvuONPpEkG0FwBNGh9smzErWrAKVuPkqL9od0V8yk0h6/
aVNn1iIyx32N0nccQydC+RuVytfUaIZ1gSY4yrrnTvXW+izFmCCp1o22KlARY0lcKaiKBepivc3g
qSI3pg1/HpJxn6FDbkryq6U+evSDcRuiVO4GCCUolwm+xAaTGLcNmmYdbTO5hMc80hwLzXOP9ln0
+VVoTt2q02wWC/TR3A03Qy89zcJpGwU1niQdjxKi6gZ1NWP2wA1mwXWECJhAEH7BWYztZ+Zd2YVX
jUpdCYEFBnuwK2cBtxRm1+Es6c4j/1GfRd6qXG10VN8sN0upHQ7qLAdPA3NPjgrHNv+KSI1nu+iW
HvrxwopPeOs2capx/kdgnirxq2RJSyDVmzbBlgLo7FVGk66JchnOInUm+lcaqvV6lq9HGiYn9OyV
brx46Ns7zocE2pw9MussS59W9SyFT8FOymjjvVkkD3n5RQbgisI8PNjo6Ev09MyLpmWMwh4qXgnQ
FdE9ikgOc8q+RY1veDnlPfJ8KLDNKktlgZYd8T70HEQKs6A/RtmfUaWvJNk6ybPov8/KclfPRoBm
tgTohvElnE0CkCSkp74weF5mC8Eoc6JRZ1sB3D5zqfzwGvTkCTPe/pewCUqQnwpCqhBspf/AjYhY
F2maedIxiu6N+CG23zT9k4nFP6civ15irrTedXVHnmIjbrmEPB+ZzVNbnOBOvCszr382RN8bRuaJ
0a9t0vkapFJTG+IrvjSkKEo7pr0d+icZaaJlnlA/D8MdkuuPLzP3wC8vo1O0aoqKhxJfzq9fxc8j
4HVxx4QindwS9VUNyFgq71vtuu/EwqgrbI8/tRn/PUooPCj/+ShBw7X5RpYw54ULWvb8//48Q+C2
Bf0J5YHn+Ker6f0ZAiMUlAHDMHSZFurfZwjjD1uQVwLmQlPf+cyxTxEBit2KyZ0CQ5gL/Qv4p3mh
i5hlIioPI8cIVYXZoF6OA9Mi0aAhWcw3VRbcQva0JSqmZxOHYG62jyS43MfTjTd2a6UUrlJaN23j
33sJNGgeM9UpAHSV2XiAlu9LX9Q+vk/Rd6NbqqI1pqA3o4HZOfb+tkijjexn9BzaHJxo5TlBhwtS
kcWLlHXFm2go/1Qv6V06Jh4xYRFpQJWx8fzqKuuBGUVq8JhCeMtG+3mCApcUVuX0Yfk6RvENqN/X
yhBPQzcqDnvXgfiW3BmDGAB9Ge1aDhkLnbn34yhbLyFnk11WoCkUPVhluYju4zZ5Qes+bbWUgUVN
Pq5hTZupVF66Oj3aGWIGwzzb1TpGAFZStWDm6e/bIHy2QmnTy/ljXUn+lakUS7vWnDTrjiJi/MJo
dxjD4xzTUI4oijHSf80B8dOIJjnK6I/2nEiQh8pWy1fwUbHBgBBUznOQJqTEJn4uFSpiPuK6rqfZ
N9wtEw2+XaNXODYjBYab5i1yva4xCNuz1hDtsiftGfL3m7wxO/I0W7fPo9uiRmIpY1bWCH1zuiTZ
lHnytYIwtmyUGh9oJa8rYwocvWuvR8veyBGdLtnDSxBksBJDcKJJxvUSEH+6P+GLrt7kaQxJEAbO
Y03LHDbaYHj2HD22h+KGWtI+poW2NCJ9VnRHOMICQo/NpalPCCo1yIuJrBP7M2cd+NAUHWNeopKY
A0di1qjywiZ16OnxsIU2mM6U2KbGfIXQuUUG2qzaGtChTJkHX/amNzF3mAKqUql+GWdtplZGt5mg
/R5w56RCvdcxzpVpUrnwWKx9KYltYuWHIhpeunR4COr6rSihwYseyPdkGHTeIljLY0WPM44atukm
X3YE0rch9qIJ+7oTBukNPkDVibthk4omX7GtYi0ZjX4R51tVQSVLhMh37scuL4qTRr0bE9OCKh0E
JK3ZooPeOiYqxWL2gvdv14geljxDDkCxV8ST7dEqb5WULPKESgFR81tU+1s78InYU5KFYdV3fR2e
i1a6h122lTOA72Sp5oaxjWX/RKLES1YnbJwlP+rU7zW12qltfmi7uFkAQLxJ0m49eOFeaw1iqPpN
YeecSOlhjRoQh+DK12R8YqO6K5J+19fytRxoyarFdOf5zVNv0v6stYkObXMqWhTq6OKvKlu51cNi
F4fdBrVbyzdM223UESAtVwe/MCFbdlBvRzI0fOVc5/Uj3bWdN0SHNkBc7I+3GZYgBvvBY5wEKwgs
jzQg1rqfb1IjtLYErq2Nrg94OhpqNTt0GF1h7/a3DKxuUqnjTCqXTtBSd9rykzyQJGvJSbK0lfYW
Ux31UUeP00S8C4blqW0IqG1p+8GcV4aJOY+VHSjXXybLXvcSJm+bjm/YPWcV51Bd/j7VKE8gbrsT
gRwh8zSmRJOUpbdKSFszsTgWrqxcZ+0bVPWKVL/JrYxkZ/vtXqNrMDQt8iFh74IgOGldsvP8kQNE
7h96jwTA0M7eurAhjrZK8DrY6zK3jxWZ4jNpfJWWssCVJh5C0e4HoT2qsXRkMn+e5ltIgNJbIQbe
Rp9Msn4nfOlxkLuTKsRR5ozHUYBkv7F/VSQmKmHhQzotaeY33ItK6KusxSdRWulLoaqH0WaS1oTV
Js6jdZwV/bI2xAP40quy7hY0MJZ6Ld10xAE5inaHRgoK+fTGKeI84dHeZ3pZbGUfIVOaHaRM9hZe
if100l9EYaxNxVtoKsEyMNQ18PODsomZjimK/y2m2QxxJJd3I6cTop+UlRA4J2RMXmaJyYOHoiAU
iTGB4cubOm2f6j48l0wNx9a/86p6k0lMyYbeesDPtOY73/lj8tgQarAdtOt4tuPJnaNExsiyMnC+
yU9949+F8lQvLaPbSCQ7N5O1rWrjZkrEpvJtfhpxksoKZQb00q5VzjE+dleGS4CzYGYRiP6mUI1D
jcjKcHHGK4nb9mX4oKdhw+JvmDslo6GTWsms7jcWaQlJObQ63k7GnSCzF0bFV8K3v6H3vDb9zMZL
pFvQfsHgT1JI0kDHocfvyMnp2vStI2hPM7JoxQ4DUJkorGWBGW/gtKrnzcYLyK8bEloPeWd3VyiC
U3J9xu9ZVQPGJgIyHsnTVqOKujAcLFdPkseOZhvDP6OCekouDN4IU1qkkUGkc+rvAXMQblGK5ikS
JklH+lRJq9bq9ZuaiAgwoRNulj7RSESF1yFgXKBinoS0h8V9RVL7NTD+lTZErqlMD2np3foYHduS
EtVUM0dJLKT6onzyej2aYZxuJXDr0dxZt9g2XLVp3rqopYFjPWueeuh6wNDk26S4JbBiwyKs7zCg
jUvLDF5ZWR9ktdpAMj/J+vDNi9Qd5mJIBAHc0JABQi2pT8Wk78wwPXhhotJsT3FpAiQtoKm2bNEQ
boDZVt4pYmaaxPktwRPhgo7MtvCNvT6EG1FNc1bDFustNiQ5XoZmTLRdpN7YfXpuBjaMnByDNMvu
MpK/mXLGO+ZXW1mWDjZDMEqhNeET28bDiBsHW98sd1ifHw1N3SWZuKqI7EDju4qt4gszNjeK/ZvB
o1IYgdtOXuBWDNb0svmWBvZeyjKn5qEbhnbX2skXsnZpDNvZNpfD20qhQ6uEWIsZlaspuYuDfK5j
+phNJknOCIF3NH2XmPkV6QFL20OZ3tr1qonEJm2VJ3hlThKJYaVLQMKBhFBalLiWk5LVPX5KkK3R
YfEXPZATOwYf1PrJViLVxLa9tWpN13KHNj5uxN3YQyCJisccSQFDOAVTbxd+9aq8c4aobyFqqEcc
7EfPV18GucGCSySE5pnryA63dijbK9/3dl08fStG/dgUnEdZ35u9ofCw+HmvM6RmWB6MhXC90bBO
ucivMo3RZAJxKGjkG/JX9kkzzNGS6qquoZp7ekCkWA3hNBiNZ70HHW6z0gCCHTimWfCb+/xx0Keb
QjKe6YB7qyIsn2SYvAvZaFdx3SVQW/nWlic29rz0lFCmMXgFG79KIgf+yqGA5RH70nTCnrwrhF8u
FQOHQFmlDJ0wIZRjSQgT/0I/uRQd7qRwKNbJlG4ZP9Ixa9r9VM27tq49DbNtLILksawGYMzlqB1F
HB4JxnLwjAZbM5jqfQHgl3Q4FdF/4l/1lXdj18kz0HZtM7/uhjrjFDN2c6y36rMVNOes0G6QJIR7
W80w4hRbv5DvFFI5p1wntKRvmYnmS5mmY+nL69bUKqLL0u9QbuhgqDTeVeuOXtVVyLAwRlnQJf3g
1krzNIry1h7KDHuVeYyEf0zJW0tMbdxlQ/RQJvazNqi3QFTzna5Gmdv6Bv6eRnueUntrz+3WSA4Z
53b8YakUq1yEhLZlWreJEoKz6h9de/9HB38QkcIxomKA4Fo/2/yxakiu8rP9/+7E95tT/W86BwaY
C+SUgrMUIL9fj9tKKMsMRLLwFBXw27JDPQ0LWzt/fJHftA64iCEYz+AF4Sj560Vib6hUqa5D/Lhb
KTvIUrCYgQP93ceX+XWeNM96aAmbs0xepoMgWxeaV49RF6cAmcJd+d7n95L6ry0cMzFDyIo2AwKx
Mv76NWp7NEg3SZNT1vOgbSzv9V9/fnLgFX4hfqg5HuPXv++bs9ZDL9OTxblDv9btT2Sn/xRo/vr7
XHx+zYgFSiB+HyJVpdSJia+DrYF051sSfdLF+c2lMCcZMyVQxw5pX9yKxEJ6wPAqPmEqA+rcyAvc
pb7msA3jT/r4Z5s/9kXH6JfbMj/i75pfsghTJlhJcipUh1G+zrmrWc49vm718YV+96Xe3/+LL5WZ
5Cq11s8LIbDJAuyqK/aReSsuPnnWfvNekmUCTNpid1SVH/6Yd19K1TMlZ+PNTrVK7NZrN7i69+Xj
r/Ob1+X9JS4ft6nWqZVgOp0y6zXynjXpf/E4k2BGDqoNWAVa26/3JSoTvdEkJTtFrIBoQZLx34vc
6afCCp65bXO7cNbbvvuRMimjvgcUcprM1948trN4rPlk7frdTechBpqlEZsq5h7X+2sQbV5kWEPT
E5h8Ajtm8ZZ+02HrRXWnfvIk/+ZalszXUBhVo1m8XCcDj3m9HenZKZjP1G44J4a4Zok8Z63c/rj5
/215zjS+/9zyPL4WPMX/aHfyf/5qdyp/yOxUbCAgmzXo0O8kE8ofEKMVljUhz+BwWtd/SiasP4AO
AmqiS0obEnbU35IJ6w+hazMrSp2ZhbJp/ZuOpyrPi8zfqx0dz7mnyipksNsBm1IvVruqrFNN75Tp
VBQ1Y2BKjEVlAykr9PFeROXaC8C59YxtvKJ9k1uPsFLc+PKg7WrdSxC9SfdzLKCsjwd9AuSvE2uC
U6BBrxaejDBZjZ51LSe+cDieK4zR5XU82Ide1fd5mq8t3960kcKBgrxdi9w3p/IBu0Bowx6et6tG
ZQ5sZDsCoyCSd5p/MI0YaEYRewur1N1RmaPdyabDDLyV9R4buGI9mIV6TeF/0mElLtoqwzmrdgnB
3SNYmBi+gG7fwBk5+5SHmY5qbtRJH/KTHH5Jo33rcz86TFNbAAfjOqPerSep8qGx+A64vQ2HFnnl
D4KWT9IHNENCuSHppIAr4MeuUvQwiUA/LEFHOWGir+wyefPRNBA1CH2xq9dtWZFmQALeepjQcJly
sMoZnpOZzOC5AYKAD7zSErFVxnynykl4JSTy3uj1OlYlg4KI6SjGOZqv3jiXIjRWo1U1Dp1jvoVd
aSd8TYBLUIblk02Iba0nW9pzWJdV8owypn+N91L71l0kkbwRSupGG71vVCnZgsGzAz+MADZaumCx
CRWWNG2TB5A5SmQld/RCyRMZ9C1nuGGp+cUtMMQNeUimE+jE2/gTIIA8rL0t3Uu4OXIcLTCorkKO
A+4UhKNbekjydD/+UgkOaF0pgOdJk3Jrl5jNJz12A51MdJgWwVJqBBb+XrZjlnslJTjJy7YG6J0N
yFQM5JIVbwtLXw6mBoxV09QFtWm0bnI9KTcVBmbvbPWWdCWM4Ksv5YVrIQe4moqA8Nyk2lalf0e7
Fv1Ko2w0qWgc1n+3Dlrd7dBiWF2W7zKrOtR1+j0fsgr0SA81s3sqatpDaFkfWqWMOGfbqtN5xVOH
eMI162nfZsM+TWXNqazoZmqsDhugv256/YCWk1dCemh6gfG/nzaRwsnF8LWTCdSxtQhBClH1YorN
F2Ad1wiu94mBfAJH/stUeKdOju/tgS54SqCyr5QIXAm4dyJRhm4VQb8Jg+zVluND4EvOkPiBSzzo
IUvsTcMG7fSm9DX0wvtcGrHxSJhcI0X+qobFQxdbS9RCcGzJbnvtKt2VhPTcabQ1+sY6qAM6QDEa
8Y0Ray9NQY4MtnRzqnccvbGOI6oMJ+a/uX4a8lw5gBhYJzL9rcI0duoA1aviBC0pwS14qRblz/ii
mHex5GqjtSvCcGV3BEuSMFg5WSHdhZ0pFk2c3BCdJqF7rZ4LqbmNjNZDrDpdBzrRXMQeLtUevEIY
uZJkbKY5R63xaHXLFRkgqD4XSWAfEJ1sTXgNAH2dVuOuKySkdOb/Y+88tiM3tij7K/0DqAUgAiam
6Q29qyInscgqEt57fH1vUCo9SU9P3ZprKlaKZDIRcc05+4zBPsnmF+X27a7N6rULWNhBsJUaMdve
vrrohvmoyuiN8CxzpS1r47OwhJ4a37ep86ZqknC6ERRFXnlPgdHmayvTPMRgIVYibIGNchau1JyO
+yYHJvZL6sS/N65NQf43N+57//rjr+5cXvXbnWuSFAic15Q2ZdyiKvz9itFGbkhQhxSwEJdokJ93
LlG9tguXh4JpoTdav7tzITuaKBjh75LTa/2zJaMQf2wwPq9c2kn23my/+YZ/XjLqLiqFo6PpGtWF
mDyuDs20e2zV4zjbw8qc0LMoO7/w5/TOn+TbVKbG2kOfvxrClMsraojObtWpSdS1MOkWRsN9U2Fy
mXbqCQ7Yoxjyj64LdpXhlquIbI20zMqVD44JMcm8N+3sAtYiYUO6VyAQmS6ZFZlTtF8s4ZInF8gu
pBKXcoAEJ5vbnKBf5xsYvKdgmt8M7bNYS9RhqLrHJGpvaiWhEGhrj8bzHmPoY1GMwZXu21Mx9OVq
Mpqz5TOmHPN+l40Fv/O8iX2xqvzu2Pk4312lSSTLd3lofO1KRnLc6SRGXNH27WYZ0hp5HkKkvCGY
Zug2KOZ3lU+8oYD2YUnrBx6F6yaxXEg31XQ/I8+Iek18aNms52rk/otFxMUtIYWTvbpVhvOczYm9
dQftQX410xOgNLWpBqvBWKP3eE+QFQ3LblE5GzVRmQxqXgkLKToxZMwEnSdk4lUCi6+WDMY6Lm1I
SAVulNFlM/loDQPKSmIPqxDAXmuG2xTFZc32M4i5bsIglRtdsPVDj3PBfH2bNNPeTMfDPPQuqLEg
WMUBlntT9mtv1uibCPKSHizyzJPvZexcpiaMIjJbXmYIlSsSaBjw6e6xzfOXKH0HVXiqZFoAxm2O
U9edx9qLGcPmh8JG7Rkm5QKv6y+VWdC4s8yCbfx1ku4pK9kuZs70WllO9SgzoskyyQ3fr4ZyOMJE
2o9xrLG0aCw2kT6AJirWQSXOU5dYZDmT7DUZE6z0zH8yeiLv3MrYDcpGvtljDsJS4OvhOCuoRmZR
klUb5BvVGy1lQLmPopBEag+ktK13ooMMZSDTrOvuaWYSnzr2RyF4zzjgv5k+q2+dPMJlfA6y+mYM
kZKPLRqkfP7W1GAZTbwBLNC8dcoGKR/bU9Z5fJrj+VvfTium6q/tFG1hdJ2xYICmKp/daGg3Go0Y
7F+G3WmdPnBdPIY0tquyg05oeiBGxnZbzhiiWu+5Atm8qjv3sgZ0PYdybwr91SLTcG9OZDF23Yvj
B3c2rgrPyq+F5GYsTVAd7mzjBcKoVLn5xZz0V7ZAJJf/SBBidkz0kP7qfREN5kqlElOJM91ELuHT
xC+v1IDUsfUabOTNSB62/Zppna8dM0EC2sgTXC8bN8X04C6ay7FI0XLV3kOeB2cyy55nP7wk7/ZW
2Mae0gwhVqV+kPl7yBTqS9erjuxR+ADqJeZu3OrYfse1XPJAWQ98jL95Lex7SxdXbURWmhI/1Iws
lNTvm0Kz8skaS66xcXjwRFGnpm7I+hv268pJxvRmStRdknCuMIqujroPzW02WcMud9XbqNvXJK1u
NOpfDE6O3qB/xgU1VYqyxjmXfiNvZuFD5CxCcNgga+7L3PquJ4GSN5kf56K4EHPwZrEl6NJuOmRa
Gds2sa9CYOOrpgwbkgFZ4aikfS9KBNadFyabOimX9MiKi71VvAPKA8DspPVay/pitrxza1unqLOO
EGruajZNZO2JozvLK6yv5yLjt4ySalO2ocn2x5Ab8kU2cZiRguzJX6Zg/175yw39v6/8a9Bawftf
tNm86ueVb2G9XFyZmIB8aX2C+n+zctIxLwlD3O4+U5cFffjzyhdf0A252CwBsKH5WchIP50J4ovw
XZiILv9bh+7c/idtNsqhP7XZtOs07CieTHwzEJL/NPapXGuKBkKuIalb4VbMaaKIlVD6bIyVec69
pkeFaU4dkM/wFOnp2Q8s/O1e/F30jsW2hdb2gMsz67eVgGJmllW5HSHNBmvMn8UTQeXutCZSuYH3
xeO1MuLItTm04ZbJVEfvbWfqemfnDhdSQx+Qs4rLOR93IV7Ratumjb3wZ2S/q+qYTFF8gYoGBIuW
7hRVQlQCTolBA0Lfrz8MPxh5pvFFOZFm821ziPgW+9rFfWcI2j3yXNm1TQE21Jq8RFbF5VwwMzBp
rIdbS8xwH9WSwHMhixTdf3gccSOsHRd8KAtSZ100fbexGxlelBJGcGncxDzzd6X2z20ZcpkFlCGg
FayLvCnqtW0MyXZy0Q/XJfnqXtVdj21zbSRQnwY0G7AMqR6KYtiGOGEVR1NrYMYUU/2RiPY+Ss17
5jgZeLu0zW+MKpkvhcTpVpW7oHTDb0XETYwSX6NvJVkQ2b4owg96tnhtl+wJ7QImsOqoFkR2b7jO
sCt9bgcPVuKmphXCUqcOJfnRUOrhts6eu7GtPLzug4HrtIwh42IXbUejuHPRtyoX0II5Ia5WoFlL
m/FJZFyi5d31rgV6vivlY6Pw2XPvsZaFZsqMJVpR6K1HtCjEGnjls6O7BZJrMJ9Y5ZAC1w2A1f3v
HsX/n4UPDxwTeZeZAAU3s6w/zjNjMxxMWLLxlQ3xcSfSwX4NJ96nYUoYaH9+r3/Pv2Uc/7/Pv5v0
9ft7/RfnH6/6ef4tGSYsktAffyonlzHfz/MPZxZrE/odl1XW58Dwt/NPfYG7RUaJCbCdRRR+9d/O
v8XlzqARZDyJhh4l+D85/9Al/+n8Y8wInM9n6kX4xZJg98ePST8NDBKkN1y3Y89Ktk2+Fv105xV9
v01VcJ1ZVfydRyxfRZN4wNtI8SwMhjfe8GGE5g7tp8SZCOgy8KutmadoQDzEHiDW3uqAqdOYwpFG
o3AnVRrQiBR6P/T60s+wlYal99aJ6N7t568hAx50Ffgp7VKuxyLMDolXnsQy/My8xaip8t2c2vd8
r83QWpAicDHiBZ0gyPmo3/TsXraJemTlRuefBD/ixr/EhHGLNP06DJpD4VEcUoDd2qFp7iTApFUs
+5vRRmfEZsZdeTZeIBJRlzoJ6nu1FlXHgS7Z+8OpO1gExO9UWzRbeit/2xFasRWJ3ruYs4F/Zhya
pXyAu40VQ206IbaAcwkrqQlQjLLpOFt4B9o89FF8zU+O+pEVelPb4zLEOnl9+60z52hdxkSRSwE1
v5vo79weUKszTu+9WRx7y9t5wiDU3AyfAotDXvkGIi6UDWzjabKWoZVHULt3tYzdgqJ+KgznDVXp
mfAJZBsA47FeVZigOp3c2hMKwMBx73zeIR15yK+Lejek6VUt1Z0bmW/JOJsYGxRloonBQ3nDY2bL
55i9JWfrwDAmx2XRWZgdRu9sxf6DkSKPcWfzKerjFJF+fJ6FfizH+grh3zmoExhlafoujfBl7I2H
UqAMC8c7/Hc70zW+Ybj5jm+cLhOe57ouAw9jKtol+NAf3jTdm50Rkf2kLvkzXQyQa7kTN1p+oLna
aptfZ+jmXekVzQY2+n2BONeNfUZ0gbefY6C4dV68iNx9FlkzrfNpfJXdwOfLQnOYBQTt9G1xYfXp
D80nUtUi20ibTOvUPXXudCjc9kdvSGwKoXgAwrgPOPohPVQ3MBFb3OH9uPiowhXMr3hjhJ2Pechf
OAfJU9zyJs00uSuHtmUlM/uudcutKjNirrNabckjLk+aWN8ruyuexuY5rY6CZ+4ZJiOaVBJ2woAb
ZW4l5u0pvJ2GWh11go6x8JpxT0gLeSndIEkbsoDrdCHlr1F+MCtuFWqoqqU0D3U8bdssqebH/rMn
dvrRp1sNdCLvcy3oMNGZPEUyLraSntqES0xWiiQ8XdJuL323H3OF52oPz4CWHBvmph3q9IRSw9vi
kFuEVOK56J2YpFoetzTkI50PrQuHrgZkS2a5EWWbwFfjvV8yASjQFY7h/GO5e6Mq8DcRMwSTWUIH
bR9KPOLn3PXDDd58VBje1Sgl8NuI9GT/a8RkIvQdjbcG5WULfZLZRY2qKmWWkUbdrlz615kpR1Ei
HDaYe8gwD65SJiGJdO95d619xYykielTmZkoZic1oN51oIe3xpVPRSG+ZaZHDhDzljgVjAUqYh9Q
eT454QLImJlcIma7GpaBTb6MbpIwvTCZ5fBfbUACmJcqDDmIccqVXRnbWiQfE5OgMvaeyiq6pLB7
qxusOmbmXbvMjtyuMKHFh2Jxb6F0ahkWm9p6M8f4Dhj3BX88hlAx1p028R6znhiJORXtGhZsuEXK
s3GXXocRF8Af2p+i5WGaePQ8GqMmtI/N0ilFtExAMhgbWCfstGfdtRfJ0ltRv6NYH9xwpftMrUSU
Eb/kkVCE73TGZNi+G+Hc7gpVAcbtVAQIxLzC6givcensbFq8OdCvxpRdhLR+xtIDWuP03Vi6wokw
qHU9oNxtJPuMCUu9F1TfB5QKCEjZntC0PUa+i0G0/B7NzN8C28weGO8fjNx+9OwuW+uSv0bq6R1j
DXPja8ordzh6Wak32u0OZcztULZ45GFzN1nKZw3NJWVbii2oPtWmNdEnpkG+pR1pSHBvG/ViZ03r
/QKQ/rciWtQDf1cRddlr898V0fKq31dEigg2+Rnc5vp/HAIT0cM41ySzGas6xcivHaE0v0i+ZDGU
dcSvfeTPjpD5MHqdJUfHop5aXCj/wGqCqeXPFRGOFRIhlqEyGDHsJn+siCTRJtiOJ+vagciQHEio
spmIVsllrNO1nJtbP5y/0m3wPLfpfgjUVyMKm1UWQodgl0QoBLNdjpiabmgrivrW7Yu9kua50wgu
s/EoxmYzdwcnNp6LIODQ5xQLrq1YBZes5/w1+G218SwEWkmDPN8l6YR5J7q6juGc1P4zCYopJYvR
7uTQPs9FdhgYVG2E098wKYP5mBsRXzfPcw8ZwkYfLWkQeJDTp9zoMMzW5ntUNh+wyX/4BrrUoktI
UbHH+8wfOcJG+TxMxtd6lnRFc8VM2MUIPKur3J2msyGTO7rmnlsBqtiI0ZMuhH+omw/6Gsk/bL7X
vUVyRIEH2Y5ICNMSL3RYV6jzxHcz+cbcLGxcfLjE5TlDzSVNaLb22nrDETrJtZOYKIDzULBHKgli
RN0sWvVqRRKEdDTWiB/zPgSskScHLMAVQ1yjW2HUKLc000zqTbWo+fx0x7wP77vd19bajWpiCoKh
vcXGYfGLpfVtX4gYWzMZzZwrvFXEy62amqY0rGJianI4Nlnlfivmmpa9IxJN1tJfFUWTbNvlisX+
mG210g7K7WG65bMpV1gxzE0MDj0s3OKkkEVidZbRpXZMWOaqa05h0Hv7saYFR9NIrnZFWia4F+yr
VtJ92Krw91VYdesq0cEBjPpb3/Lns31VbcGxQEeq6B4j3D8Habrvyiig/VfDAGafjypD/2Nqds26
cOL0xhcsvq0mJ8TSYKqqrFzuZSqCbdI3zh5i1Xs2WmoP+IdMzdpIb7y5CE68c1wfeshf/QUbbk+R
edAmEcaNCeskt5mJCJKMiDPyAIBm5Ha+lRMZ60XDWLhZKPCtb9TnwSsGwORdvVchzqgS0uO+hNm0
5Y8nyTdwPiJERYT1hB9gYcR+YWCFK3PO8AapkjrK9+WbmTG8p/Rm2ZlF3oqZsruqStlvKZYsg58y
d3H/wljimQtONUvTwzAnebsNYx8T1Cj8kQ0m+8OPFJjUwSfK9Lag4NvYGL/PrZ5NfCZUFLU5PqSG
FWD1SbHvC5Vgi6qeJkMFa3PW7arAdsoKesR41DwbQfU1LRbYv6+YXGSMZPsMomxsevBdpvjJyoub
mOSXl0mhnbfDIETx78MnKtHFEhNBihIAd5fc0iJnuKs6FxJC/8IwaDcEfrgelfExxO2CW4qeyT88
Yaf6BsbC20OGIYMlq5dDRF3yVpDFoj4KnlNjmSq0mf9g+s5NZYWnEif5Kq+LK8+U321Xfe1TY9xY
9XjTzrV/9Ov6AD/0vpnVYxW6emu21DNVV5PWOEUrttHTXtjsS+KcYsfP8vPArKL2w7vAhLflBZqM
APIozo45v7J+AAGZ24eoCE+Jp699AWN+FCTC0JXypEDXIXaQkiZK85XECvMW+yxF3KQlBUv0yNUl
fv+RguzkEhi/kiQXgHMiTqkhjyAzuxwhcHVTDMY9q5wFzpNEpwCvA8P0gPzHafD5kaj4JqN1dxSX
IAaKIbjNkGGy4MD/0S0Pz2xq2q7lm7alE25jHam9CdjsLg3qcuPb+EU4Ybo9jAAaImdU+1Ja03aO
adwAsaWcMN60H7sp3uomEujoM7lVcwxtqXY+GKzhdJbzEWPINcuKcybiC3Kzs60YTHsvBpBLAk/y
LpFNtAs9x9ynWlsbSYjiwXZHnOxsgKIwnVGtR/beFiNHfcxPG2Y8tfbAIj3NRbBi5EhwSMkpZVZs
+AYo2rcOEToHqAvBqostd2/ELKDijKa2CoAP5BnqDo6p7t/hj8W4Gp8r5cf/LnXuov4dz8KPv5h/
Ly/8We1Y8otET0hYrSmpKVBx/Rz/MBl32WlT0TB8Rk72u423/GJSaTPjRv0ll/H0f8Y/ZA8CMvSR
DzI5x3P7j1RmahGR/V5khmvXpdQhJNp1qQP+ix5r5xgDOgEBsKiq0rswUmMKU4ThZgOoBgdGcq06
WyS4sTQjF3T1886CJufRmEQOaiYzve6KyuBsHo2j4+TisuOi2Qx2k5/Z82T3zBiGa3LByos8aovv
bdAOJzsbkntpDfVZFjFm0Hb03kkMQcwkfb2z4toht7ZqixcGNazljJ5OoR5IdVPpPrGtYTOnufPW
M3D9MEQ039mNG3VrRZbrKp9A05i+Ys7qVpvRjm1GFwQGscBMbrKs0w82tcYdJJM0vDdjJwmgw3pW
NR/RHrHOrVlICI5IYD0237AzsU+tetYYdbjhgCF0BMpIf1vXls8WkJxc1sXQM8wr1y3jbeZEVfxo
xLOzLJATzyP61K2I+qkF2C+nn6oXsGDiKPus3c5UoRtvZlFZTie/LauNtSwBzL5Wzrlf9gP6c1WQ
LVsD4E4sEIxqWSZMUS7EfrKa+EjoD3K2YpZ3s9X0pM4sO4mC5QSBehz/rhbzpYNf90g2RNTfzTEy
pql28lmQPMbU7zKDL5Qbv4ye/21+BNKT/30i3L9+r18zNKd/BevilT+PBOa+IIR8kAc2zczng//z
TOBLZOihQv71K7zq50qMua9wqdOXx5QjAHnp70bCJo2R5YHy4Cr9h2cCtNQ/HQqMhIkb4aeDssp+
zVlGxr9TW4u4z5lIjMP1mPpLBk7E+qAnWK2MF5XD2LL9Txpuakf2z0OcnUsoIHviUj3mFlG01lNA
DEHuW3dB4G7RMTJgmwjgcc3IOJvt/Opoeya8qX0f3KrZejjFVmWq76HtuJd5TyE69aLiAu+rK3wm
2zgIn1ryiwczj3aR8k9Za59kbX2AUnoaQmanMrmuUnyAln1QEaNiFVMtRpkoMckBd5lB+GxQbDRs
pZimMqt/jz35OLjGS9Ib70OPXszTgD/HAYFEXmQ/SCoNVokJZ4nnn3oph6+XIB7tFUz9EJQAqEeL
HLyeWW9HiFY3FU9hVtzabrB1C/zz3iQp3zsIPqC+uuAyiI5uKe6qxsWtq9/nxX6c37gWRlXynYnV
c3cz4ZhZRQ6yrb+HufPQO5paOP6YgmXLn9q3fg3ryO+oafugQSbYoh3v2iUVKUx3YwsptlJUW7U7
3WdAAzetRyINusd4LdIQK3neMUwF27TOIjaYjYYzS6HUbABcHZIQFUVmiD3Z1OTCWqnN2YlKJZ4Y
d1qRQ2plYYjLulpchYiH1gmeqxPa27uiGXFU4TbZI7k7MiaONrVoI4yesXPotJqSpzwwvODSbubs
K5ROtpcpyzvevn5ej4IGtx8jehfH/2gwoY1hfx22NW7Pz6lM+zmhqZ05+gEE0zPAXSKYjKRFxiAW
32sP+tia+hVPnz3lu1IOxWU229Ej6tKnuo3Gg3DJZI3GjLK9jK4HCRjLKDs2rpP/oPLhKDJnX9a6
w7+GXLa2rEejoyDrUBMQdTTn+34gTjyTWbXyGkwOTY4gyeS9FE1/OcJBeOATgLpZevByqnS8ySdW
BH43lA9B1b812BrOXmL3iHzC99Kif5jlZGKdtq4MItTRY2PGywyHACXVdoe60/XBxoN9X7lVet0X
Xv6Q2Ni9SysKUdKWD4XfbtrWZfLccXkEkXMYXUbXUGEo1HHMr9piwiOs9NoQZPNmkGK3ToTDGgcF
EtdIu6d2Ml9HXa6rcHhCyFaiPTanFVV0vAmkog8epXE0DDW8JPEw4Dyv9Cby23wPPTf5nrAQPaQY
hldz5Z+SIRwPPVLabd2qJV0SLezKdVR9OwhLX4Q47S79frpquKmQzWCjQdPFk5n1YMFNf9y0BL9e
Gv5Mpq6VYKUnBHH7eQz/ex8JrDZ/dx/l/2f1vpRVfzGQ45W/3UcmAzSXsRpGiKUSpXr93X3kSnaN
XAd47oC5/Oc+AvyC6JLo6p9Dt9+uI/cLRBiMPpyBlNELovsfzeP+S5VJeB0hEL6z6DMY8y1f/911
BHjRcZBAGwS8Z/E6ZQ0WaT6TqYtHcwFZJN5EMjVoC8Q9t9xCCm4z2IsB/sUwAcJA4HecFzQGu/x4
bS64DHsBZ1QLQiOCpUHt+lTA1ijN6nKiOkMC4F+UC36D5MaVLsUj0v19tgA6gja9o6gkTg12B/v+
NYa0Zq2FeatM8B7kv7Jjiuuv5uh9jNIdd/FQ3md2/OhZyzojYXbfGSicMlV9k13ZbSKr3JApPezi
oARuUBi7vEo6pAH1fkhAAuIeB1vRZadw9oZog7ia+wzTubHRo3wp096Ybpk1+f0uHa0hw0C/JMx3
xIaVSDAtougVmDzUFWpXWmio+yWw3ub4wsQrtv0SZp8sqfZLvL3KoWEXBN53Zvyj9ajJTalAwfjO
SrRXaf9oN8TzIYmFAKc6ZvZTce+N8MuszH6JwQjQ5OOpxqDdr5uiP7u6aU6Vmb/BhiF7NU9DEgPZ
63Elu5m0b6skIEKRHniDJuHBhDeXeEwnm5HJPtf1t1wWT4x8CgQqY3HB7T+tDQ/Amoe6NiD/NS2u
GqvZZ6BKUuWdRkd/o9Vi65SI6QhMctfl0jxabJIAIRD4hyoVDIuLA9hMKYD5eb76QRudelafWxDD
w8q3tLGgabJrHFoPLFbRxZYe+D+ICPKTjdAumITkk5hQf9ITrMG/nO3p1mzgSpsuUX7EJ3MWluZ9
wK5ZLxiGuRbXFVwGA3IEJcCtE3tH0ET7pO8O4QJy6CE6tH52PSr4RaM9UXv0a5nxl6frCWMHNmEW
f4UK+OAV4X7gaoMKzvYXfMQIRoJ0zYsarEQNXiJq2VQvvAkagHLtLgyKGRjF2A9QKSz4FETmXrgL
sYI/ebzquvg9ZrjT1/xsxhQ4W7GQLlyQFzhgCEF3XuyaEefCxGi79JLtzh0hliVgE7gZwiBAvBve
cqPZZs1D3REDiG7xNgC4UTJIycv5BO7oyVTxsIlBczQgOoBrM0xjKB01yUu2UDwMj3nNwvUQAD7C
hfRhLcyPCviH0laxNTNaPndGDU1twOLP5jIrGmNTgA+xfedNlCZ4pAUsEoTXA6CRqiZb3LGe0oVA
YtrTrlqYJBH4EQ2kJM7yq26hloQLvmThmOBVuFAL2QQz0jlN+WcgT4aFfTLU2dEHhtK3+Zl/OYMs
EAJVstOukk94CvbuiYX3glQJzQWvAo79OQa4kjsxGoUFwWI0B/gyzw1olkH1W3w6+1j4Ly3olqwD
A09U4gYJ87oF7lIH5bdpob3YSwk6SPfCBwTjWxUZewsbpq7FtwhYzNDUJGVDjyl8eSvAyWAmu7UX
vsw095dOD3FmBD2jc8Z8qi4PRJLuIz/5GtvJRWA2j16OdSKNzbsWjI1dppchs6rE7L6CCryvF95N
BvhGZouQvb6Eg08zABknmJgCkB5+SO3qXAHP4UNyKhaaTghWp9F4ghbOTgfHP7OrDdLbdNeD4ilA
8hjKOhvMvlbVYBwl0B4TeE9bV8cMmM/Qs2CekwvylvdtOt+2fYJGK6suBRigseQj61OAZU36qAEF
JQPe5so5tgCEGlmemLQfLRE+9QCGHEBDzGNShqt61zsQBnr/LQFJZC1sohlIkbZhgAMtyhd6UQPG
KCyScwTWaARvhEoFdiHdulVU5joGgST7aJeDRILLdY5AJP1bm/wyPaNW+H/VJnX+Wv+I/ioNZNFp
/qxPGKFZYqkyFHrQz3rit/qEGRqpDuzp8GnSsZpUNT/7ZYevUIQQKui5GDUXE+fPhaH4QvONOI4K
haIHOt0/KVCwOP+pX6YJpc5x0VHRMdvCXL7+uwJFjY5RKj5+V0bi2xtnme349JxHd5n39J+jn7Zq
axBAk8FICE00LbEeqiZ+hAmH7eFzgJQvs6S8KgNoyoSO9Lfj57ip+2X2FMCXZhI1pj22tFX1y5RK
uIsDIfkcXzEoq5lltZ+DLb9tiZtwcFytcgOq32oO5vghK7jD6fZie50m5nQfWn4Wrew4DndlmaLB
RGt6mEKiZlOn855yq2epxmHdP5WI0PFOOeU8rWVOn7Q2mipfJ6L0b0TSl+hpqvjZcErngEccYDIa
Gk1vZgX+CslIdIn10O8I4JizYO1Hrl6rwga1bWZr5uMdoAgvu/LcvL/LEM1ua8LlJcSsvD90hnbo
cCv/xWZ5MONAUcXMbdW55Mn6kePhr0u9O5QoMOjnNosOae3N3zPbgGQfyKnJ15PJJWjvOuXEdCZS
dPDO/F60e4dW2Wg2EZkCz7CjLIulGPtFGVtdmG8ZEzLZY0rXz4tXZhDzrA4qYH+0nco62HuMMm6b
uo9fUKY1t8prPKIuXIv2Fm3sQ7bkFIumRH9v8G7e5EbQm9ugWXwdgS666hjaVseWJLLj5wSR78Oo
UMdTGnX4MofcjNKDKfLWAz5d6vhYUb2Np8yL5PDuDn7wrkA57uGBaXhfYQHgRkGtaYyGVYkB7iHx
o+ZbKKyyvq7o5Lii2n/n/r/O/ZmS//3JtYneg79qqnjhb4eW+8X0aVt+9YIvprWfTRWHFmKFhffg
/MrW/+3QEl9woS3t1n/6rZ+Hlv2FDk0A5zSl5//TruqvdO9S4GPHBIeuwmL/98dDK+Kpb0KIW5fQ
PVj6OUnFaH7duU5yyiI+vDjS+tljYw5Vz4bGlk/zfYdgMUBBdSGIG3pNwnwtWryqZvUSe6ll3WDT
wmge95hIVk2fq+usaOdTILo0OlbtZD+Q+WQ4R6sxa2OllNFeZ1roUzK5JlG/CZDz+8jDWUOE8Jw2
31UeuMNlLcrauaUd2/dunr7jL0GvkEcdbYpE97k3l5m2+hxvt9XUHmVq04nMM/qjrV6E+7P0cOZ4
VWie7UXYX1egv9c5sM5tOCqy0au63XbmFJ2ddpIXWs8lNY7S6rVrSJZhqKnRc3mSihTldHcT2s4r
wI4X+FnfY5fqES5Gti5d571ss3dXFRZTwaySP0BLwvKDFlYFwzGfTWfXJkb3MmDjW/W2yah0SDoL
U/fA1pZ69KtlMBhRyaC/j5HbHxqR28fQ0OGFkdjIYa0aXWfVjawqymovF9NwzeBllSUkXjs+C3P2
lqg0kdfyxy03LmrvZmj0xm+zs9+pYu3o2ruknZ6PiWTOGpE4z1Il3HsRpO06sFnrT36Mwh9pu5cn
m9JX776EM+/38yG1KAbZSOwnjdrRIDQT4SA5NY0cv8lQ6k0yzP2K63ZfWAqqVjuCZq6Hq0SMOKBC
Bl8qdcZNDYIDX1JpX+PJT+4xUIi73HXz99iU9Smrovxr3EvEglH1Iyet4fxvvfVLvcVc5O9PrVPx
WnVR/hfDIF7689xCr/4Zusk+cFkpLNOWn+cWy4klCZo6i6tFMg36T7HlfyFfhKeX4se02WlQAv08
t/D/wML+5X/2uQD9R8MgCro/LCwd4j2UXLT0Uixm4T+JszxSJ8ZRTvX1ZLD+Q1NJ1Bdy79yPoQ+E
+XUk3Ut2feGV69R77m/ntsLcRv1j3gkt75K6ey+w6IDoD8F89ufQs3Y9IuTEttdGDxgwty783NrM
NvLDXo54fMUFyafpSnTZFVvenQ68iyY0dmDqbxnpPnoTUHk+4b6ueFb8FZtBkAj5MSHlKjSMZVMv
jo4fPsGyXBMVcjsl6VUHjhbe59W4rBCUO9LezNQjFqDg4NGBnGjwG23TenhTUXup0aK0tXgRAYdg
255y7e5aoc69rIgCCK9UgcRllmvCL646AGyiAMs72l89iRwAnKZicWAkxXVsxVeFYW37jhF2M29C
s39WUXMTht1lMEzrHuGRhGsHUPSqtpFUqI8GQuo2A3YHorQ7zcp/1QMoSFd+jeP+aDRq0zsNmUIz
aoN4k5Xzyi3r+6mZIAaM0XXgeMj4IdXG7qPTZId5au4yv33L7ZHpd37FyvWid7ODM3enrJ4OXQXC
grQGLy7JGINaqtVRBPLOCz180kZ5aD0CR2U6XCadZ6ysiS5UJ6+ikHeqdNchBq1V2sFFN9qLwM42
c9AT/AFs0DPuYjUeLVM/yWxioCe2bh5ZqwrGol5onqE2q/XScEZ+OqDwrQDOTp3eFJH76vXM/8pq
3Pulw6JhLJlAcNpmw/iWOy7s/7rmEtw2kxq4cxq/jg+stcNjW/xf9s6kOW5jzaJ/paP3cGAeOqI3
NaAmFqtIiiKpDYIiKcxIzAng1/dJyXbLboc7vPfy6bmqKKqQ+Q33ngta4WIvywQWGvyltRtbdliB
wSRvVNsStTYRzVCoGu8+F319rNyW4ZlasxiFYZ0B+Y2bcTaAH0xYdLkRTYywS3ZvGiarcL0D6xLv
swp/NCAWf8tfaVlX5rKsDbXuyWry53q1AhrUMghGsgMYdX5I7bnZ4KrE72SRGraoNRLpbWjc2CwB
LNG3ucskLmPrlPozAKTsm1TrqEAzP2nsp4RvbdgbXBbTCW32V02XS45/ZlYst4BNnFGsPGkMbbJz
q5Zg/Lesw2quYYsNWao2ZYJQOLU6q8eux0TNOo1hAbDT2v4aQ51e6WrpVnfNsOns4BbpHuTNKXsP
yDxYjTZK4FGt7XLT/4jr4Es1m48Oez1+frRnQifJRS39rJohCsKZeuNUEOZh04D7xMpRsy20/PQy
sj2EHfHZnuZvg6cfM7aLRJcRy6ZBiGXvmC4wIsuiueXOa8JSLSdNtaYU7CurOomBuuTd1kxGazPY
BBhIo3qWrP83XVO+a0JZDybJZhJNaZjl0yHSSKTRmdIEy4hwE1gIdMdLqntfVVjKZMObaqeS763n
srhiJuIlBUQVyiWzAdRbIwtqLHMXCfO5h8O64pjCzgEpJh661eCmz3OMoz7Q7Lc0asqNi2qURetX
bWg3nYl0YIp0MOjRk8Vqaj3Di1nMgRUvJFC2ryb2n3ZgWll/SpiBbvRsnslt4999iqJnC1Ehw/DI
4/tlheCFkKEHkkc0zWcgKjyWrfRhQ1rWt1LHjj5GsbLet2hhUyJ2y+YActflZxuPWIYvU4kebF6I
Xymtg0x0zMDj50rXj730QUhrWBtTbBSrQZ9u8kR/kHF/cqrkkzF7pK1lIKDbbFz5trQ27qTdpABa
EH/kjyQvoZ9iarspvJqIuiTJq7CVXZysNREx6MT0T1DgmBxstpRI7uxVpfvaDkI46tCKvBPStEU4
DSYYh5m6s6MUMqbijiD5dP1vLfKjFqE0+Pta5PyKl/svKhFe+HslAqDLByXpcs0r8RT/1++VCM2Q
iVDT8QLM+X8Y+3i/MNoxPeoUFzQIHdbPlQg4L7yQjkGBAtvrH419VH/0s3IKAUZgsgBzTI9+zfzz
0Kcb5NCU7iwvuri2sb2dMSP99Eth4jnHovo5h4Of9KdP8B1+k+jD6AeVHAQb4J9kGEg9c2vwhuHS
2Rk5M581/RKAL7b3RkRCBquPH1vSt+m/4g/xF5+Heuz/+UT1E/00yFKY6pThzgAjdNCIlYqBZ8yd
MPEYxaK7k63wj2MPVMjNcd10buhmaK+baIocbEU9kTxx5X6ZzMA8uBZj4Blx6sboBF4WP7lxBPJz
38zXdavjo8q/BZP2DNT8KsjZRVWA0iCLW2XLQn9rmQlLFAJd8GWlMWx2d9fNRRo6jmfh+03FLpqn
ap3isFl5LbpR+ivguGZKQ0FK5ZDe+1R3gWOJlZeON1oT8a+UgbSOMGQ14CTsGWCLK+8iSGGEFFl7
IYzriO2GaeOh0llv5Vl8EljfBkt7bBEGk/H4ZVys6+Ql+9Fbuq1B2GLao6eu/WOSOtMqcYWEydx2
wNnmsxi85cHrmcsximMQ9SDQ2O7dpmZkVTX7hniD/m6pbf5gKNtJXIrYvunZ0dyiq2eQ1pGZQwRd
w/Dav3HphKGz37CNOkw5XXEQAVzPb+fFfUIRgSSaIQ8AZitszfTNdvT3Aln4Vjr2eartI964zZjX
N30kt9gBD+TGXnUcjlVE7M803yB8uRn8Vmz6pdTXsSNP3ag/NXDhbJuNY1ktj0QRx6uonPPbdKiu
Vd7DxKK5W/KjLnJvNdUuu/se8X0z+WCyRlb5NmzDLvMe6f3ZR2l6HJplDVpmkD2qVxMnBViYm4LA
0LDzzVNRcr3Li534990AmsJgPgG7vQ0NMNdRkV6HSnuQI6YvVgkr8kO3fhqwJOjfvYS+13CzOzOW
22AoB+xmBgh9dwND+q4fBJMxEC2utHeyHUOdZrV3caoa+kYI8bBU9rWMGjKDJ5ZWfZGP99Oc3CN5
PGAy3fi1/2zn1XrynBZst8amOW2/VSxmUTgi6WXBt2DVBCYL8Hv80GV8qgDcN7YBTtkLCEUgQMSy
UnIHJYiO+Jqk49l2MqhWJSQZZ1t41XqYolPXCaKW2EksveLV30IG3JgsSzgo7mZWlexiqfgsOwpR
+ny22w7DLHzXJmeLWznFvM8JjD60BToYCgJ6ee2Yd8snhpBoqoqeKko8ZCPmhIz0igEBEPEB5msw
ZK+Z559FU2QruNb5muXSjDxfopmJRn//76X3/dKzaXr/9tLrX/9jXby2r//32lMv/f3aM34xuffY
TaioeuXv/vnaQ2+Bvg9BMcTKn7mUqsu2XYsb74etirb9twbcJcqT4E/gz3xPQHH8I8Uw5vM/XBJc
R77SUOjIDB2HT1M/xM+XhGfERlG0jriYPkQIfJuKXaUKRexACIdi4yCjPCxYwVdlxa6CRuilZD1P
Sl/os90TrO09xt+Zo10WDc8B/Ri8dk/cFGrXz6P1eWb57wc1/r5OSd60fjsiEPiBt+8XynilGxCZ
dzfFgGVW7ZLV+hZkOsRv3yGc05j0W4CGIxtFe9wlUQI4yOFQqvSeIA4jQMzfkhkcAy8nP2iJBBt+
3RH7wZXlRosgyND1k26A8wGXoLNJJrLJx1F/HI2e5Op5K82+o3+ycyVqJGOndd4ItUnWdcn7NgE+
cawG32t/zE9V9hYgW9zOEdHCQ0naXTEnB86c6FDUnAxMNLaigpSpC6s4OY4mb4jfQXgxltXabrNH
hnMwSIreAMGZXRD+rR1lz5AL61N3+ETyJ36QvHlUCat1g4yBFf6NPWGktZpI1ezVsKm0oia3jx43
UDLCvBnOdZ1B7pxFES6jhgTOOTqVSZD3eB9gilDBew5SE2PvWZAU5zx9H2lI42q5XcxypKGE6Thk
7XPRI5kYhAIH1jdD4gOVhGrAlmtYawtzEZFHxNwJEuHqPrM2hekest69y6M5IfavkxtzibeNXfqh
1MRbY+K2p6+FvITZqtF2Qi8BNqYXypKTZZG6V9rdqRn5zkRDd21St1/5sPrXOvmHWztAREaIZJcN
u6axzp6TMDkJhLZuyFliglpt8lrbtZl2zSfRnRem3vzrQTYcfPfedM0zGbIqdWSckF/Y3tokS4Rx
ygLAw+47Qg108MaSWM24Y18DFXrMqnNsR1/mZpzDQvN3cWe5G6fXP9sNY3Gr8SBUZ5u56d2Nn8Z3
MTmXxqQGExNdc/DeuhIB0NjxO+zcQ9wwkmBoddMP3SUVXaPdCeEVy8c8FfneozEM8vozrrAGlx2c
R9VqV0NeH7M+eBE523ynfffrmZk2bJIlDqnHEGLIY9BrYaubJ1Ekt6kQxynrbitRXMeKgBGgpqgf
o0Ee3Mj5trjaQCUmLXuXDpHHAqAalwfTXc5xQ2VjFKkMER1OK2m5fK69o5neSVUPgfzCemVdW+el
U/VSOQSPFTc1QNdTa7YUX71Dq2et4nq5DovJPILOcHaGOw47ukcibSA6Qi+DlxJRsFmECrERJoyW
/FBBSecZnlIXPyzwBHDbUPUlqv4zWxCPdkmIehAbFECqTrQoGOGuxPtG1ZCmqiaFqiu1gW8OmVos
RlXVWVJ+kin+7NnVN0FZWqr6FO7N54Uth2NApJ1UDeuoalZvI2/FYOqrz1LyBhTvmWwCjgldv5YC
5RUUM+OCv+fDWrxpCxb9Y+jgYpTudI+psT5Y1fiF8MmwsfXnOfXOYBvCoCuTTUnFTKhkZ+Mqip8q
9oDMUrjD/ZkmmhCDur0GaXHSUTQtqoxxmug2g/e1IfF9L2DPHtmqPPoMq/jkcW0F9idDd8xd4sBB
WBqjRtyUTdtGM88Tj8HVE8E9BemeAHbM+cWIYY1kArPOjFUqLAwTXr/h70pmZU5GWEB0WdKABuhn
PPrg17fsWr/FwVtae/ddb93n/E64B0jWiauC6sm/ItAOdSJdOMJye8XIAALIIll3jNkuaQixTLOC
zqIHeMrb+T4+dceBReTEtwkCFVag6XiyNaPa8g867x1zup8qBDBlnWwIiEec61d7QhqIvPXb+DAR
yBVpbDyh5bFwY13sfUGOlZLlRurDxDwgtqdQS5oHMwXXAReNSak7ABhUTIu4e8tNsLNaZ+3YTbBc
bppz3DG4YMj3MDjTDWaYDC1tsxsAzTp5fUt+anGoDUk82nSvz2JLlNwcohA4iSbYA2eVn5JlHkI5
mB95wMCq87w7MjqBIijh2b/11I96ipXp/1tPsdD6i3KKV/5UTjns5B3MVFRABJH/oZyyDLSciDcw
VH1nef8mHvF+oc1DcBKAg2eGoKLWfyqnKIIwh6ql6Xc0zz9YaJgOK+Kfuvzv5RQwMwzS1HRsL/6M
+Q4iTQDM8gkrYsCLt4o8o9ZEfl9M1VOKG2lLiLmx6kwU8UUO+4C8qkPjGN9GLsaVKEt5JFHGwn2e
Z5teH/axiLcAfxx8BfTdohqQQWJazLzsq4xaNKEql2msEFMVKqvJU6lNWj0H16QpHx2V6tRIa+Zr
TkJVzqA87mFTpE+EEn3iGq4unpJICiWWHJRsUicj+1iipIxsjMZ5ENxxG08rxmcfaFiHMAb/9ani
qWDKc8rqaQ71qdpq3XRPoQKPmAeJhPLbkSeLqPGdox61kWeu9NqHRD2E7SzOnXos497a5QR/QOfp
3mb16GKeH7eeepwtnmsQow9o10O4HFC6yHvp2jY9jJwFhpF4tHbydlRJNv5CcuL3s2PCRq5OkykH
JFS0ytWx3EffTxx19njqFCpSZJ0lBxO84WOgTipiXLYLR1emzrBUnWYcSTupzrdGnXSaOvPI34Bv
DhRs4Di01LlocUAW6qRE5XfPXB7jxLvJQerxdoM6WVN1xiZG95ogW8WewflrcxBn6kQmeNpgdI6Q
V53Wszq3XQ5wn4OcDam4NqVxbtQZr6vTPlXnPmMwc4fF7JOt7oR8DDY+lwQRB8GRWoilDPeHy0Wi
qxsF+HZIsNSpE/1VcuX0BbZUriCh7iLDSZ8CdTtV6p6K1I0VcHUtXGFzMz8zyQ8pEb7Y6o4rrfGe
YoZmnOuPT57wXxcfo7oZ8dVAljXma6ZuzYjrM1D36Gi1X0nZ9FbAKE3m2AyQEq30to2HYGc7Vx1U
qSV01MCJgW99G4+ad6zVOGr6Ppnyvk+prBoPIiw0ih9fHkfHgmbqhW097ZVAZnYsfDZR+xLY6CLt
uWKeVPMR7ArYSexbOXfrweFX7MfRTiuT5dGqhbGyTTZ2Vu09+I176o35o0iafEPM730RJfHJXcbt
UsIITdhvBUQB5a69MD1O3rOlDlj+eO+TB1SJSCnCSkYSS4TR3fWN4FfcniOmOhsPV+NReBS1sLSh
uNvbGC8f33AfCfg084oJcDzW3jnMjOhbUUfXop0HaCy9zvJigLQ9gFaIluLUmJW+XXS32cfDApln
xNJUHWVmInCKzJcMz/nKdfv+JrE1/WzJ1vnQ9Sj/JHS73hejT+i2USS4i/+9nX7cTmym/+Z2Sl67
/q8afV71081EAhCeG6panTijn8lwFtkUdNn4/EjW8RWF8zcOivELVj8uJXU9MejWecNfbyYQKYid
LVdFUPzqNf4HN5OjEC1/vJlsm8uRaw5rCAP1gEv150bfVB9eF01BSIQHtspmw2TY8jOOB4D5jXap
EyaulFnnvDAnzmko7TM+fB8nKttN/4OKnQDw4BOjMyLHjMZXIIB61cWc3L6194sBaFO0BQmwl7RU
JeENKwki2rKMl87p4XUwtrJITO8mKlAvO5Mr9uFlyVayvO010LGzUXPs2W/IQ0mhh0ZkdQKEVVoO
+6xu920QnLqMgGC2lAuhctihQOQ6I/lr4tFjhC7NZCA11U53yWK+Fi04O11/ZivuhF4UDesaH+Cu
Bdy7Rs6FcdDtjmz6x9CPauiz2j6wsm2eZA8QtWusbHSsYz3dVbguVp1fh9JV+F5+uJPlIS9YfMmD
WRnVivPtEljFO9iPejebUF3SmFZDm6NPbSF4zIdpo1dS4zDJzrkNEDRFmwM1oy7WMPOctTeJGY+h
v8VrfUycvtrEsnik+dMQ0FSUx+IugYK/qvzgiIqT1anTn4PK/NTQ6TGyuWNurm2HBcsKWd/svnwA
HHACCPG5mxLmOLYfvGSZcT93NedSJDyKaqskXNj6tJTpS06SpCw4z5GUo9pPCWVFMJ81+jcY2+4+
WyZE5ekwb6G8IAaNLNKYk6ck4+ePCSpAjoFa0yXdbXAFwRuVZWMfQJmR5UgKio2MCXRIu5QWwWA+
kvI5+tSt5iioqGiSZ7ya91NLHobwa4avFmFvMRySpuoJyZwhg0vwB2uoWAE9Q27vSjFchPCfHCPi
371jVGFMzUov6xdjSG/6LL1pUxL7tNjw4ZxyMdomZI+gI6MZTyTY4b7eRZa4RQ1G+qXjUbKwFYy7
9FbPxEuTNWnYFAoRnbabCXyYK/lB5UjlYBTjvjH0q2l269qRSsSFAC0eDl1VPw7auBNdhfxchHiF
ADKXKR7VbgygU0k63CJhBKaPz0uTfnQjApVs2sm0nuGdNMWqcsVFn/lbzd5VsNJY58H44OdF2JN6
utz24znS0nDWg0M8VRfDqa7mGO0Lh1i/wUW3MeM1UaXjQG4XE/KFQQwDPZf6hi9oGq1dDaJRw2pB
VLxpVTr1Gu9yyRSJ4Xapj9+SfMo3U2l5KlmFRzXvvk4sZqXw0W9Mw0FoDVhGILU7o3IOiUFK4YKH
gsaK9cPKr4Jpp2kT5epkRWs4MzIMNJ/+HcNSPCVA6qM8Y+duvw/kS4VDkr8La3xGB/2GFyrbig7b
QWzJ6zwwyEKYxka7d/stx9ForZ2hIryQPMH+xNmjGEY1fefUIHKoyv7gVAzlQ2tAtvdIcIfv7xIs
xbvBRu0Qy6YCKuJN7YKPM56MrV9pNvba0bT8PWqnmZxhC0vqLa6PeXgI9NLoH2TQatZpmAZxkg7e
omfwSeZ4yft6L2KKvzpjGyLs3A7TlPTJBmSK0cb3HQavdZ9PR9uuhrDVWlQmmntyvAm3lw/tbijc
t0aIjuWKiwMis59zDRxTMo44c/XFPVqCL3Ne+TnbcIXTdcSXOrJfsVyZm97PypW1NN8QezAZwIDF
OEeaK10H4dP22EPnfDrPdbeZ0iALGY6d7aq906LhVPriC/MZ7CsWxTOb+I6xKqMbh1htazomM2Zf
2ImBV7+mBI66ypTXmxBVGEJTzfXyQTez26gLbrRsfikS89ti6LxL7HzLx5JVf7rRlqM5T8DlnBaa
T3ufqxGynoCcnEiDPRWJd9bzAg7FJF5lvBwSzCBkKkzuusGuQaJMeet6CmrpBHQimnbHYN3cSFK7
WWoN50Wf2QBO0ZrfQr33KmZindD7nWWPnO24qr0g9cgMQNxVRdqnPt8sTvxktshHfTuLUG/RU/l5
IPlwdBGKDmgtAUIVfPEbC6UW8Z2s7cqplltM0Te1jyXb91GqxIZ3SWV1ZhKBq5xsmIDQ+K7sqM36
VzeQ8xaE0sNM50MFSXcWBVwg+IUeowEc1CCrJ6bkx0zL+RmH5XlogiTkqbP5DmCTRUCsrVvRf3RB
8MgBHep1cZOXSb8yY2tvZeKxGTFVpd60JtHlQD93HdEXBY74mnLRrWhsb229P9kOzx0EzwihnNFC
qm9JKx+5EnoZrzBiZqskzw+BM/urMa7WmW82u85J5Tq1u0ueDlcqkbAy+89jiaQmJ6nCHky+gIM9
bXMdIDbUgoaJJYGo4JKStUersnHzcUeMq7Fzmckden6ha3TIF73uspXv9cehohVsXGZa3fRY4FPb
zoJLkCMr1NIl3mnSIG82cNezpLYGZVGcYsPESk8ajtah7OsrvTwsJqSfEbAOBM4mItkc5oadXpMh
Y40u4hB5HQTCNOKAc+R+KU0eCce/muhpEVKhfXHF9FaJ+MlyGhzf3ttiW2+Tq4d1Bw0sj5/xSrub
nmirqKyfdeHvLbt9kCwxrUxbW+acr/UiOZmtfI1RLg+e+RHkSKGH9A50PcqZXn+obHWIaw5iszb5
dyj0Q5tvs276m7J76Pu/AjKrV/1Udtt4ZkzL+e4lIjPmf/drBth5dHKg5Q21KGNW9NtASAGZWbj5
zGp+1Y78VnZbCsyBGlZl1xhMmbx/BKQn8+bPZbenoPY4BW1adLQtamD0kwhjNHmiGi2YLygLu1DX
imrbMYHMcbUiMT0h5psIVhsdopCdqKrPUg4POgwDx8/ZHLe0eWmiOzdTxa2AWYiVE+ETNvyYdTFb
XWgafXCLTkHs4WvUd6bNxsq1e+2E39ABeiWeA0DFa83R3yom1UwylrsyFaSCS1FAThgZZcTeZfGL
cV0JcsTi2svXqZD0/D7WuYEWHtSUeZdbWnEYS/bnJfIQvU2cveZNwOmtqDsY+VD5CF8rh2T3/N42
/A+ZNw9IrDBeI5hrgQEfMo76YxwUBcaeoL7og/vFNFUaGe8SGfkZ1ZCkVEMhqKbDkQzOOqMf9HHF
aorHOz1fPpdD/RhkzQlA4xcW97usLvlhF2mu0dfe2A68j0E656X235cA8jO0wGbtmyNx7oS4IQ1p
1tpAWFSClTtA+JgnFpJLX4QRjAdPa85sOJ+zlGmaZ9URlKGyRXMxf11S89ZIW/4HB29KqsxaZxfk
XzvL1+YdnDa0jYkiTeuIJht0F77R4hkWO5PUOT2QO5PzeTCCkNjuj8X3063jjSQQOyBaW4+8lo7t
WTV0NXsP6EatL2u8SWy/pGk/1fh0Bw0gZGPX23EyUSPOH5Hnbhloq0yjWNkX0DvGYuPlTrXp7YXJ
o94XrCTMa9TOoLBdgMPsB2kjlle/AXZp0HGtk0K469YGYEzxeRg5+rNM3A16iWXNrfFPF6womtCB
TrdOrGo3GC42tvgJtnEAmK4DAN0Xm1HjbvC5CEg+YqyT5jFb1XnR915RpVtRdoB146jfpk3wGevT
lTSDBpWje4qk37JKI4q6d9JXfV5UHJh49SbKgm4iQr7TomUf9cKGEJ7n2zom9LZE4biCXl1Tmsc2
Y8T4wYs8vlMM1vZmWZ77iP3BUKESj6ZFYw6H+9ay7VOhyTvXSF4qz4pW1VT6W4gjN6Vr7gFqIQ6P
g8tUdd2m0Ew6ssQ46BhrkT9j/3AkosmsmC4CKhY3NUpHmb8N2fCUlRaoRHnNbHo8Iy4/OKTQWsfY
L6R/i0lb32Y+Q9ioq8abYO6uVm29ZzaePHJS9lYxf5VZcDuZ1QOB5tm6dBZA0b2O8cuJQ9/JsrBW
tUofuS+daNDDQPPKsvwjW8ZmP5vRbhmIYkQ24uLb6CB9xQqTHbMzjtNiS3rjUyXFE7QrIiNG+7XV
sy+VO+CG7QXcQgHwjxXReRD+56zVTkY8Hv2g1BkDO1s3AWANdJJmYmCGa8BlD7QXPDk7LxM3ogUl
LL2ONKTYe+4XEwN1bAX7sQZg1ZUBDFOG3yt2ovbFzIWvbRoFffl3GvVjGoWU72+uxfSj/UvZCa/6
/VpUOQXYbIF6kMjyZwgIxQ/mDovcAXQkXKb/ey3irvU9BCkAP+DU8Ya/7Um4MYkDVhEUHjGmSqzy
D6ZRfwGlsmFioYRkTUL0QfB9WvXTtbhYSZmYItUvlg8uOiqXbOsaX0T8DiBuIbRt1RLZlKrsppRU
qxtZ8+ctMHyXgKeBrBCXwKeC4CcGFGswo9Ouy5PnqnV2YO/urco/1yozqvNeDBVHVhAmtRAq1Tte
R6OPJsuMh8d6qj6RhwrDI9CLddOgBiGj/gVMGy2IeXJAQoKSf10S7kLirExba9bl1DOhYZOpEq/y
Jd136EZXGWFYRuztpUrHsvNeiQpf4BI8LsRncWE9g+0rQeGY3zSagYagrRzIBjw6J2wDLVyI4koD
Ri/8zXZ1QIQbEwf0BXDWrYhG0CPKq8cvwHiItAGQrx5hX203AqQn/quRzOsUb+GwDGSDycg+ZXoB
vUhqe9DmbC9Ib8B5O++EPR3M7xFj7r2sh/uZOMbHghCyQqWRudB/YuLJqD4oS/C11vp0jlWCmYw9
besQataPQIkmYs5s4s6wxgmGSc5xNt47yJ9xNDzOCHZIgAFUyXjsS66y0wqEGwVhapZKVQsc4/G7
y1nqJK5pSN96lcFGaoXLoTPvs27e+b7c1lQOQ8fvLFYJbvJHmluOd7m97aeeZJ+IQ2jHteFMp16k
82qxa70/CB8BUO8FKIHMnoiaRugt44zvnOGuU8zhYmwkghXH7GldFJV4+k4oLgm+3LCIYSHNRptu
kkiCoWFXAeC4UqRjZETmxiLngDUyHGRL6hsJGNlVhOQgb76plSATLaQhiqLsKZ5y7OT33lLPJ8/y
brXE9Ne9WfMeOiMYLXkuJvul8uEzj9P4wN4C/rFiN8NBeM+AOdNJfyw9wr0RzHPsgm4m+OisKwJ0
3pmnVjGhCQOwtrYzEnqheNFBvreT9sXPnT4E5VEQPe6/zD0b+Np2M8UKfUeXqVg7cuKbwzitUnxq
XZGqi1i7jV+KcVOBsK5wZthQrR3o1ib6G7aHJ7eqdpmo70aLkS2josda3WIuhOyCuRKeSTZ+uvsU
KWenw5/4hnyKl+YuhbI921p3I7uXynHwEc2aOGGcX9INbzWpsLeNhniWkoNJlZZ066KdYE5IF5Fp
0twDY4sPeZKcFre6xcxwnKr6G5xNgBn4K/QQQ1j79u+98uNeofv4u3ulIw1WDNwiFQbV+fD+3//5
a5vG636/WYi5IXTFYMvu/gou/F3HbxFmg5bw19tDrdl/vVlsxP8kcjk643E29zRsv98s7DlIxOai
ChhnKYmk909uFiiJf264bGQBXGGgGyC0Ou6f9hwGOrIhb11xnVqdecZoSyDN9sgJIfeJRzE1zqpN
0CV3D9TYk16UzPDd1MsP8BHFc1pG3RmVATIPy2oeMuY0e2cauluZR/V73Uflzis4npLCA6sSkze2
rtE5s7Nn5n7t2rK/NFlmv2i624dGZDpkWUVGsVmqqLrN4zp497XkHgWYc4kNQztS08ndgmv7sfdn
h0eQVbk0neHcd4mH7bACBuANWh4aDlhCa9ARUVud+SGcoXh29KLaxw6+vaqOutcRPOUWpA55iy1d
h5fBZB2Ssb6T7DMLIDlIveJ6MwLVAb2jVfb4JrDS2CejipZ5CnuRDztj6Qftw46DLLkF+DI0HPJd
1V68hOm8FxtT8pBQCpLVOXQw45j5ePLWB1vuEsxis68HtC19r1oVYy21jcPQNj25WsV2Apv3/DUb
zQZoFQirAK/BiysL6xWShiNWjAKrEC0PV8qAra2XYnlVslXkoWaqgx7nXklj+OZRPcZf+Sala71a
lteoS5YPN52eW60Jqzg9ah4r89JghCwdaDlaLWO2wcYw7/LZJ7fG6OebXEz4yPogR95QCthcqYzT
sCt7C83nWLLHyJsn20tRNATGo8U8bF9rDTFr9Hj0jG0P5r5zH/ykLg+9RqgsvDH3Fge6vuE2CXQ0
VI74FHV6ybC/CL5qntSOVgEBop7KCy53bdP2I8YqDfnEVhZN02+mKMUsqQmyROuoumfZiKuQofCX
mDHTZgm87HFiin7jZXZ27pjHvxgRnEK5AIHq8kW8LMOknfjyYgDzAPViwIie/aWUj1XWIkwQE4aK
dKqvyUg6SAVvpdhUtj12dKDEto1AMnr2c063iVsGcusYPyQQWqZdLsLBAlLSJK07RC0+nGrhGh+1
qJewUTL2gFHaCrOX8+/G+dczlQXx35zFonj9K5COzat+OonRMhkGtqLfXNq/n8TmL9QRPjQIFyTE
d5nUbzW+D3giMBgqU1lbnqFs37/V+P4vOgoq1TfYMCtoiv/RSezzTn/cOMO9UFgenOQcw3Bp/jj6
sv0yaxkhzxe/j9srQuvyHj6e9ywK2zzSQecvs9F7od+P+hm1SYSqcEzQp4zLZy+Q/UOii2JH7hCn
BzljzGf6Fkdsk2z9Rr8tVOL4qJCUjoJTAiXg9SPGsw0YTZ/CDbGIxr50MoH0dX3S743ayvFR6tQx
FWHmzBuA6gC7/VImSXzEzbMAPu2zDcoLqHVouNglz58Ds2FOwgkVld5xUMjNXmjyVOVgOFshpzV5
0hGxaPoFe5dgXpbn68BtyDiA5InGRwUNWEwM9GxR64Qs+6hnQ9p3fVVuCB+KlTf6JZniCOH6CNMM
8a9giD5lVX4wl4BQLjqpa2zEz3o+E5BqtaFdV3cOOKttqvfarnfjhZSewTomie5tC0TnhtZ0B6xM
wQZOg73Li8rejuRL712DnoF1VX5sSuY7kRjvljZDW1wwOxg04qE0B5pDjtHVjIPbzOLoHWd+O9rA
nZWSckkGvGFcOsI4NrMn60OTdEc86l9ou8CeEumoDFfZ1oiheMXN0q8BfCRbpvwtg5VcDyPX2Ge2
Rlh1G4M0G3dln0fKOFq/jiLOzlNvf+Btx9aqxwKlFqoaid4A89YDWWd3hNFZq3yaduZYfDa/h2HZ
AYlaaOwuY2Nchel/1uOOMGJm+TUi/IlTGFgIcWK4hSkxc5rB0Y4JaWP/6VXlqbOMD8cRQ9i58mFE
doc4j+Q8komRE5f6xYuDfVWK3Wg5N9kUnGup7xIDJ9VSxISQRO6Vqj9c4vRSLmm/cntC5Wyi3BZn
PjtsH+tce6Tf5v6fbBCKEIGWIfpSmu1XSxqsUxL/jRjsHdnDjw0iZLy5NfOyuivZfMAtu21y5F9r
03KHN9tHL09dBiCRGddNILnzUfyl+Y0BlXxYDTNbpjqILNDJ7XQTu2Z6+Lcw/lEYU6r+zWHcv9IJ
FQBi/qI05pX/w955NbWRrvv+q0yd++Z0DhdnV21lBAhMMNg3XQLjzjn3pz+/lzAGW/Zas8WFdtXS
XMwMglbr7Tc84R/+3pBlYWZrYf+ovmqU/b0hC3NImgn6i+YZUemPDVm2sL9GCQjYCDxX3nrdkC2U
0kDtYBpAmcZSwRT9g6KLpv2yIcP1kbkFTHgFBVfm1t/2IiRb0qKyj7PzBtTGeIb0mBFuFF0O1Xld
J5jFBEVbT5PY2Bh5cQH540EnOJ2XanLdKhBg0Ew9LdTyCxS/dVyll0ESzGpJzSZaiAWkYZzlPYCd
1OqWGIB4s7KKTomWbscwfUSXop9krVrhR2RmnwwP44EEiqg/svG4+EOrOgy3uA7PCD4xd7dRHtba
VLlX8dhD7dKL8VFpbaqyllYGazUya28ZYTMzTmRkvKkL51qIQ4gEyIlSZ35sYeSxLCxnbcb2qF9r
bg0C0026EOtYh5D3tAyD6kvYueBrWi1RF23ThuO0bsITC38dlGkdo6IRXBqIVD9pQESp1Y7z4kkb
IiEF8qCO9PcNckuTLk5vLSEmgbA54jpCXgKdidxFYMnqkJ4IhQgFx8MZxw/e6FUNjB6limJ0sSYC
/pS57Y2KloVUjse1JV229JnTtjsG20h5vT7tO+PcaU3IU6hilLEKkCfY5uTRiGNIk6xuzhohpGGh
qGELaQ3Mjy/bRjrGSnYOJ3Rjo8GhauUkkboVCpdroEwrD60Oz0k3CdodTVbey2h5OMgTqGh7AD2Z
+Wh9uIp3biK2Oini/CpGDcRKg1mcy8sOlZCypm3eU01BPSSxCP5RE3Hsah0LeRFkAFQ0176n6H3q
6I9o6JCAJIFci5YFVB0XnRIMwr9glkdP3J7l6Jik6LzgfnVuw2gCu7tJIUdX6J6MiIC36KDoCH3y
LIFeAC1BJyXEHr1CN2XUjAWdxHVohEtoq19VI1xQPDvLtfreyxBeEY/es4Culdj7JsrSRqFFEUIV
FP5QWPFpQoSb0kTCFoRoPUo3BhovMWURxEcydvDkuEIFxg5ocaEKA3iWNnt8C3btJpN9JDelhZsb
pxpqMnjaASKiqWYOymmH3kzLTUwdFGgilGiwoVyD0JuWPnImKNUQip90KNdkFR0neygfS0u9bJ3+
shQiN67XGp/gqC4Ds0MAx9WRelKT8zLGljqJYnRyAjVDEU4ktBOjL85lmEadwpRqhGcUuN1pIehI
ObykAX4S1S6QptqpBW+pFwSmnnJTG8fWTIPbVIcD0w+yU567y76A/iRp7lcgRGedIEbZSXONktVc
kzRrEgnylCpoVMoToUpQqyQf9AkOjSnyGcqZq+uXuiBiQXIGcCXIWSQXFyFsrUpHuhnowCr3Iwma
hhUuil45q+F4wYSaGnS9ZEBdc2YHT0slgMJj66KAgj1N4YqpgjTmDxX0YkRD3ehUg1WmgNVLzGKT
C7pZVyQPuSCgqaME3xZKWijIaVRTPxmxfYyFojYrBYEtFVQ2V5DaJEqumaC5qb4BWQrmWxLE4Mrg
wpHL3dWCHDcImpyUjJtGQcgF/pwpiHSSDe8px5y+F04FadhemrDu8D9d08FZ2VITL1APykG9dWcQ
RCnnCdJeIuh7jiDyqYLSBwisWITNcJoJup+pBedRVNy0ZoMEjt9fe6bBfMeNOoUr2NrRuSvIgwD8
0V+BT+gIYiFGCUibCbIhjbD4xDfM6D8YhOdEzKAW9fuzH74lkuvDrwe/+LO/D37SLTADChUs0VF5
54GoHZlvwQmvBTHlCDkIx7IUHQcQYfPx49R3jvi5jKKpAg5VlrEG+QenPiqcP6dhuiGqa0xf/sWt
8EnvTn2ENs2iqJKLVMl1/axSG9orQxNQ559gxqc64LPInLDhzB8ofHwds9Ff9lJ6paNVN9Gs+6FF
Wy9vvFUJE7bIg3RS2wS0jW5t5FqhpR4ieUS+hQdcxsFheIO/UHMT1n7ubSTJjYS4Tz1luz6vhvqb
JIJww+m+6Zxgc5/otnEItjM7OOl1wgHNCc8k4o9SzoxZ5msjWjJmO8PaLQYkW6LDU2eTsinvW+pZ
YxINS1m176VeWfgYSU+s3ltZVr1JYYNOokjYOBbdl86WbuJ6iKdhpFxpRn3n2RAq8Fu22Tw089yj
MIpJrsOZYETlXBm8LSXqDIBUS1+bBBP3rvNMQHyAXF2h6lBMfNA/vSqvE9l41OtkqYEOqvTgBJ5B
NC3Bc/Tgh/CP5redVSKXd3hjH2c9aEvsrO8ykEdOSBIAIxAwEtivh1KtzssxuDUAK0VkzzPEacEv
GeYFriswKoE2JX6AR14tAZOVGm8BjfcK07IN/keb8QkZJQfYiAi0lFHYyXGoUKEzBJaKfsuFZHQQ
C4QnoiFBoQEJeRL6oL9DgcYqPESji0ae2wC1zIq6ZIfTEf6xazsDmig7yXk+6A4Aw8I+LvNUXYIr
I9YBA1YGDVzpIbaXkeWXs1BgxczW7eeGwI/B9AUrNqhoYXefXSBmWPlemHKD0kqKgprkFMsSkG2v
qvS2AKippKeTXmDW9G6kbQ2MDTuNclqqkrsEBeROO8ToEQ/e+AL91tflfYhxCepKFx3wOC8EJ2eq
4RLX45uk1leO0qeTaDRv6rAAJOx9hhXzSEFFon1H6GoIHF4rEHl4sdylIZLlnkrn28pvJYHei6vu
RhJ4Pv4UppDA+GkC7CepKNCrJrxzJfueVOg2BFl+pg/OeaSjUlUPPdk+KMKG4HXeC2Ch1aGWK4Wl
DQkoQLke/GFXN5wyWtlvaxezDsg7kD4FYFGLwtsGP904uIFpFDMDgTay1mYU6wiuaqteplhMg0yg
vNkrqjvVkIDHxRm8J5a5SYiT3QiCEjqRPx/SgiALdGWQgh+iWWpOgyfoJRhMFyxm1FOzZK5d6dpa
Gr5HMh1NCfwmTtRzTQA6fd+a26j3A5n6LgvUZ27p38tR/uIAB5W7eJPj5a0KnCgyF/7cHGjrDElx
6TfVNtYxzAyGYwR913rjIHmuCNxpD2XXho5a2sN3tSq/elJz0mX1pxjIat2G0SJI69kImFVzIG8r
At+KuYGKZV8k4hvQr2Vdf8+lJKG52wl+nbUNivIr8qigJzK4B6rA0SK6jD1KI+CuhmSjS6DfsesW
hGdlNWmB4tbQM5AaUYMZG/JJJfC6XtU0C39s17XA8qqAek2/34YC5ZsLvG9dVDFYFI7gSi9WZoI0
iB+QOfj9VW1g80npZh73sIiQfSP8To2SRZexJGzzLC4DkM69u8mEsbreuP3UkrwrHFXPs9y5clx9
pfUDnrGgqUU+f+nmcKQ8pVh4tR3flV2FIVOHAA65JBh+sbCN8BbFbCoPbRct2FbRDVT9+z6lHN/o
wQK7mzUb+uWgZ2DXESdAOaz5RENEpRBkIPcnsNIy4Ne20vSJYVKyttO175r6NCpipBHbT4GBv7MK
8tgNgEtZWUmo7sX8bdteGRiyr8a0uUcSAEwtzjsTEG8+7jiFNPVG6buj011BODRY0iL4hJnOvamx
tovYsgE7Cb/7ngYw7Yd0IxeOPimz4g4ha4HyBcibDD2NTxUek4+S5CxjzzbyVF6ElL4WcZ3dY1p9
S7VEn5LILXDXLic4OAjcCZClTtOiSd2jU0MDijFtA/MYVgfIKh3WHfJ0LBqD9FNvb/wh+tRxJk7r
kNpXYIBeRdfUQ5N/YLrZtCibUCBaReMnl0bU8SjADxJkdrezOjRzsdWRIvMGydklSnffjMy4wALk
sYdcDTInvIOrRWRKfwI2dHqqaASr4JrPOP8RvrbSlawox3Wcl9DZ1GYeiUYU+i3xcTUWN5rKwscl
8lYa9HMad9+6Il44bnjDYS+fBCbkBc7/4yrwzsngr9HdX2kSyByk+3uRwaD6Te/LhUVnpQg5ZqIl
1iFMM6MI/BD0mTRLysybFqKWP2T2peImxdwwfKTURtideY6seBs37rFcDltTYjLUfqsuosjGzBui
hu1K68DztiWaWV5Ei7wPc3QQM/7eyi+yCHUa+iHeXFKMhxx3CpK14Isuo3cXFuaF3JifM92kpxP3
q9HTvodyZ7HH4kygqiXF3j7FDt4iHK9NYJNyNjD9QlBZSjA4k2JUvphVu0G8I5ijvgTwSmLX9gca
4qFFOmdK4VZO1TNU6/xpHbgh2hH5SSD6H8jjLYcRKcNGEzAnOVqFHiq32M5z3om2eaG66TQTnRNY
Wt98T4I0YHvlAuUMeZolbTvLZMTyIsDrg2TeJjZdJs9D4TwppGu/7G6gLMH3C5xp1sXgGRSo6w1Y
Mw8sFwUP/6o2EXQkmj9uPBx+E9m5gTVw4cVYsqCWQE6TSwgtAq2eam296D0pniFhcSwROQmhd3mK
MeN97iUAADjPGS2OEHSITLmbCpJJB+JCys3vpixdS/AWZ1YiyKNO9N0StE94yQ/tUJ44nOSTwTIe
KnyMEXbH28VT1m6qpSiutPq0N6NbL0kQA+xLdWqTlYRSsvDce9n2TgkM8JLFMWyiNOE6F6KneROG
GzXAmaFATxg9gC8eWvLoa4bXSglQO2+kSytxsEDGvUF3utuemAtd1RE2bZ6l86LWvCk6EkhORAVf
Bxs6mo2lPs8y/cSGcGnbA2AYqwCG2XXfaT1AM+ggp8K6Wshtc5e3LF2/VD7hDC+SRe1MM4NaWHiU
E+Q1riA3GEg5KRrhZc8+XaZnvV6iK2jqa8WuH8IEBil1ktuiB2+XNPLNGAfrfoivwQAls65iS7Xk
+1ZQguwu1cB/I4qaxc1pXpWLVO7tCdUUEtdcxr7LDB8doUjamvBT+/RxTMr16GDt61HtUdX0DvHu
WU1rL29B4VREeVbE1ucXzEzfwSE4Q6NjVjTWUu7L76ZPSGdlPRr9xHxtSI4ch3eUf45djHBRR9yC
GLoP6+Zc14s1JjfKzEv6BVqhnJQaoMHCuux9Zd4bFKndIrvqK2cF3gViABg9OcRKWMOSkkx10AB6
4EyOWOcpembHGAdOY0NuUVIMlWFaeJYafYrT0bwbUFW1N4WEr9On2KjzdjYI3QYjl9b/qT8/1Z8N
UAx/yEEb5k6SPu5IQvm71yRUcYRRl0LLD7j5M5X07+qzfATrk0YhBWgTG40fwAzg7jr5J4enigkz
oHiQHj+qzyY/oHsIRP4JovFP8lDzJ2kEIYCoA6qHLqSC9BC4+/d5qNIaZSIhcXA+Gv6atuZEb3E6
76MUaESYLVqDQDx04zM9jwlkNAxlGmUZ5PW5TyUTdOwMeVLYmBLbtbLuqnwbNfoXt6I5lNZn/ahQ
zdRXow9sKJKyYepb3hc0Bj9BG4nmZpJsce40pzpm8RM3bvLpqJANJQNSKXHkV5D1amg6mn/SNJl9
mmrJhe1HAGpFJ3+0IOg40b0Ju0NzlQufaD4vqRSB1bvrlFZw6sxzm+BvpjbA+CIUgc/hQn4zs4xA
AvIbargWUXcbKcfwb07r2jrW3OSa6Ppx0MezSnfuY7e67oY2Q5HAW2Zmc2IaI4oPrXluZNY6rmMM
onzjRpOkGdYeXzvfXFRt2SJQTVDROfYFECyKYkhuddEm7EAOS4rLIkTIADl/6OCldOsIQasM7LRs
hKdgwXt8dYcTgGP1MYJz0NGikSzadJKFFDpfeyu5MNrmVIeAusmLT4DhFgnH7GBh1Gg4i0brLwfg
hFiFw9Utla2moMcVS3et7t4CBFqYDemNAwoapHNyHwxALqnPzxJwivDhw83QMnRF1HySe5e4NDKT
z4V+jBSCXVNioP+H3lK78WRUujugyhTdu+nQtFc+yEz+G/tQE3ppXaSfG27DpZ06jQIOab3LlkYg
Mza2Ql1vQGCK5xCGEhGHbMezbLDhNQ3aZWDD7uvcb3qRh6hgm9d6Zl5KQGenWGmeOknmUg6wfFi6
JP5B6V9KhntsoJKE+iWxd1+E17abPgBhnaVugiZM9C1My8+eg7auqRoEhnypVe4qHeA+16Y+0ntT
ukALTa/7SWC5+N8FEfJ+DeAOIZsdLWW9XUUqtuJp08Mrg0ZLYyWf6SYKv7KV32VZMncUGGIYYmHu
HpMQwL4F1NcraAlWSIJIlJgnY88RiXtJfoagxk0xRmQSDRG3zBGYBRLSQL1to0eZNpO4zE5k5BdP
IdcuGru6C0zrFBXTy7TNgqkV4IYgKeO4TFIi/NQtKb4PnHng7b/maXFltzx4o/NmAyV7uXG/ua2k
zLTWQMLbvmw6d9VpcMAU1z22IsmeGEz6CXT4RQ/phGyQ0o/qRdUk7xCbDAv0sqVx2KIEV03JJgnB
GdFJLZXrupVmcmRSm6HDoYjyLxaHSySdk/kQXdImUnwhCOyNWykatnVrXnt9ex3F6Av19gWK8Cgh
eiOZgkp8pwXSZ6BAhLKxNffHeuEPrbnGpKCbgPg3eOzw/oAsbXmuwxqKxDzLacziCKTNVEl/VPvq
LJals16u0zmi2ukcPMGWkvhqyGtjmpnoUskWCElgNNZkKAnC1aK7Sqwug/tQK0uXBrto63I/bZzO
uoYZyM+/qzEIz8GIXarsRMh2LF1SlXmsEqaEbiYBkYd1k5fFpooRsVIV/THP6VJjOViF5EqSGuvz
tMMYzlTCBW505amr0AZPdZ42I35SpHxpCN9IvtXpFx0X1gXZMozzwMZpsSVgQ+l25UJgXmXKsC1M
tFkdtkbi60WBqjQVaf1srP3zCgY5SRIN+iHQrjAO7pB8QbukkpfAPq7zkb0yU64Ur1Cn2QgHQs6s
rQcuIDd9+nd6MOsCoLCG3NzgDqdMgV0X8zik1lQaTOqocr+05vilrKkjVLq38mIJCovSCPn6aKLX
zVVu4wJZRjxfTYJyQ/1t2qGSMfESSkIlsFN2+cx3ztnolhAW0Q3Tq2uUvz9Han1bFoiex1FzqztQ
VRS1U6gAqKBMq7DFHNU3pjinC6VcIF9Itx+XVXiVmtpyzGkJuZHypYuoYzgwZIzYCXH9iISui4mJ
n/q5NT911Xp07zqqgb72iarShDLeZ8Lmm0BLeDRpvcS0b6PmVD/zWKlWcmg+Kmz0c6V3LkhUWdqU
X1eSQSRomWMwj60ALLyuzzKnO63ymD6RurL6mO03GObjoFyB1Trxs2EEItfcWjU1D7mo10W9EY3D
2kAC17O8C4RyaeFlTrBUixJB0zK4VYZxiQZkeErpSFngAnzmDJa0QIEvWmCyGE5GSqQQVsirDTeZ
d7m3xglHmlamLaDxmUdBZWig3yBt8GgHiX/WpTWgS+J3w7oNMyQJsO4VAmTFOGwUqg1Tv+I5QxIy
V54NMwh6OhpE1dqtR+dcQeroXB4lqD80So9xoNvEpW/b20YfhuXY9yr7sV3MOTxCIITeIjGUM1rZ
x+xGa9Nl6tg61dKaOphU6trnwMrZIdqCgmIlrQirN6DXvVXqy4/aID+iQHfPkYP8hN+vBplk2LbI
smS+OvcIPCSbRX2MhUtEuc3zoXKFKoQcje3BM+/8PmmXwJjCeQfOpUAdmax1XJithFmMZZ54ol96
D4Vf0d1LqLMrSepUlFutcy2Hyhw0iTKFE33D8HOKK/Ej2m7rVvWsRU7fuKzMZWhDSjKA8y3SXobS
VsrCPxphc6Xo7tK6h0IdXxn6MDNj4wYj0guamVSDxui4081FGaAKyDqhJtYvlDrHcVJ/YHO9qIGP
TDGSxkfRLC4Rd1qwwSnLTgdI4ijICfq00qxRWaUmuCUnTM4tBzR65PpI6TvRMC976Ans+/HMN0cf
vgaekT2C+rmJ93SQqdsRe2Va5MBQSXBgE5obgty7ssxPeyu2yJ+luYLbs9HZXzhaKFSpl2XRnrBy
V0AhZISr/JschTy0AGhCKhy1kXIauPWJG2e3Rq7cIUzKGZFat5Xan2U9qW0XgEsNJXqijuF9Tgbc
ehRoi2OwLvXyjELTIu9UajmB/ck3sAUyJfOmyduzscebOw3uY91YFxH11kobThE9aVZDOZA49uZZ
otgoQSRshJK/lI2Aqp+hr6IMboo8njSlpqGzTGvSHM3bsEuSC82leE/VTppIHdT91geqgFOHkO1U
Kc8n6TDNK0tHYKVcVbpKGV0O762OGMbumwsrR7/OKdts6TlVdZoUKGkXWneCsqot6HSAulxp6Tzh
GdQnbAO9TXAOZi2twTInS9PPjp0nNET8hIwYn1AS/0nHntMxemS/T8c+A49vdhGwRGvt72zMPjI1
wWyiIadYytuWIIkaOtHI1htYIMpPSvivWCD9CEdbFaUg3SGNe8qRXrMx7YjDXCWF04TqvXjrH3QF
yereQzNBEwnZOFu1FAMLMoEUekO/6mXJa8sybTYjvSqBHfMggQZ28gze/a0GvSIjVPzzBxkqQhVU
NOF5ybq4kTcfpKBKV5ihnhMZGs5N5BeSOU2seBhXoJTo6mh12ujHVeWOV0hFIi5jKnjR2ORueRba
6xIdoBPFEmhskDj9BbWcS23IyJLMwbOqkzYKK+1r2xemjQxX0bYIa0EXbTH5nJgYLp93GBkr8yDP
M3VOEa5BHE3y8FEMKpfCSzQ4c4MFKM+q9MGI9W5jkX2e6w0SDFMlj+Jhkbm9hrd9g2JvhX20FXSZ
di63ihGdtnF4XtZRB/YIxy7fudAU+dGo8m8phxLA72sLkmbaaUtDMqECI1CDNF8wd2A9OQkyKcmx
O2DcokXAqKpSmcVD8d23/UvKmBtFzb83WnsVQyqdsymHX6wITLuDDu+ZZOUlarOGuY4DAIkYmszH
Ua0IVyXtux5W6KG5OHCkdZHPkxZLSXIyA8C9fQYDalOlICJG1W4J+UZ1WafWzaBId7GK/0oW+mj0
1bWnwkVDs59pwYEP6T2g/yMugRKoEpnlTanXWj8z7dS/rJBwmzcgDuHEyViHxcHAKKrwS6uIUqIu
lQjcoMRX4F+29iX8i96svYtffRVU0b9+Z92AexXMEsU2dBYH0/r9FCuGsvA8vA42HEDbjkzjCp3+
CTpH03qVAmGaQOqaQ9qYgx6eGGt9oc3BbEyjfzHXDYGe+3EfqEtqAu+Mr7ohSh2cZ+/vw+jLrsGv
JtsQ2q+HGIO0yCtc8hqiEToIzrxoXeRwVBPpXPyozzyrdNcKz8iMCrSYrGHjuCCPbXX8WveZs6hU
2u11nS9ce/xqGViRhy7FdQArt8CxLHRyi2FqVaBZ+s5FBsSnQ2P4/RxZrmWnIPDh4i6j2y5QVGc1
amhnqOpSBywwKWoYbYGjT0GOrCjIzzLkLiaZnM+7zjtVEfMjQ0BJsSXKSJIQbey22HS9oy0LL0T9
WfNuPBQHENY4I7WShd3RUo6YaJZTUN2Xw6s/P+L3m8iTbiepHMJlukP9SHN+2kScEbJInrjlRm6T
cMlGgFB5ydkuBf7cyGA46oW3/fNHqhTS3j9NB7H2N5/509OUeng4beRVm8LTvmC0B+0Rgv1YWSs9
aRDXB2blmVRTLOiCRkyxlybZcDqWjY/CuXGaBfadHFCqBYb13aVrmBfFmZqZn2R3fDC84mvSBcWs
wCD2f40h3v99PhZm23o7f+KPfWoey+HysaIPWb2eVeLdi4zm7XX2P/ulP1/oL45m0DrXQ/74//7P
9hsKprOgqsvgoQZV+/zeD1abwc/enfJPN/Z013+8TrzlM5pvfIJmHml45CEj5yAYwou9J85gGD2/
zWbmHKlQsG0Ea58+680Y/W4U/vwFn4fzz7/zx5v/eRDExN9vEHSgzY6M9J+oEosXS+XdIKjyEURz
Fq9yEIPwdiLADSH0+cffny/4Yw5YR3w3E1Lj7+cAVXkCLeBDT68DnQky0jX/eCRYQm+GgpjXQTsA
XYHnb8oR+W4msBw4IxFhtp4D7MNbDvL+ewLRPXJEuvy7QRC+m0wY/K7YLRjwQxsE8ez2ngkWdu26
DdcHh2Px4kh/NxNU9UilGWUJtsMBjgE6rfuPAf04MkCV5/w8Bj+vBiYCTQBAo2LHPMxBINLab0vg
cLDQGbHV14nAsP48EUy2DJjhB3E4MB1/PiHFob7fINBkFTQeYKhse++/vcyGKKoELwHEYe4I5DN7
TwTGgBTNcaCj/mY1qILsZAO7YJ0c5GoQ5Z09J4KOprOMNsHvBuEpXqRMYApu1kEOglCo3nMQbIFT
YFsUIHfxEjHE26CZeBGKuiP0Gw50EISL1n6DgOoFppbs/eov0bJ+RJFLQ9qU1SJeBzoG8v6rgeRI
PGbixd9MBKEaYiOBLsqGB7kaRLFp/4mAHjto0pfsaUek5BBMUkA92MPheZn+SP//cR4togRRvVPF
CSFevwwCGyc0CMLFQ40XReV7v5kglEchDxnqS8gsVv7P+yJnJ9Rd4YXL61Dng/b8jPaYDwyFAe2Z
cED+zXwQNQfxD3nWIQ/FyzG+z1CYIoCmpkwt6fn106wQObWNqxE1pgPdJJX9l4Z+hL+NqtFkeB6D
n1MpxT7CSJMgW8iX8DrUpSHUVvbcJSgvoCSs4Hb700QgpYbghyDWS13z0OoKtGj2Pi019ciCq2Ho
xMhPL6LRd3ukYhyRTLJaSLfE61AngrJ/9ETtmRAaac2XNfHzccHGgBIFop0v6+8A58P+BwVuuDKm
7TICg7t3R5FsOCaU3ENNqITj7p5bggVhGC1VQ36JHH7eHdkZgHYjP+Ic7CDsH0LKRzp1Z3yNntY9
MI6fdgaRVfK2UGE51HNy/9TaONLQ7aL0/Lz7ie3v/fboPFVhqEse6iC85Pz7REzEAlRVER7TnqfC
z4PAcqC8CyHhcOsL+5fbeNAckhZkj+dB+KXIoh6hAqeg9vy89A7vdND3DxsFueVJOeml0vTLnkA4
ocArwWz9UPeE5x17n+VgHlFtIyjkfHh6/bIckAo3SbVoTx7oIAh18D2PSDQ10Nsgt37Jophb7zZG
TgeOBprY2qFmUer+g2ChQYayoyCH7ZwJRIyYpViAAl/S7gOdDy+N030WBb05ETGiv7J7KFTglqB/
UGY51IPS2Dtk0sQgKORKzu8K8XSqOR9sREQPdSbsn0FYR5qMlzSMo92lBXYGYSJEZeGwS00CF7nn
JikCJ4O2xMtI/FKFFd0pLCCYLod6UryEtfvtDCqMcXp0L8flLzGDQghNR+Jwu/aCw7vnTDCPkLF8
gpo/b487BgGlSvaFg8VviPLYnoPAcgAmj7fYb2pNAsNCQinMVA51e9w/ekTSX7Qc0PrfvT0qIH0w
GwYre6ilNnX/Aot9xKYnhuEF4rdjOVCBoiaJiuvT60Dng/b8jPbZHrUjOCsGkmjPG8OvFQbOUxr7
FB0P9YzQnoOZfQaBqqNBjYGs6u/n/T6boD0lqzL9/UNNrrX9owVwCjTnFRsE9NPr50XBzoDSA1bo
BzsR9j8nn+oHaB0IS/d3M4Avr2Auyei8TJFD3RH2PyYt+o9CpZLA8HXzezcUHJN4X4IBFHrUHMmH
V2nS9q80UYKnAK8Ll8+diwGsp+rQq3Gc57DyUA9LIQ2zZ9hkEBUh9kc55XkodtSbTE4P8M8HOx+e
b2yfE+Kp1GJZlJOe18Qv9SZiRxUZduTvDnRR6PvXm3Sx8EXb6ffQBYTTNEEOfd05DnJ/eHlG+80H
gU6gGP+7KoNyJGhCpJWHWn/U9y+1UIm2MGuWX4lCPx+aojFDfQE21aGGTfresSPAT9gvhAYQw59e
OxozxA2oP79ksId3XOILtO8ZAYjFlDUgrs81tV3NWt5k7xCyYbwOdpPc/7i0aEtjWmGYv2vUUW/C
tEPYOB3oSWHsfVKwKADsmGC8fnNSiFIL5wSsqef46lDnwy86fv8YCqsRSdpCIQ9O5evUfx9OC5MZ
VVFQmjrU+bB/XgWR0ALSQ23tp7yKOJo3LEzP/sEU+De20L8JylM/iL/NBYs4eKx2MZh/9wuvnNxf
33/DKHrim777TUFVfv7wZ96R+P//es9cfsqY3rz7mkE9fdLL3798xV8//N2HvX6v1x+ucJLelg/+
8PTG8HKjm20Ct/m/Y/71bfszH0qUAV9/tptm/Xf68Oer4xPw+HqhH5xsQUL98VV/5XD/exdPtt+y
8vVCby7OnNn74hOsZHbdOOf43teebuNtyyOpXq/15t5Z7ftfHx3R6pdHyhHLif4BF0/rcvvXNKvq
XR/BSt77I2aP8V+brNw5/oSMe19/Hv81y0omz+u13ow/Gdze11+Uj9UuV0cBE9/74sv4MU1fr/Pm
xj9iua6a5D6Lv9W/Xl5Qofa+9eMkfyyDbfx6qR93LyDD+18eWfnXy7y59Ees2JPHcseYC6GDve/6
JEi9HRuBQA7vfe3TbbRjDxMMgg+4dFU97hqTj1igp1n113+n3mP8uGtkPmKJnm2/sQG/jsOb2fIR
S/Rsi5vQjmt/xBIV10YucsetC+TQ3o/17DH9lj0Eu3YvAcf5gOuXD4/fXi/0Y9wF4Wv/i2fc++t1
3lz7I5bpWbZzTD5ilXLp+rF8HHbc+Ues1M023zVbPmKdbh7b7a+xI6bDH7FEz8stW8COQfmIJXoR
bx8ed8SOoli99zy8QOFyV3AnAI57X/wyIHSsgm87Rkb0ffe+/tX2oSQlSOsdZ6mg/H3AB6R/TR5x
W9v1AR+xVK+24gPKdFt+27mRiaboh3yLWfDo7foSH7FqxZdYsAIeguph12d8xPIVn7HOtkWz67QS
3bIPGaXTJqj+Or8PqnzX9/iIxSy+x9m2ftx1/Y9Yz1y/3v412Zb3210xg2ihfMRI8RnTePcnfMzC
Ft9iWjbj6+3+OCJF1X//r+Bvd+aEopq+/8WpYewc/A9ZzEEV4fzXvN7nm4H5kLWcxdtd0YOAjew/
MAQmyY4DXvAq9r/4v7LE/oMO379Vw7kSZZYd57DQZdr77q8f/e2uoRGV7P0v/kfH0H3H5bphJ9hx
xAvS7/63/mejmX3v/c/Cyfte/UsW79jnhQ3N3uPypbnfsZAEAv9fXHpXWfZvBMyvxdpXdcddf/a+
Fi1+4yF+3Jb/9f8BAAD//w==</cx:binary>
              </cx:geoCache>
            </cx:geography>
          </cx:layoutPr>
          <cx:valueColors>
            <cx:minColor>
              <a:schemeClr val="accent1">
                <a:lumMod val="60000"/>
                <a:lumOff val="40000"/>
              </a:schemeClr>
            </cx:minColor>
            <cx:maxColor>
              <a:srgbClr val="92D050"/>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image" Target="../media/image2.emf"/><Relationship Id="rId7" Type="http://schemas.microsoft.com/office/2014/relationships/chartEx" Target="../charts/chartEx3.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chart" Target="../charts/chart11.xml"/><Relationship Id="rId4" Type="http://schemas.openxmlformats.org/officeDocument/2006/relationships/chart" Target="../charts/chart7.xml"/><Relationship Id="rId9"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hyperlink" Target="https://chandoo.org/wp/excel-school-program/" TargetMode="External"/></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457200</xdr:colOff>
      <xdr:row>5</xdr:row>
      <xdr:rowOff>26670</xdr:rowOff>
    </xdr:from>
    <xdr:to>
      <xdr:col>10</xdr:col>
      <xdr:colOff>152400</xdr:colOff>
      <xdr:row>20</xdr:row>
      <xdr:rowOff>26670</xdr:rowOff>
    </xdr:to>
    <xdr:graphicFrame macro="">
      <xdr:nvGraphicFramePr>
        <xdr:cNvPr id="2" name="Chart 1">
          <a:extLst>
            <a:ext uri="{FF2B5EF4-FFF2-40B4-BE49-F238E27FC236}">
              <a16:creationId xmlns:a16="http://schemas.microsoft.com/office/drawing/2014/main" id="{9B2E4429-F27D-0278-A7C5-F5E1E5724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381000</xdr:colOff>
      <xdr:row>3</xdr:row>
      <xdr:rowOff>68580</xdr:rowOff>
    </xdr:from>
    <xdr:to>
      <xdr:col>14</xdr:col>
      <xdr:colOff>297180</xdr:colOff>
      <xdr:row>21</xdr:row>
      <xdr:rowOff>45720</xdr:rowOff>
    </xdr:to>
    <xdr:graphicFrame macro="">
      <xdr:nvGraphicFramePr>
        <xdr:cNvPr id="2" name="Chart 1">
          <a:extLst>
            <a:ext uri="{FF2B5EF4-FFF2-40B4-BE49-F238E27FC236}">
              <a16:creationId xmlns:a16="http://schemas.microsoft.com/office/drawing/2014/main" id="{3E2445FA-A452-BA7A-DEC8-E7F029CB1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129540</xdr:colOff>
      <xdr:row>25</xdr:row>
      <xdr:rowOff>114300</xdr:rowOff>
    </xdr:from>
    <xdr:to>
      <xdr:col>10</xdr:col>
      <xdr:colOff>209550</xdr:colOff>
      <xdr:row>38</xdr:row>
      <xdr:rowOff>45720</xdr:rowOff>
    </xdr:to>
    <xdr:graphicFrame macro="">
      <xdr:nvGraphicFramePr>
        <xdr:cNvPr id="3" name="Chart 2">
          <a:extLst>
            <a:ext uri="{FF2B5EF4-FFF2-40B4-BE49-F238E27FC236}">
              <a16:creationId xmlns:a16="http://schemas.microsoft.com/office/drawing/2014/main" id="{5387D253-2FF9-6281-D94B-50657584C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320040</xdr:colOff>
      <xdr:row>62</xdr:row>
      <xdr:rowOff>26670</xdr:rowOff>
    </xdr:from>
    <xdr:to>
      <xdr:col>6</xdr:col>
      <xdr:colOff>1379220</xdr:colOff>
      <xdr:row>73</xdr:row>
      <xdr:rowOff>144780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DF99CA61-F2D4-D7E5-2FDA-17C46ABC89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06240" y="11365230"/>
              <a:ext cx="3421380" cy="2129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441960</xdr:colOff>
      <xdr:row>62</xdr:row>
      <xdr:rowOff>102870</xdr:rowOff>
    </xdr:from>
    <xdr:to>
      <xdr:col>10</xdr:col>
      <xdr:colOff>1066800</xdr:colOff>
      <xdr:row>72</xdr:row>
      <xdr:rowOff>144780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4D1679F0-925D-9517-E73F-2910684A95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077200" y="11441430"/>
              <a:ext cx="2575560" cy="18707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xdr:colOff>
      <xdr:row>4</xdr:row>
      <xdr:rowOff>53340</xdr:rowOff>
    </xdr:from>
    <xdr:to>
      <xdr:col>11</xdr:col>
      <xdr:colOff>323850</xdr:colOff>
      <xdr:row>19</xdr:row>
      <xdr:rowOff>53340</xdr:rowOff>
    </xdr:to>
    <xdr:graphicFrame macro="">
      <xdr:nvGraphicFramePr>
        <xdr:cNvPr id="2" name="Chart 1">
          <a:extLst>
            <a:ext uri="{FF2B5EF4-FFF2-40B4-BE49-F238E27FC236}">
              <a16:creationId xmlns:a16="http://schemas.microsoft.com/office/drawing/2014/main" id="{0178D55C-21E9-0A34-A1F2-9BA2B543C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163830</xdr:colOff>
      <xdr:row>20</xdr:row>
      <xdr:rowOff>144780</xdr:rowOff>
    </xdr:from>
    <xdr:to>
      <xdr:col>16</xdr:col>
      <xdr:colOff>179070</xdr:colOff>
      <xdr:row>35</xdr:row>
      <xdr:rowOff>144780</xdr:rowOff>
    </xdr:to>
    <xdr:graphicFrame macro="">
      <xdr:nvGraphicFramePr>
        <xdr:cNvPr id="3" name="Chart 2">
          <a:extLst>
            <a:ext uri="{FF2B5EF4-FFF2-40B4-BE49-F238E27FC236}">
              <a16:creationId xmlns:a16="http://schemas.microsoft.com/office/drawing/2014/main" id="{A3026D7E-2457-F855-8EFB-B490FBEA2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243840</xdr:colOff>
      <xdr:row>7</xdr:row>
      <xdr:rowOff>53341</xdr:rowOff>
    </xdr:from>
    <xdr:to>
      <xdr:col>19</xdr:col>
      <xdr:colOff>144780</xdr:colOff>
      <xdr:row>17</xdr:row>
      <xdr:rowOff>76201</xdr:rowOff>
    </xdr:to>
    <mc:AlternateContent xmlns:mc="http://schemas.openxmlformats.org/markup-compatibility/2006" xmlns:a14="http://schemas.microsoft.com/office/drawing/2010/main">
      <mc:Choice Requires="a14">
        <xdr:graphicFrame macro="">
          <xdr:nvGraphicFramePr>
            <xdr:cNvPr id="4" name="Order Mode">
              <a:extLst>
                <a:ext uri="{FF2B5EF4-FFF2-40B4-BE49-F238E27FC236}">
                  <a16:creationId xmlns:a16="http://schemas.microsoft.com/office/drawing/2014/main" id="{9DEF3C69-3A67-067D-05EA-097EE62AFF0F}"/>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9380220" y="1333501"/>
              <a:ext cx="1752600" cy="185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30480</xdr:colOff>
      <xdr:row>7</xdr:row>
      <xdr:rowOff>76201</xdr:rowOff>
    </xdr:from>
    <xdr:to>
      <xdr:col>16</xdr:col>
      <xdr:colOff>7620</xdr:colOff>
      <xdr:row>16</xdr:row>
      <xdr:rowOff>68581</xdr:rowOff>
    </xdr:to>
    <mc:AlternateContent xmlns:mc="http://schemas.openxmlformats.org/markup-compatibility/2006" xmlns:a14="http://schemas.microsoft.com/office/drawing/2010/main">
      <mc:Choice Requires="a14">
        <xdr:graphicFrame macro="">
          <xdr:nvGraphicFramePr>
            <xdr:cNvPr id="5" name="Gender Value">
              <a:extLst>
                <a:ext uri="{FF2B5EF4-FFF2-40B4-BE49-F238E27FC236}">
                  <a16:creationId xmlns:a16="http://schemas.microsoft.com/office/drawing/2014/main" id="{317C1758-667A-FD26-8DEC-78708CF6DBCE}"/>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7315200" y="1356361"/>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xdr:colOff>
      <xdr:row>0</xdr:row>
      <xdr:rowOff>53340</xdr:rowOff>
    </xdr:from>
    <xdr:to>
      <xdr:col>26</xdr:col>
      <xdr:colOff>60960</xdr:colOff>
      <xdr:row>43</xdr:row>
      <xdr:rowOff>53340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96440" y="53340"/>
          <a:ext cx="13304520" cy="7863840"/>
        </a:xfrm>
        <a:prstGeom prst="rect">
          <a:avLst/>
        </a:prstGeom>
        <a:solidFill>
          <a:schemeClr val="accent6">
            <a:lumMod val="40000"/>
            <a:lumOff val="6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198120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50720" cy="7863840"/>
        </a:xfrm>
        <a:prstGeom prst="rect">
          <a:avLst/>
        </a:prstGeom>
        <a:solidFill>
          <a:schemeClr val="accent6">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198719</xdr:colOff>
      <xdr:row>0</xdr:row>
      <xdr:rowOff>116669</xdr:rowOff>
    </xdr:from>
    <xdr:to>
      <xdr:col>1</xdr:col>
      <xdr:colOff>1516380</xdr:colOff>
      <xdr:row>3</xdr:row>
      <xdr:rowOff>15240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98719" y="116669"/>
          <a:ext cx="1546261" cy="447211"/>
        </a:xfrm>
        <a:prstGeom prst="rect">
          <a:avLst/>
        </a:prstGeom>
      </xdr:spPr>
    </xdr:pic>
    <xdr:clientData/>
  </xdr:twoCellAnchor>
  <xdr:twoCellAnchor>
    <xdr:from>
      <xdr:col>1</xdr:col>
      <xdr:colOff>160020</xdr:colOff>
      <xdr:row>5</xdr:row>
      <xdr:rowOff>0</xdr:rowOff>
    </xdr:from>
    <xdr:to>
      <xdr:col>1</xdr:col>
      <xdr:colOff>1089660</xdr:colOff>
      <xdr:row>6</xdr:row>
      <xdr:rowOff>121920</xdr:rowOff>
    </xdr:to>
    <xdr:sp macro="" textlink="Business_summery!G4">
      <xdr:nvSpPr>
        <xdr:cNvPr id="5" name="TextBox 4">
          <a:extLst>
            <a:ext uri="{FF2B5EF4-FFF2-40B4-BE49-F238E27FC236}">
              <a16:creationId xmlns:a16="http://schemas.microsoft.com/office/drawing/2014/main" id="{A18A37DA-EC9E-347C-60B6-996853024F9D}"/>
            </a:ext>
          </a:extLst>
        </xdr:cNvPr>
        <xdr:cNvSpPr txBox="1"/>
      </xdr:nvSpPr>
      <xdr:spPr>
        <a:xfrm>
          <a:off x="388620" y="914400"/>
          <a:ext cx="9296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8F1A38-10B4-4D38-85BC-50E83669E1D0}" type="TxLink">
            <a:rPr lang="en-US" sz="1600" b="1" i="0" u="none" strike="noStrike" cap="none" spc="0">
              <a:ln w="0"/>
              <a:solidFill>
                <a:schemeClr val="accent1"/>
              </a:solidFill>
              <a:effectLst>
                <a:outerShdw blurRad="50800" dist="38100" dir="5400000" algn="t" rotWithShape="0">
                  <a:prstClr val="black">
                    <a:alpha val="40000"/>
                  </a:prstClr>
                </a:outerShdw>
              </a:effectLst>
              <a:latin typeface="+mj-lt"/>
            </a:rPr>
            <a:pPr algn="ctr"/>
            <a:t>2,400</a:t>
          </a:fld>
          <a:endParaRPr lang="en-IN" sz="1600" b="1" cap="none" spc="0">
            <a:ln w="0"/>
            <a:solidFill>
              <a:schemeClr val="accent1"/>
            </a:solidFill>
            <a:effectLst>
              <a:outerShdw blurRad="50800" dist="38100" dir="5400000" algn="t" rotWithShape="0">
                <a:prstClr val="black">
                  <a:alpha val="40000"/>
                </a:prstClr>
              </a:outerShdw>
            </a:effectLst>
            <a:latin typeface="+mj-lt"/>
          </a:endParaRPr>
        </a:p>
      </xdr:txBody>
    </xdr:sp>
    <xdr:clientData/>
  </xdr:twoCellAnchor>
  <xdr:twoCellAnchor>
    <xdr:from>
      <xdr:col>1</xdr:col>
      <xdr:colOff>22860</xdr:colOff>
      <xdr:row>9</xdr:row>
      <xdr:rowOff>38100</xdr:rowOff>
    </xdr:from>
    <xdr:to>
      <xdr:col>1</xdr:col>
      <xdr:colOff>1150620</xdr:colOff>
      <xdr:row>10</xdr:row>
      <xdr:rowOff>167640</xdr:rowOff>
    </xdr:to>
    <xdr:sp macro="" textlink="Business_summery!H4">
      <xdr:nvSpPr>
        <xdr:cNvPr id="7" name="TextBox 6">
          <a:extLst>
            <a:ext uri="{FF2B5EF4-FFF2-40B4-BE49-F238E27FC236}">
              <a16:creationId xmlns:a16="http://schemas.microsoft.com/office/drawing/2014/main" id="{841F50BB-E819-4BF2-AE9F-61B92D417E89}"/>
            </a:ext>
          </a:extLst>
        </xdr:cNvPr>
        <xdr:cNvSpPr txBox="1"/>
      </xdr:nvSpPr>
      <xdr:spPr>
        <a:xfrm>
          <a:off x="251460" y="1684020"/>
          <a:ext cx="1127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17957CC-90FF-429B-839A-DE6940EBD119}" type="TxLink">
            <a:rPr lang="en-US" sz="1600" b="1" i="0" u="none" strike="noStrike" cap="none" spc="0">
              <a:ln w="0"/>
              <a:solidFill>
                <a:schemeClr val="accent1"/>
              </a:solidFill>
              <a:effectLst>
                <a:outerShdw blurRad="50800" dist="38100" dir="5400000" algn="t" rotWithShape="0">
                  <a:prstClr val="black">
                    <a:alpha val="40000"/>
                  </a:prstClr>
                </a:outerShdw>
              </a:effectLst>
              <a:latin typeface="+mj-lt"/>
              <a:ea typeface="+mn-ea"/>
              <a:cs typeface="+mn-cs"/>
            </a:rPr>
            <a:pPr marL="0" indent="0" algn="ctr"/>
            <a:t>11,997</a:t>
          </a:fld>
          <a:endParaRPr lang="en-IN" sz="1600" b="1" i="0" u="none" strike="noStrike" cap="none" spc="0">
            <a:ln w="0"/>
            <a:solidFill>
              <a:schemeClr val="accent1"/>
            </a:soli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38100</xdr:colOff>
      <xdr:row>13</xdr:row>
      <xdr:rowOff>30480</xdr:rowOff>
    </xdr:from>
    <xdr:to>
      <xdr:col>1</xdr:col>
      <xdr:colOff>1257300</xdr:colOff>
      <xdr:row>15</xdr:row>
      <xdr:rowOff>0</xdr:rowOff>
    </xdr:to>
    <xdr:sp macro="" textlink="Business_summery!I4">
      <xdr:nvSpPr>
        <xdr:cNvPr id="8" name="TextBox 7">
          <a:extLst>
            <a:ext uri="{FF2B5EF4-FFF2-40B4-BE49-F238E27FC236}">
              <a16:creationId xmlns:a16="http://schemas.microsoft.com/office/drawing/2014/main" id="{ADAAA360-6218-4172-81C2-6CDC8B4B55B2}"/>
            </a:ext>
          </a:extLst>
        </xdr:cNvPr>
        <xdr:cNvSpPr txBox="1"/>
      </xdr:nvSpPr>
      <xdr:spPr>
        <a:xfrm>
          <a:off x="38100" y="2407920"/>
          <a:ext cx="14478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DC1F7BD-24DA-453F-B6CC-0ED6FF331589}" type="TxLink">
            <a:rPr lang="en-US" sz="1600" b="1" i="0" u="none" strike="noStrike" cap="none" spc="0">
              <a:ln w="0"/>
              <a:solidFill>
                <a:schemeClr val="accent1"/>
              </a:solidFill>
              <a:effectLst>
                <a:outerShdw blurRad="50800" dist="38100" dir="5400000" algn="t" rotWithShape="0">
                  <a:prstClr val="black">
                    <a:alpha val="40000"/>
                  </a:prstClr>
                </a:outerShdw>
              </a:effectLst>
              <a:latin typeface="+mj-lt"/>
              <a:ea typeface="+mn-ea"/>
              <a:cs typeface="+mn-cs"/>
            </a:rPr>
            <a:pPr marL="0" indent="0" algn="ctr"/>
            <a:t>$649.0k</a:t>
          </a:fld>
          <a:endParaRPr lang="en-IN" sz="1600" b="1" i="0" u="none" strike="noStrike" cap="none" spc="0">
            <a:ln w="0"/>
            <a:solidFill>
              <a:schemeClr val="accent1"/>
            </a:soli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167640</xdr:colOff>
      <xdr:row>21</xdr:row>
      <xdr:rowOff>68580</xdr:rowOff>
    </xdr:from>
    <xdr:to>
      <xdr:col>1</xdr:col>
      <xdr:colOff>1173480</xdr:colOff>
      <xdr:row>23</xdr:row>
      <xdr:rowOff>45720</xdr:rowOff>
    </xdr:to>
    <xdr:sp macro="" textlink="Business_summery!K4">
      <xdr:nvSpPr>
        <xdr:cNvPr id="9" name="TextBox 8">
          <a:extLst>
            <a:ext uri="{FF2B5EF4-FFF2-40B4-BE49-F238E27FC236}">
              <a16:creationId xmlns:a16="http://schemas.microsoft.com/office/drawing/2014/main" id="{08A95F21-D22B-4C1B-A161-CF5316878AFF}"/>
            </a:ext>
          </a:extLst>
        </xdr:cNvPr>
        <xdr:cNvSpPr txBox="1"/>
      </xdr:nvSpPr>
      <xdr:spPr>
        <a:xfrm>
          <a:off x="167640" y="3909060"/>
          <a:ext cx="12344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DB3F85-38F7-41E8-A923-C912EAF268CC}" type="TxLink">
            <a:rPr lang="en-US" sz="1600" b="1" i="0" u="none" strike="noStrike" cap="none" spc="0">
              <a:ln w="0"/>
              <a:solidFill>
                <a:schemeClr val="accent1"/>
              </a:solidFill>
              <a:effectLst>
                <a:outerShdw blurRad="50800" dist="38100" dir="5400000" algn="t" rotWithShape="0">
                  <a:prstClr val="black">
                    <a:alpha val="40000"/>
                  </a:prstClr>
                </a:outerShdw>
              </a:effectLst>
              <a:latin typeface="+mj-lt"/>
              <a:ea typeface="+mn-ea"/>
              <a:cs typeface="+mn-cs"/>
            </a:rPr>
            <a:pPr marL="0" indent="0" algn="ctr"/>
            <a:t>2.3</a:t>
          </a:fld>
          <a:endParaRPr lang="en-IN" sz="1600" b="1" i="0" u="none" strike="noStrike" cap="none" spc="0">
            <a:ln w="0"/>
            <a:solidFill>
              <a:schemeClr val="accent1"/>
            </a:soli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190500</xdr:colOff>
      <xdr:row>17</xdr:row>
      <xdr:rowOff>38100</xdr:rowOff>
    </xdr:from>
    <xdr:to>
      <xdr:col>1</xdr:col>
      <xdr:colOff>1104900</xdr:colOff>
      <xdr:row>19</xdr:row>
      <xdr:rowOff>7620</xdr:rowOff>
    </xdr:to>
    <xdr:sp macro="" textlink="Business_summery!J4">
      <xdr:nvSpPr>
        <xdr:cNvPr id="10" name="TextBox 9">
          <a:extLst>
            <a:ext uri="{FF2B5EF4-FFF2-40B4-BE49-F238E27FC236}">
              <a16:creationId xmlns:a16="http://schemas.microsoft.com/office/drawing/2014/main" id="{0D8B8494-5629-418B-A480-5D4191F61172}"/>
            </a:ext>
          </a:extLst>
        </xdr:cNvPr>
        <xdr:cNvSpPr txBox="1"/>
      </xdr:nvSpPr>
      <xdr:spPr>
        <a:xfrm>
          <a:off x="190500" y="3147060"/>
          <a:ext cx="1143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FE52DF-2F89-4AED-B32D-7DE11FB442C0}" type="TxLink">
            <a:rPr lang="en-US" sz="1600" b="1" i="0" u="none" strike="noStrike" cap="none" spc="0">
              <a:ln w="0"/>
              <a:solidFill>
                <a:schemeClr val="accent1"/>
              </a:solidFill>
              <a:effectLst>
                <a:outerShdw blurRad="50800" dist="38100" dir="5400000" algn="t" rotWithShape="0">
                  <a:prstClr val="black">
                    <a:alpha val="40000"/>
                  </a:prstClr>
                </a:outerShdw>
              </a:effectLst>
              <a:latin typeface="+mj-lt"/>
              <a:ea typeface="+mn-ea"/>
              <a:cs typeface="+mn-cs"/>
            </a:rPr>
            <a:pPr marL="0" indent="0" algn="ctr"/>
            <a:t>4.0</a:t>
          </a:fld>
          <a:endParaRPr lang="en-IN" sz="1600" b="1" i="0" u="none" strike="noStrike" cap="none" spc="0">
            <a:ln w="0"/>
            <a:solidFill>
              <a:schemeClr val="accent1"/>
            </a:soli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1</xdr:col>
      <xdr:colOff>30480</xdr:colOff>
      <xdr:row>3</xdr:row>
      <xdr:rowOff>15240</xdr:rowOff>
    </xdr:from>
    <xdr:to>
      <xdr:col>1</xdr:col>
      <xdr:colOff>1181100</xdr:colOff>
      <xdr:row>4</xdr:row>
      <xdr:rowOff>91440</xdr:rowOff>
    </xdr:to>
    <xdr:sp macro="" textlink="">
      <xdr:nvSpPr>
        <xdr:cNvPr id="11" name="TextBox 10">
          <a:extLst>
            <a:ext uri="{FF2B5EF4-FFF2-40B4-BE49-F238E27FC236}">
              <a16:creationId xmlns:a16="http://schemas.microsoft.com/office/drawing/2014/main" id="{5679A0DB-CD80-4BD0-B608-3A482F7CC519}"/>
            </a:ext>
          </a:extLst>
        </xdr:cNvPr>
        <xdr:cNvSpPr txBox="1"/>
      </xdr:nvSpPr>
      <xdr:spPr>
        <a:xfrm>
          <a:off x="259080" y="563880"/>
          <a:ext cx="11506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t>
          </a:r>
          <a:r>
            <a:rPr lang="en-IN">
              <a:effectLst/>
            </a:rPr>
            <a:t> </a:t>
          </a:r>
          <a:r>
            <a:rPr lang="en-IN" sz="1600" b="1" i="0" u="none" strike="noStrike">
              <a:ln>
                <a:solidFill>
                  <a:srgbClr val="002060"/>
                </a:solidFill>
              </a:ln>
              <a:solidFill>
                <a:schemeClr val="bg1"/>
              </a:solidFill>
              <a:effectLst/>
              <a:latin typeface="Aptos" panose="020B0004020202020204" pitchFamily="34" charset="0"/>
              <a:ea typeface="+mn-ea"/>
              <a:cs typeface="+mn-cs"/>
            </a:rPr>
            <a:t>Orders</a:t>
          </a:r>
          <a:r>
            <a:rPr lang="en-IN" sz="1200" b="1">
              <a:ln>
                <a:solidFill>
                  <a:srgbClr val="002060"/>
                </a:solidFill>
              </a:ln>
              <a:solidFill>
                <a:schemeClr val="bg1"/>
              </a:solidFill>
              <a:effectLst/>
              <a:latin typeface="Aptos" panose="020B0004020202020204" pitchFamily="34" charset="0"/>
            </a:rPr>
            <a:t> </a:t>
          </a:r>
          <a:endParaRPr lang="en-IN" sz="1100" b="1">
            <a:ln>
              <a:solidFill>
                <a:srgbClr val="002060"/>
              </a:solidFill>
            </a:ln>
            <a:solidFill>
              <a:schemeClr val="bg1"/>
            </a:solidFill>
            <a:latin typeface="Aptos" panose="020B0004020202020204" pitchFamily="34" charset="0"/>
          </a:endParaRPr>
        </a:p>
      </xdr:txBody>
    </xdr:sp>
    <xdr:clientData/>
  </xdr:twoCellAnchor>
  <xdr:twoCellAnchor>
    <xdr:from>
      <xdr:col>0</xdr:col>
      <xdr:colOff>106680</xdr:colOff>
      <xdr:row>7</xdr:row>
      <xdr:rowOff>15240</xdr:rowOff>
    </xdr:from>
    <xdr:to>
      <xdr:col>1</xdr:col>
      <xdr:colOff>1310640</xdr:colOff>
      <xdr:row>9</xdr:row>
      <xdr:rowOff>7620</xdr:rowOff>
    </xdr:to>
    <xdr:sp macro="" textlink="">
      <xdr:nvSpPr>
        <xdr:cNvPr id="6" name="TextBox 5">
          <a:extLst>
            <a:ext uri="{FF2B5EF4-FFF2-40B4-BE49-F238E27FC236}">
              <a16:creationId xmlns:a16="http://schemas.microsoft.com/office/drawing/2014/main" id="{594B3B75-A706-45BE-B44F-885BE95F1919}"/>
            </a:ext>
          </a:extLst>
        </xdr:cNvPr>
        <xdr:cNvSpPr txBox="1"/>
      </xdr:nvSpPr>
      <xdr:spPr>
        <a:xfrm>
          <a:off x="106680" y="1295400"/>
          <a:ext cx="14325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dk1"/>
              </a:solidFill>
              <a:effectLst/>
              <a:latin typeface="+mn-lt"/>
              <a:ea typeface="+mn-ea"/>
              <a:cs typeface="+mn-cs"/>
            </a:rPr>
            <a:t>👕</a:t>
          </a:r>
          <a:r>
            <a:rPr lang="en-IN" sz="1200">
              <a:effectLst/>
            </a:rPr>
            <a:t> </a:t>
          </a:r>
          <a:r>
            <a:rPr lang="en-IN" sz="1600" b="1" i="0" u="none" strike="noStrike">
              <a:ln>
                <a:solidFill>
                  <a:srgbClr val="002060"/>
                </a:solidFill>
              </a:ln>
              <a:solidFill>
                <a:schemeClr val="bg1"/>
              </a:solidFill>
              <a:effectLst/>
              <a:latin typeface="Aptos" panose="020B0004020202020204" pitchFamily="34" charset="0"/>
              <a:ea typeface="+mn-ea"/>
              <a:cs typeface="+mn-cs"/>
            </a:rPr>
            <a:t>Quantity</a:t>
          </a:r>
          <a:r>
            <a:rPr lang="en-IN" sz="1200">
              <a:effectLst/>
            </a:rPr>
            <a:t> </a:t>
          </a:r>
          <a:endParaRPr lang="en-IN" sz="1200" b="1">
            <a:ln>
              <a:solidFill>
                <a:srgbClr val="002060"/>
              </a:solidFill>
            </a:ln>
            <a:solidFill>
              <a:schemeClr val="bg1"/>
            </a:solidFill>
            <a:latin typeface="Aptos" panose="020B0004020202020204" pitchFamily="34" charset="0"/>
          </a:endParaRPr>
        </a:p>
      </xdr:txBody>
    </xdr:sp>
    <xdr:clientData/>
  </xdr:twoCellAnchor>
  <xdr:twoCellAnchor>
    <xdr:from>
      <xdr:col>0</xdr:col>
      <xdr:colOff>91440</xdr:colOff>
      <xdr:row>11</xdr:row>
      <xdr:rowOff>68580</xdr:rowOff>
    </xdr:from>
    <xdr:to>
      <xdr:col>1</xdr:col>
      <xdr:colOff>1341120</xdr:colOff>
      <xdr:row>13</xdr:row>
      <xdr:rowOff>38100</xdr:rowOff>
    </xdr:to>
    <xdr:sp macro="" textlink="">
      <xdr:nvSpPr>
        <xdr:cNvPr id="14" name="TextBox 13">
          <a:extLst>
            <a:ext uri="{FF2B5EF4-FFF2-40B4-BE49-F238E27FC236}">
              <a16:creationId xmlns:a16="http://schemas.microsoft.com/office/drawing/2014/main" id="{979DADFA-5E27-497D-9416-DD5ED20E2AA7}"/>
            </a:ext>
          </a:extLst>
        </xdr:cNvPr>
        <xdr:cNvSpPr txBox="1"/>
      </xdr:nvSpPr>
      <xdr:spPr>
        <a:xfrm>
          <a:off x="91440" y="2080260"/>
          <a:ext cx="1478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effectLst/>
            </a:rPr>
            <a:t>💰 </a:t>
          </a:r>
          <a:r>
            <a:rPr lang="en-IN" sz="1600" b="1" i="0" u="none" strike="noStrike">
              <a:ln>
                <a:solidFill>
                  <a:srgbClr val="002060"/>
                </a:solidFill>
              </a:ln>
              <a:solidFill>
                <a:schemeClr val="bg1"/>
              </a:solidFill>
              <a:effectLst/>
              <a:latin typeface="Aptos" panose="020B0004020202020204" pitchFamily="34" charset="0"/>
              <a:ea typeface="+mn-ea"/>
              <a:cs typeface="+mn-cs"/>
            </a:rPr>
            <a:t>Amount</a:t>
          </a:r>
          <a:r>
            <a:rPr lang="en-IN" sz="1200">
              <a:effectLst/>
            </a:rPr>
            <a:t> </a:t>
          </a:r>
          <a:endParaRPr lang="en-IN" sz="1200" b="1">
            <a:ln>
              <a:solidFill>
                <a:srgbClr val="002060"/>
              </a:solidFill>
            </a:ln>
            <a:solidFill>
              <a:schemeClr val="bg1"/>
            </a:solidFill>
            <a:latin typeface="Aptos" panose="020B0004020202020204" pitchFamily="34" charset="0"/>
          </a:endParaRPr>
        </a:p>
      </xdr:txBody>
    </xdr:sp>
    <xdr:clientData/>
  </xdr:twoCellAnchor>
  <xdr:twoCellAnchor>
    <xdr:from>
      <xdr:col>0</xdr:col>
      <xdr:colOff>15240</xdr:colOff>
      <xdr:row>15</xdr:row>
      <xdr:rowOff>91440</xdr:rowOff>
    </xdr:from>
    <xdr:to>
      <xdr:col>1</xdr:col>
      <xdr:colOff>1310640</xdr:colOff>
      <xdr:row>17</xdr:row>
      <xdr:rowOff>60960</xdr:rowOff>
    </xdr:to>
    <xdr:sp macro="" textlink="">
      <xdr:nvSpPr>
        <xdr:cNvPr id="16" name="TextBox 15">
          <a:extLst>
            <a:ext uri="{FF2B5EF4-FFF2-40B4-BE49-F238E27FC236}">
              <a16:creationId xmlns:a16="http://schemas.microsoft.com/office/drawing/2014/main" id="{B1DBCE16-ED18-410E-88EC-B9382AF7B50D}"/>
            </a:ext>
          </a:extLst>
        </xdr:cNvPr>
        <xdr:cNvSpPr txBox="1"/>
      </xdr:nvSpPr>
      <xdr:spPr>
        <a:xfrm>
          <a:off x="15240" y="2834640"/>
          <a:ext cx="1524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effectLst/>
            </a:rPr>
            <a:t>⭐ </a:t>
          </a:r>
          <a:r>
            <a:rPr lang="en-IN" sz="1600" b="1" i="0" u="none" strike="noStrike">
              <a:ln>
                <a:solidFill>
                  <a:srgbClr val="002060"/>
                </a:solidFill>
              </a:ln>
              <a:solidFill>
                <a:schemeClr val="bg1"/>
              </a:solidFill>
              <a:effectLst/>
              <a:latin typeface="Aptos" panose="020B0004020202020204" pitchFamily="34" charset="0"/>
              <a:ea typeface="+mn-ea"/>
              <a:cs typeface="+mn-cs"/>
            </a:rPr>
            <a:t>Rating</a:t>
          </a:r>
          <a:r>
            <a:rPr lang="en-IN" sz="1200">
              <a:effectLst/>
            </a:rPr>
            <a:t> </a:t>
          </a:r>
          <a:endParaRPr lang="en-IN" sz="1200" b="1">
            <a:ln>
              <a:solidFill>
                <a:srgbClr val="002060"/>
              </a:solidFill>
            </a:ln>
            <a:solidFill>
              <a:schemeClr val="bg1"/>
            </a:solidFill>
            <a:latin typeface="Aptos" panose="020B0004020202020204" pitchFamily="34" charset="0"/>
          </a:endParaRPr>
        </a:p>
      </xdr:txBody>
    </xdr:sp>
    <xdr:clientData/>
  </xdr:twoCellAnchor>
  <xdr:twoCellAnchor>
    <xdr:from>
      <xdr:col>0</xdr:col>
      <xdr:colOff>0</xdr:colOff>
      <xdr:row>19</xdr:row>
      <xdr:rowOff>114300</xdr:rowOff>
    </xdr:from>
    <xdr:to>
      <xdr:col>2</xdr:col>
      <xdr:colOff>114300</xdr:colOff>
      <xdr:row>21</xdr:row>
      <xdr:rowOff>160020</xdr:rowOff>
    </xdr:to>
    <xdr:sp macro="" textlink="">
      <xdr:nvSpPr>
        <xdr:cNvPr id="18" name="TextBox 17">
          <a:extLst>
            <a:ext uri="{FF2B5EF4-FFF2-40B4-BE49-F238E27FC236}">
              <a16:creationId xmlns:a16="http://schemas.microsoft.com/office/drawing/2014/main" id="{3A07CE5A-5524-40A7-9CB6-8875737A9AC5}"/>
            </a:ext>
          </a:extLst>
        </xdr:cNvPr>
        <xdr:cNvSpPr txBox="1"/>
      </xdr:nvSpPr>
      <xdr:spPr>
        <a:xfrm>
          <a:off x="0" y="3589020"/>
          <a:ext cx="18669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effectLst/>
            </a:rPr>
            <a:t>📅 </a:t>
          </a:r>
          <a:r>
            <a:rPr lang="en-IN" sz="1600" b="1" i="0" u="none" strike="noStrike">
              <a:ln>
                <a:solidFill>
                  <a:srgbClr val="002060"/>
                </a:solidFill>
              </a:ln>
              <a:solidFill>
                <a:schemeClr val="bg1"/>
              </a:solidFill>
              <a:effectLst/>
              <a:latin typeface="Aptos" panose="020B0004020202020204" pitchFamily="34" charset="0"/>
              <a:ea typeface="+mn-ea"/>
              <a:cs typeface="+mn-cs"/>
            </a:rPr>
            <a:t>Day</a:t>
          </a:r>
          <a:r>
            <a:rPr lang="en-IN" sz="1100" b="1" i="0" baseline="0">
              <a:solidFill>
                <a:schemeClr val="dk1"/>
              </a:solidFill>
              <a:effectLst/>
              <a:latin typeface="+mn-lt"/>
              <a:ea typeface="+mn-ea"/>
              <a:cs typeface="+mn-cs"/>
            </a:rPr>
            <a:t> </a:t>
          </a:r>
          <a:r>
            <a:rPr lang="en-IN" sz="1600" b="1" i="0" u="none" strike="noStrike">
              <a:ln>
                <a:solidFill>
                  <a:srgbClr val="002060"/>
                </a:solidFill>
              </a:ln>
              <a:solidFill>
                <a:schemeClr val="bg1"/>
              </a:solidFill>
              <a:effectLst/>
              <a:latin typeface="Aptos" panose="020B0004020202020204" pitchFamily="34" charset="0"/>
              <a:ea typeface="+mn-ea"/>
              <a:cs typeface="+mn-cs"/>
            </a:rPr>
            <a:t>of</a:t>
          </a:r>
          <a:r>
            <a:rPr lang="en-IN" sz="1100" b="1" i="0" baseline="0">
              <a:solidFill>
                <a:schemeClr val="dk1"/>
              </a:solidFill>
              <a:effectLst/>
              <a:latin typeface="+mn-lt"/>
              <a:ea typeface="+mn-ea"/>
              <a:cs typeface="+mn-cs"/>
            </a:rPr>
            <a:t> </a:t>
          </a:r>
          <a:r>
            <a:rPr lang="en-IN" sz="1600" b="1" i="0" u="none" strike="noStrike">
              <a:ln>
                <a:solidFill>
                  <a:srgbClr val="002060"/>
                </a:solidFill>
              </a:ln>
              <a:solidFill>
                <a:schemeClr val="bg1"/>
              </a:solidFill>
              <a:effectLst/>
              <a:latin typeface="Aptos" panose="020B0004020202020204" pitchFamily="34" charset="0"/>
              <a:ea typeface="+mn-ea"/>
              <a:cs typeface="+mn-cs"/>
            </a:rPr>
            <a:t>Delivery</a:t>
          </a:r>
        </a:p>
      </xdr:txBody>
    </xdr:sp>
    <xdr:clientData/>
  </xdr:twoCellAnchor>
  <xdr:twoCellAnchor>
    <xdr:from>
      <xdr:col>3</xdr:col>
      <xdr:colOff>60960</xdr:colOff>
      <xdr:row>0</xdr:row>
      <xdr:rowOff>68580</xdr:rowOff>
    </xdr:from>
    <xdr:to>
      <xdr:col>11</xdr:col>
      <xdr:colOff>144780</xdr:colOff>
      <xdr:row>14</xdr:row>
      <xdr:rowOff>83820</xdr:rowOff>
    </xdr:to>
    <xdr:graphicFrame macro="">
      <xdr:nvGraphicFramePr>
        <xdr:cNvPr id="12" name="Chart 11">
          <a:extLst>
            <a:ext uri="{FF2B5EF4-FFF2-40B4-BE49-F238E27FC236}">
              <a16:creationId xmlns:a16="http://schemas.microsoft.com/office/drawing/2014/main" id="{E8D8362D-CFDD-4E62-BE87-0A488B08E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190500</xdr:colOff>
      <xdr:row>0</xdr:row>
      <xdr:rowOff>83820</xdr:rowOff>
    </xdr:from>
    <xdr:to>
      <xdr:col>17</xdr:col>
      <xdr:colOff>571500</xdr:colOff>
      <xdr:row>14</xdr:row>
      <xdr:rowOff>99060</xdr:rowOff>
    </xdr:to>
    <xdr:sp macro="" textlink="">
      <xdr:nvSpPr>
        <xdr:cNvPr id="22" name="Rectangle 21">
          <a:extLst>
            <a:ext uri="{FF2B5EF4-FFF2-40B4-BE49-F238E27FC236}">
              <a16:creationId xmlns:a16="http://schemas.microsoft.com/office/drawing/2014/main" id="{26DE60E5-46CF-CC0D-6520-67FE1587EA69}"/>
            </a:ext>
          </a:extLst>
        </xdr:cNvPr>
        <xdr:cNvSpPr/>
      </xdr:nvSpPr>
      <xdr:spPr>
        <a:xfrm>
          <a:off x="6667500" y="83820"/>
          <a:ext cx="4038600" cy="25755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224973</xdr:colOff>
          <xdr:row>3</xdr:row>
          <xdr:rowOff>129541</xdr:rowOff>
        </xdr:from>
        <xdr:to>
          <xdr:col>17</xdr:col>
          <xdr:colOff>511993</xdr:colOff>
          <xdr:row>14</xdr:row>
          <xdr:rowOff>0</xdr:rowOff>
        </xdr:to>
        <xdr:pic>
          <xdr:nvPicPr>
            <xdr:cNvPr id="21" name="Picture 20">
              <a:extLst>
                <a:ext uri="{FF2B5EF4-FFF2-40B4-BE49-F238E27FC236}">
                  <a16:creationId xmlns:a16="http://schemas.microsoft.com/office/drawing/2014/main" id="{3CD4D5D3-1D4B-0751-C8CB-4301CE1D0800}"/>
                </a:ext>
              </a:extLst>
            </xdr:cNvPr>
            <xdr:cNvPicPr>
              <a:picLocks noChangeAspect="1" noChangeArrowheads="1"/>
              <a:extLst>
                <a:ext uri="{84589F7E-364E-4C9E-8A38-B11213B215E9}">
                  <a14:cameraTool cellRange="Quest_2_ordermode!$H$4:$L$9" spid="_x0000_s7268"/>
                </a:ext>
              </a:extLst>
            </xdr:cNvPicPr>
          </xdr:nvPicPr>
          <xdr:blipFill>
            <a:blip xmlns:r="http://schemas.openxmlformats.org/officeDocument/2006/relationships" r:embed="rId3"/>
            <a:srcRect/>
            <a:stretch>
              <a:fillRect/>
            </a:stretch>
          </xdr:blipFill>
          <xdr:spPr bwMode="auto">
            <a:xfrm>
              <a:off x="6701973" y="678181"/>
              <a:ext cx="3944620" cy="188213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601980</xdr:colOff>
      <xdr:row>1</xdr:row>
      <xdr:rowOff>0</xdr:rowOff>
    </xdr:from>
    <xdr:to>
      <xdr:col>16</xdr:col>
      <xdr:colOff>358140</xdr:colOff>
      <xdr:row>2</xdr:row>
      <xdr:rowOff>99060</xdr:rowOff>
    </xdr:to>
    <xdr:sp macro="" textlink="">
      <xdr:nvSpPr>
        <xdr:cNvPr id="24" name="TextBox 23">
          <a:extLst>
            <a:ext uri="{FF2B5EF4-FFF2-40B4-BE49-F238E27FC236}">
              <a16:creationId xmlns:a16="http://schemas.microsoft.com/office/drawing/2014/main" id="{52F30765-7CF4-2C7F-87A1-779338056EAD}"/>
            </a:ext>
          </a:extLst>
        </xdr:cNvPr>
        <xdr:cNvSpPr txBox="1"/>
      </xdr:nvSpPr>
      <xdr:spPr>
        <a:xfrm>
          <a:off x="7688580" y="182880"/>
          <a:ext cx="219456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How our customers like to buy</a:t>
          </a:r>
        </a:p>
      </xdr:txBody>
    </xdr:sp>
    <xdr:clientData/>
  </xdr:twoCellAnchor>
  <xdr:twoCellAnchor>
    <xdr:from>
      <xdr:col>18</xdr:col>
      <xdr:colOff>22860</xdr:colOff>
      <xdr:row>0</xdr:row>
      <xdr:rowOff>76200</xdr:rowOff>
    </xdr:from>
    <xdr:to>
      <xdr:col>25</xdr:col>
      <xdr:colOff>175260</xdr:colOff>
      <xdr:row>14</xdr:row>
      <xdr:rowOff>114300</xdr:rowOff>
    </xdr:to>
    <xdr:graphicFrame macro="">
      <xdr:nvGraphicFramePr>
        <xdr:cNvPr id="26" name="Chart 25">
          <a:extLst>
            <a:ext uri="{FF2B5EF4-FFF2-40B4-BE49-F238E27FC236}">
              <a16:creationId xmlns:a16="http://schemas.microsoft.com/office/drawing/2014/main" id="{89B9460F-393A-403D-AFA7-782E3DDA9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22860</xdr:colOff>
      <xdr:row>15</xdr:row>
      <xdr:rowOff>68580</xdr:rowOff>
    </xdr:from>
    <xdr:to>
      <xdr:col>10</xdr:col>
      <xdr:colOff>518160</xdr:colOff>
      <xdr:row>42</xdr:row>
      <xdr:rowOff>22860</xdr:rowOff>
    </xdr:to>
    <xdr:graphicFrame macro="">
      <xdr:nvGraphicFramePr>
        <xdr:cNvPr id="13" name="Chart 12">
          <a:extLst>
            <a:ext uri="{FF2B5EF4-FFF2-40B4-BE49-F238E27FC236}">
              <a16:creationId xmlns:a16="http://schemas.microsoft.com/office/drawing/2014/main" id="{3C6C71A6-028D-472A-9199-F260FF573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358140</xdr:colOff>
      <xdr:row>30</xdr:row>
      <xdr:rowOff>22860</xdr:rowOff>
    </xdr:from>
    <xdr:to>
      <xdr:col>8</xdr:col>
      <xdr:colOff>464820</xdr:colOff>
      <xdr:row>38</xdr:row>
      <xdr:rowOff>60960</xdr:rowOff>
    </xdr:to>
    <xdr:graphicFrame macro="">
      <xdr:nvGraphicFramePr>
        <xdr:cNvPr id="23" name="Chart 22">
          <a:extLst>
            <a:ext uri="{FF2B5EF4-FFF2-40B4-BE49-F238E27FC236}">
              <a16:creationId xmlns:a16="http://schemas.microsoft.com/office/drawing/2014/main" id="{1CF4A6E9-2DA3-46D0-A8C3-385267F45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15</xdr:row>
      <xdr:rowOff>83820</xdr:rowOff>
    </xdr:from>
    <xdr:to>
      <xdr:col>18</xdr:col>
      <xdr:colOff>144780</xdr:colOff>
      <xdr:row>42</xdr:row>
      <xdr:rowOff>7620</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196E6291-0AEF-406B-8A49-E4E644441E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477000" y="2827020"/>
              <a:ext cx="4411980" cy="4861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167640</xdr:colOff>
      <xdr:row>20</xdr:row>
      <xdr:rowOff>7620</xdr:rowOff>
    </xdr:from>
    <xdr:to>
      <xdr:col>18</xdr:col>
      <xdr:colOff>129540</xdr:colOff>
      <xdr:row>29</xdr:row>
      <xdr:rowOff>91440</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2323D2EA-8435-4A2C-87AF-57945D9668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692640" y="3665220"/>
              <a:ext cx="1181100" cy="1729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236220</xdr:colOff>
      <xdr:row>14</xdr:row>
      <xdr:rowOff>175260</xdr:rowOff>
    </xdr:from>
    <xdr:to>
      <xdr:col>25</xdr:col>
      <xdr:colOff>76200</xdr:colOff>
      <xdr:row>29</xdr:row>
      <xdr:rowOff>160020</xdr:rowOff>
    </xdr:to>
    <xdr:graphicFrame macro="">
      <xdr:nvGraphicFramePr>
        <xdr:cNvPr id="15" name="Chart 14">
          <a:extLst>
            <a:ext uri="{FF2B5EF4-FFF2-40B4-BE49-F238E27FC236}">
              <a16:creationId xmlns:a16="http://schemas.microsoft.com/office/drawing/2014/main" id="{DF633276-1CE8-4147-8435-634E39FB8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198120</xdr:colOff>
      <xdr:row>30</xdr:row>
      <xdr:rowOff>38100</xdr:rowOff>
    </xdr:from>
    <xdr:to>
      <xdr:col>25</xdr:col>
      <xdr:colOff>205740</xdr:colOff>
      <xdr:row>42</xdr:row>
      <xdr:rowOff>129540</xdr:rowOff>
    </xdr:to>
    <xdr:graphicFrame macro="">
      <xdr:nvGraphicFramePr>
        <xdr:cNvPr id="19" name="Chart 18">
          <a:extLst>
            <a:ext uri="{FF2B5EF4-FFF2-40B4-BE49-F238E27FC236}">
              <a16:creationId xmlns:a16="http://schemas.microsoft.com/office/drawing/2014/main" id="{7521A996-0E51-4151-8422-9E82343E0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22860</xdr:colOff>
      <xdr:row>23</xdr:row>
      <xdr:rowOff>106680</xdr:rowOff>
    </xdr:from>
    <xdr:to>
      <xdr:col>2</xdr:col>
      <xdr:colOff>38100</xdr:colOff>
      <xdr:row>32</xdr:row>
      <xdr:rowOff>38100</xdr:rowOff>
    </xdr:to>
    <mc:AlternateContent xmlns:mc="http://schemas.openxmlformats.org/markup-compatibility/2006" xmlns:a14="http://schemas.microsoft.com/office/drawing/2010/main">
      <mc:Choice Requires="a14">
        <xdr:graphicFrame macro="">
          <xdr:nvGraphicFramePr>
            <xdr:cNvPr id="28" name="Order Mode 1">
              <a:extLst>
                <a:ext uri="{FF2B5EF4-FFF2-40B4-BE49-F238E27FC236}">
                  <a16:creationId xmlns:a16="http://schemas.microsoft.com/office/drawing/2014/main" id="{87CA9F55-740F-4AEA-BEEE-C847156DB5CE}"/>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22860" y="4312920"/>
              <a:ext cx="176784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33</xdr:row>
      <xdr:rowOff>144780</xdr:rowOff>
    </xdr:from>
    <xdr:to>
      <xdr:col>2</xdr:col>
      <xdr:colOff>99060</xdr:colOff>
      <xdr:row>42</xdr:row>
      <xdr:rowOff>15240</xdr:rowOff>
    </xdr:to>
    <mc:AlternateContent xmlns:mc="http://schemas.openxmlformats.org/markup-compatibility/2006" xmlns:a14="http://schemas.microsoft.com/office/drawing/2010/main">
      <mc:Choice Requires="a14">
        <xdr:graphicFrame macro="">
          <xdr:nvGraphicFramePr>
            <xdr:cNvPr id="29" name="Gender Value 1">
              <a:extLst>
                <a:ext uri="{FF2B5EF4-FFF2-40B4-BE49-F238E27FC236}">
                  <a16:creationId xmlns:a16="http://schemas.microsoft.com/office/drawing/2014/main" id="{29DAFD78-6211-4EEF-8C7E-687A15DAC113}"/>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22860" y="6179820"/>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itika Singh" id="{A4CB337C-A0BA-4137-B041-BE33AE1EF1C1}" userId="ac5b43c9d3285ff0"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a singh" refreshedDate="46043.830219212963" createdVersion="8" refreshedVersion="8" minRefreshableVersion="3" recordCount="2400" xr:uid="{19E752C4-252B-47FB-AD52-CBA65FB67AA0}">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655908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4105D-5A76-4164-9BA5-E7E0D780490A}" name="Order m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60396A-09DD-445D-A7DA-B531BE57FC8E}" name="Quantity measu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defaultSubtotal="0">
      <items count="7">
        <item x="0"/>
        <item x="1"/>
        <item x="2"/>
        <item x="4"/>
        <item x="3"/>
        <item n="6 to 10" x="5"/>
        <item n="more then 10"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8BA89C-0CA6-409B-9624-636B53CE11DD}" name="gender based on p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9:B34"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4" count="1" selected="0">
            <x v="0"/>
          </reference>
        </references>
      </pivotArea>
    </chartFormat>
    <chartFormat chart="7" format="2">
      <pivotArea type="data" outline="0" fieldPosition="0">
        <references count="2">
          <reference field="4294967294" count="1" selected="0">
            <x v="0"/>
          </reference>
          <reference field="14" count="1" selected="0">
            <x v="1"/>
          </reference>
        </references>
      </pivotArea>
    </chartFormat>
    <chartFormat chart="7" format="3">
      <pivotArea type="data" outline="0" fieldPosition="0">
        <references count="2">
          <reference field="4294967294" count="1" selected="0">
            <x v="0"/>
          </reference>
          <reference field="14" count="1" selected="0">
            <x v="3"/>
          </reference>
        </references>
      </pivotArea>
    </chartFormat>
    <chartFormat chart="7" format="4">
      <pivotArea type="data" outline="0" fieldPosition="0">
        <references count="2">
          <reference field="4294967294" count="1" selected="0">
            <x v="0"/>
          </reference>
          <reference field="14" count="1" selected="0">
            <x v="2"/>
          </reference>
        </references>
      </pivotArea>
    </chartFormat>
    <chartFormat chart="21" format="30" series="1">
      <pivotArea type="data" outline="0" fieldPosition="0">
        <references count="1">
          <reference field="4294967294" count="1" selected="0">
            <x v="0"/>
          </reference>
        </references>
      </pivotArea>
    </chartFormat>
    <chartFormat chart="21" format="31">
      <pivotArea type="data" outline="0" fieldPosition="0">
        <references count="2">
          <reference field="4294967294" count="1" selected="0">
            <x v="0"/>
          </reference>
          <reference field="14" count="1" selected="0">
            <x v="0"/>
          </reference>
        </references>
      </pivotArea>
    </chartFormat>
    <chartFormat chart="21" format="32">
      <pivotArea type="data" outline="0" fieldPosition="0">
        <references count="2">
          <reference field="4294967294" count="1" selected="0">
            <x v="0"/>
          </reference>
          <reference field="14" count="1" selected="0">
            <x v="1"/>
          </reference>
        </references>
      </pivotArea>
    </chartFormat>
    <chartFormat chart="21" format="33">
      <pivotArea type="data" outline="0" fieldPosition="0">
        <references count="2">
          <reference field="4294967294" count="1" selected="0">
            <x v="0"/>
          </reference>
          <reference field="14" count="1" selected="0">
            <x v="2"/>
          </reference>
        </references>
      </pivotArea>
    </chartFormat>
    <chartFormat chart="21" format="34">
      <pivotArea type="data" outline="0" fieldPosition="0">
        <references count="2">
          <reference field="4294967294" count="1" selected="0">
            <x v="0"/>
          </reference>
          <reference field="14" count="1" selected="0">
            <x v="3"/>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14" count="1" selected="0">
            <x v="0"/>
          </reference>
        </references>
      </pivotArea>
    </chartFormat>
    <chartFormat chart="25" format="12">
      <pivotArea type="data" outline="0" fieldPosition="0">
        <references count="2">
          <reference field="4294967294" count="1" selected="0">
            <x v="0"/>
          </reference>
          <reference field="14" count="1" selected="0">
            <x v="1"/>
          </reference>
        </references>
      </pivotArea>
    </chartFormat>
    <chartFormat chart="25" format="13">
      <pivotArea type="data" outline="0" fieldPosition="0">
        <references count="2">
          <reference field="4294967294" count="1" selected="0">
            <x v="0"/>
          </reference>
          <reference field="14" count="1" selected="0">
            <x v="2"/>
          </reference>
        </references>
      </pivotArea>
    </chartFormat>
    <chartFormat chart="25"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43FECA-8E10-4285-9A41-0D752DA9927C}" name="Popular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3877B7-551C-4BDC-9161-3886F9101B53}" name="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690EDD-3D19-429B-AB98-0E55EC3DA7DB}" name="customer sati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4:G29"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3">
    <chartFormat chart="5" format="0" series="1">
      <pivotArea type="data" outline="0" fieldPosition="0">
        <references count="2">
          <reference field="4294967294" count="1" selected="0">
            <x v="0"/>
          </reference>
          <reference field="17" count="1" selected="0">
            <x v="1"/>
          </reference>
        </references>
      </pivotArea>
    </chartFormat>
    <chartFormat chart="5" format="1" series="1">
      <pivotArea type="data" outline="0" fieldPosition="0">
        <references count="2">
          <reference field="4294967294" count="1" selected="0">
            <x v="0"/>
          </reference>
          <reference field="17" count="1" selected="0">
            <x v="2"/>
          </reference>
        </references>
      </pivotArea>
    </chartFormat>
    <chartFormat chart="5" format="2" series="1">
      <pivotArea type="data" outline="0" fieldPosition="0">
        <references count="2">
          <reference field="4294967294" count="1" selected="0">
            <x v="0"/>
          </reference>
          <reference field="17" count="1" selected="0">
            <x v="3"/>
          </reference>
        </references>
      </pivotArea>
    </chartFormat>
    <chartFormat chart="5" format="3" series="1">
      <pivotArea type="data" outline="0" fieldPosition="0">
        <references count="2">
          <reference field="4294967294" count="1" selected="0">
            <x v="0"/>
          </reference>
          <reference field="9" count="1" selected="0">
            <x v="3"/>
          </reference>
        </references>
      </pivotArea>
    </chartFormat>
    <chartFormat chart="5" format="4" series="1">
      <pivotArea type="data" outline="0" fieldPosition="0">
        <references count="2">
          <reference field="4294967294" count="1" selected="0">
            <x v="0"/>
          </reference>
          <reference field="9" count="1" selected="0">
            <x v="4"/>
          </reference>
        </references>
      </pivotArea>
    </chartFormat>
    <chartFormat chart="5" format="5" series="1">
      <pivotArea type="data" outline="0" fieldPosition="0">
        <references count="2">
          <reference field="4294967294" count="1" selected="0">
            <x v="0"/>
          </reference>
          <reference field="9" count="1" selected="0">
            <x v="0"/>
          </reference>
        </references>
      </pivotArea>
    </chartFormat>
    <chartFormat chart="5" format="6" series="1">
      <pivotArea type="data" outline="0" fieldPosition="0">
        <references count="2">
          <reference field="4294967294" count="1" selected="0">
            <x v="0"/>
          </reference>
          <reference field="9" count="1" selected="0">
            <x v="1"/>
          </reference>
        </references>
      </pivotArea>
    </chartFormat>
    <chartFormat chart="5" format="7" series="1">
      <pivotArea type="data" outline="0" fieldPosition="0">
        <references count="2">
          <reference field="4294967294" count="1" selected="0">
            <x v="0"/>
          </reference>
          <reference field="9" count="1" selected="0">
            <x v="2"/>
          </reference>
        </references>
      </pivotArea>
    </chartFormat>
    <chartFormat chart="12" format="13" series="1">
      <pivotArea type="data" outline="0" fieldPosition="0">
        <references count="2">
          <reference field="4294967294" count="1" selected="0">
            <x v="0"/>
          </reference>
          <reference field="9" count="1" selected="0">
            <x v="0"/>
          </reference>
        </references>
      </pivotArea>
    </chartFormat>
    <chartFormat chart="12" format="14" series="1">
      <pivotArea type="data" outline="0" fieldPosition="0">
        <references count="2">
          <reference field="4294967294" count="1" selected="0">
            <x v="0"/>
          </reference>
          <reference field="9" count="1" selected="0">
            <x v="1"/>
          </reference>
        </references>
      </pivotArea>
    </chartFormat>
    <chartFormat chart="12" format="15" series="1">
      <pivotArea type="data" outline="0" fieldPosition="0">
        <references count="2">
          <reference field="4294967294" count="1" selected="0">
            <x v="0"/>
          </reference>
          <reference field="9" count="1" selected="0">
            <x v="2"/>
          </reference>
        </references>
      </pivotArea>
    </chartFormat>
    <chartFormat chart="12" format="16" series="1">
      <pivotArea type="data" outline="0" fieldPosition="0">
        <references count="2">
          <reference field="4294967294" count="1" selected="0">
            <x v="0"/>
          </reference>
          <reference field="9" count="1" selected="0">
            <x v="3"/>
          </reference>
        </references>
      </pivotArea>
    </chartFormat>
    <chartFormat chart="12"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7EC84B-92D1-4A91-A567-96111ABA2B6B}" name="shipping 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B98D73-63E4-4B25-8959-AA7723506A23}"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490" firstHeaderRow="1" firstDataRow="1" firstDataCol="3"/>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3">
    <field x="10"/>
    <field x="11"/>
    <field x="2"/>
  </rowFields>
  <rowItems count="487">
    <i>
      <x/>
      <x/>
      <x/>
    </i>
    <i r="2">
      <x v="1"/>
    </i>
    <i r="2">
      <x v="2"/>
    </i>
    <i r="2">
      <x v="3"/>
    </i>
    <i r="2">
      <x v="4"/>
    </i>
    <i r="2">
      <x v="5"/>
    </i>
    <i r="2">
      <x v="6"/>
    </i>
    <i r="2">
      <x v="8"/>
    </i>
    <i r="2">
      <x v="9"/>
    </i>
    <i r="2">
      <x v="10"/>
    </i>
    <i r="2">
      <x v="11"/>
    </i>
    <i r="2">
      <x v="12"/>
    </i>
    <i r="2">
      <x v="13"/>
    </i>
    <i r="2">
      <x v="14"/>
    </i>
    <i r="2">
      <x v="15"/>
    </i>
    <i r="2">
      <x v="19"/>
    </i>
    <i t="default" r="1">
      <x/>
    </i>
    <i r="1">
      <x v="1"/>
      <x/>
    </i>
    <i t="default" r="1">
      <x v="1"/>
    </i>
    <i r="1">
      <x v="2"/>
      <x/>
    </i>
    <i r="2">
      <x v="1"/>
    </i>
    <i r="2">
      <x v="2"/>
    </i>
    <i t="default" r="1">
      <x v="2"/>
    </i>
    <i r="1">
      <x v="3"/>
      <x v="1"/>
    </i>
    <i r="2">
      <x v="2"/>
    </i>
    <i r="2">
      <x v="8"/>
    </i>
    <i r="2">
      <x v="11"/>
    </i>
    <i t="default" r="1">
      <x v="3"/>
    </i>
    <i r="1">
      <x v="4"/>
      <x v="4"/>
    </i>
    <i r="2">
      <x v="6"/>
    </i>
    <i t="default" r="1">
      <x v="4"/>
    </i>
    <i r="1">
      <x v="5"/>
      <x/>
    </i>
    <i r="2">
      <x v="2"/>
    </i>
    <i t="default" r="1">
      <x v="5"/>
    </i>
    <i r="1">
      <x v="6"/>
      <x/>
    </i>
    <i r="2">
      <x v="1"/>
    </i>
    <i r="2">
      <x v="2"/>
    </i>
    <i r="2">
      <x v="3"/>
    </i>
    <i r="2">
      <x v="4"/>
    </i>
    <i r="2">
      <x v="5"/>
    </i>
    <i r="2">
      <x v="6"/>
    </i>
    <i r="2">
      <x v="7"/>
    </i>
    <i r="2">
      <x v="9"/>
    </i>
    <i r="2">
      <x v="10"/>
    </i>
    <i r="2">
      <x v="20"/>
    </i>
    <i r="2">
      <x v="22"/>
    </i>
    <i r="2">
      <x v="31"/>
    </i>
    <i t="default" r="1">
      <x v="6"/>
    </i>
    <i r="1">
      <x v="7"/>
      <x v="12"/>
    </i>
    <i t="default" r="1">
      <x v="7"/>
    </i>
    <i r="1">
      <x v="8"/>
      <x/>
    </i>
    <i r="2">
      <x v="4"/>
    </i>
    <i r="2">
      <x v="6"/>
    </i>
    <i r="2">
      <x v="7"/>
    </i>
    <i r="2">
      <x v="8"/>
    </i>
    <i t="default" r="1">
      <x v="8"/>
    </i>
    <i r="1">
      <x v="9"/>
      <x/>
    </i>
    <i r="2">
      <x v="1"/>
    </i>
    <i r="2">
      <x v="2"/>
    </i>
    <i r="2">
      <x v="3"/>
    </i>
    <i r="2">
      <x v="4"/>
    </i>
    <i r="2">
      <x v="5"/>
    </i>
    <i r="2">
      <x v="6"/>
    </i>
    <i r="2">
      <x v="7"/>
    </i>
    <i r="2">
      <x v="8"/>
    </i>
    <i r="2">
      <x v="9"/>
    </i>
    <i r="2">
      <x v="10"/>
    </i>
    <i r="2">
      <x v="17"/>
    </i>
    <i r="2">
      <x v="18"/>
    </i>
    <i r="2">
      <x v="25"/>
    </i>
    <i t="default" r="1">
      <x v="9"/>
    </i>
    <i r="1">
      <x v="10"/>
      <x v="1"/>
    </i>
    <i r="2">
      <x v="4"/>
    </i>
    <i t="default" r="1">
      <x v="10"/>
    </i>
    <i r="1">
      <x v="11"/>
      <x/>
    </i>
    <i r="2">
      <x v="1"/>
    </i>
    <i r="2">
      <x v="2"/>
    </i>
    <i r="2">
      <x v="4"/>
    </i>
    <i r="2">
      <x v="5"/>
    </i>
    <i r="2">
      <x v="8"/>
    </i>
    <i r="2">
      <x v="12"/>
    </i>
    <i t="default" r="1">
      <x v="11"/>
    </i>
    <i r="1">
      <x v="12"/>
      <x/>
    </i>
    <i r="2">
      <x v="1"/>
    </i>
    <i r="2">
      <x v="2"/>
    </i>
    <i r="2">
      <x v="3"/>
    </i>
    <i r="2">
      <x v="4"/>
    </i>
    <i r="2">
      <x v="6"/>
    </i>
    <i r="2">
      <x v="9"/>
    </i>
    <i r="2">
      <x v="11"/>
    </i>
    <i t="default" r="1">
      <x v="12"/>
    </i>
    <i r="1">
      <x v="13"/>
      <x v="2"/>
    </i>
    <i r="2">
      <x v="4"/>
    </i>
    <i t="default" r="1">
      <x v="13"/>
    </i>
    <i r="1">
      <x v="14"/>
      <x/>
    </i>
    <i r="2">
      <x v="1"/>
    </i>
    <i r="2">
      <x v="2"/>
    </i>
    <i r="2">
      <x v="3"/>
    </i>
    <i r="2">
      <x v="4"/>
    </i>
    <i r="2">
      <x v="5"/>
    </i>
    <i r="2">
      <x v="6"/>
    </i>
    <i r="2">
      <x v="7"/>
    </i>
    <i r="2">
      <x v="8"/>
    </i>
    <i r="2">
      <x v="9"/>
    </i>
    <i r="2">
      <x v="10"/>
    </i>
    <i r="2">
      <x v="18"/>
    </i>
    <i t="default" r="1">
      <x v="14"/>
    </i>
    <i r="1">
      <x v="15"/>
      <x/>
    </i>
    <i r="2">
      <x v="1"/>
    </i>
    <i r="2">
      <x v="2"/>
    </i>
    <i r="2">
      <x v="3"/>
    </i>
    <i r="2">
      <x v="5"/>
    </i>
    <i r="2">
      <x v="6"/>
    </i>
    <i t="default" r="1">
      <x v="15"/>
    </i>
    <i r="1">
      <x v="16"/>
      <x/>
    </i>
    <i r="2">
      <x v="1"/>
    </i>
    <i r="2">
      <x v="4"/>
    </i>
    <i r="2">
      <x v="6"/>
    </i>
    <i r="2">
      <x v="9"/>
    </i>
    <i t="default" r="1">
      <x v="16"/>
    </i>
    <i r="1">
      <x v="17"/>
      <x/>
    </i>
    <i t="default" r="1">
      <x v="17"/>
    </i>
    <i r="1">
      <x v="18"/>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4"/>
    </i>
    <i r="2">
      <x v="25"/>
    </i>
    <i r="2">
      <x v="26"/>
    </i>
    <i r="2">
      <x v="27"/>
    </i>
    <i r="2">
      <x v="29"/>
    </i>
    <i r="2">
      <x v="30"/>
    </i>
    <i r="2">
      <x v="32"/>
    </i>
    <i r="2">
      <x v="33"/>
    </i>
    <i r="2">
      <x v="34"/>
    </i>
    <i r="2">
      <x v="35"/>
    </i>
    <i r="2">
      <x v="37"/>
    </i>
    <i r="2">
      <x v="38"/>
    </i>
    <i r="2">
      <x v="43"/>
    </i>
    <i r="2">
      <x v="44"/>
    </i>
    <i r="2">
      <x v="47"/>
    </i>
    <i t="default" r="1">
      <x v="18"/>
    </i>
    <i r="1">
      <x v="19"/>
      <x v="1"/>
    </i>
    <i r="2">
      <x v="2"/>
    </i>
    <i r="2">
      <x v="4"/>
    </i>
    <i r="2">
      <x v="5"/>
    </i>
    <i r="2">
      <x v="6"/>
    </i>
    <i r="2">
      <x v="7"/>
    </i>
    <i t="default" r="1">
      <x v="19"/>
    </i>
    <i r="1">
      <x v="20"/>
      <x v="1"/>
    </i>
    <i r="2">
      <x v="2"/>
    </i>
    <i r="2">
      <x v="4"/>
    </i>
    <i r="2">
      <x v="5"/>
    </i>
    <i r="2">
      <x v="16"/>
    </i>
    <i t="default" r="1">
      <x v="20"/>
    </i>
    <i r="1">
      <x v="21"/>
      <x v="2"/>
    </i>
    <i t="default" r="1">
      <x v="21"/>
    </i>
    <i r="1">
      <x v="22"/>
      <x v="2"/>
    </i>
    <i t="default" r="1">
      <x v="22"/>
    </i>
    <i r="1">
      <x v="23"/>
      <x/>
    </i>
    <i r="2">
      <x v="1"/>
    </i>
    <i r="2">
      <x v="2"/>
    </i>
    <i r="2">
      <x v="3"/>
    </i>
    <i r="2">
      <x v="4"/>
    </i>
    <i r="2">
      <x v="5"/>
    </i>
    <i r="2">
      <x v="7"/>
    </i>
    <i r="2">
      <x v="9"/>
    </i>
    <i t="default" r="1">
      <x v="23"/>
    </i>
    <i r="1">
      <x v="24"/>
      <x v="1"/>
    </i>
    <i t="default" r="1">
      <x v="24"/>
    </i>
    <i r="1">
      <x v="25"/>
      <x v="3"/>
    </i>
    <i t="default" r="1">
      <x v="25"/>
    </i>
    <i r="1">
      <x v="26"/>
      <x/>
    </i>
    <i r="2">
      <x v="1"/>
    </i>
    <i r="2">
      <x v="2"/>
    </i>
    <i r="2">
      <x v="23"/>
    </i>
    <i t="default" r="1">
      <x v="26"/>
    </i>
    <i r="1">
      <x v="27"/>
      <x/>
    </i>
    <i r="2">
      <x v="1"/>
    </i>
    <i r="2">
      <x v="2"/>
    </i>
    <i r="2">
      <x v="3"/>
    </i>
    <i r="2">
      <x v="5"/>
    </i>
    <i r="2">
      <x v="9"/>
    </i>
    <i r="2">
      <x v="11"/>
    </i>
    <i r="2">
      <x v="18"/>
    </i>
    <i r="2">
      <x v="24"/>
    </i>
    <i t="default" r="1">
      <x v="27"/>
    </i>
    <i r="1">
      <x v="28"/>
      <x/>
    </i>
    <i r="2">
      <x v="1"/>
    </i>
    <i r="2">
      <x v="3"/>
    </i>
    <i r="2">
      <x v="4"/>
    </i>
    <i r="2">
      <x v="6"/>
    </i>
    <i t="default" r="1">
      <x v="28"/>
    </i>
    <i r="1">
      <x v="29"/>
      <x/>
    </i>
    <i r="2">
      <x v="1"/>
    </i>
    <i r="2">
      <x v="2"/>
    </i>
    <i r="2">
      <x v="3"/>
    </i>
    <i r="2">
      <x v="4"/>
    </i>
    <i r="2">
      <x v="5"/>
    </i>
    <i r="2">
      <x v="6"/>
    </i>
    <i r="2">
      <x v="9"/>
    </i>
    <i r="2">
      <x v="11"/>
    </i>
    <i r="2">
      <x v="12"/>
    </i>
    <i r="2">
      <x v="17"/>
    </i>
    <i r="2">
      <x v="24"/>
    </i>
    <i t="default" r="1">
      <x v="29"/>
    </i>
    <i r="1">
      <x v="30"/>
      <x/>
    </i>
    <i r="2">
      <x v="1"/>
    </i>
    <i r="2">
      <x v="2"/>
    </i>
    <i r="2">
      <x v="3"/>
    </i>
    <i r="2">
      <x v="5"/>
    </i>
    <i r="2">
      <x v="6"/>
    </i>
    <i r="2">
      <x v="7"/>
    </i>
    <i r="2">
      <x v="8"/>
    </i>
    <i r="2">
      <x v="9"/>
    </i>
    <i r="2">
      <x v="26"/>
    </i>
    <i r="2">
      <x v="27"/>
    </i>
    <i t="default" r="1">
      <x v="30"/>
    </i>
    <i r="1">
      <x v="31"/>
      <x/>
    </i>
    <i r="2">
      <x v="4"/>
    </i>
    <i t="default" r="1">
      <x v="31"/>
    </i>
    <i r="1">
      <x v="32"/>
      <x/>
    </i>
    <i r="2">
      <x v="1"/>
    </i>
    <i r="2">
      <x v="2"/>
    </i>
    <i r="2">
      <x v="3"/>
    </i>
    <i r="2">
      <x v="4"/>
    </i>
    <i r="2">
      <x v="5"/>
    </i>
    <i r="2">
      <x v="6"/>
    </i>
    <i r="2">
      <x v="7"/>
    </i>
    <i r="2">
      <x v="11"/>
    </i>
    <i r="2">
      <x v="15"/>
    </i>
    <i r="2">
      <x v="23"/>
    </i>
    <i r="2">
      <x v="28"/>
    </i>
    <i t="default" r="1">
      <x v="32"/>
    </i>
    <i r="1">
      <x v="33"/>
      <x/>
    </i>
    <i r="2">
      <x v="1"/>
    </i>
    <i r="2">
      <x v="2"/>
    </i>
    <i r="2">
      <x v="3"/>
    </i>
    <i r="2">
      <x v="4"/>
    </i>
    <i r="2">
      <x v="5"/>
    </i>
    <i r="2">
      <x v="6"/>
    </i>
    <i r="2">
      <x v="7"/>
    </i>
    <i r="2">
      <x v="8"/>
    </i>
    <i r="2">
      <x v="9"/>
    </i>
    <i r="2">
      <x v="10"/>
    </i>
    <i r="2">
      <x v="11"/>
    </i>
    <i r="2">
      <x v="13"/>
    </i>
    <i r="2">
      <x v="14"/>
    </i>
    <i r="2">
      <x v="15"/>
    </i>
    <i r="2">
      <x v="23"/>
    </i>
    <i r="2">
      <x v="39"/>
    </i>
    <i t="default" r="1">
      <x v="33"/>
    </i>
    <i r="1">
      <x v="34"/>
      <x v="1"/>
    </i>
    <i r="2">
      <x v="2"/>
    </i>
    <i r="2">
      <x v="4"/>
    </i>
    <i r="2">
      <x v="7"/>
    </i>
    <i t="default" r="1">
      <x v="34"/>
    </i>
    <i r="1">
      <x v="35"/>
      <x/>
    </i>
    <i r="2">
      <x v="1"/>
    </i>
    <i r="2">
      <x v="2"/>
    </i>
    <i r="2">
      <x v="3"/>
    </i>
    <i r="2">
      <x v="4"/>
    </i>
    <i r="2">
      <x v="5"/>
    </i>
    <i r="2">
      <x v="6"/>
    </i>
    <i r="2">
      <x v="7"/>
    </i>
    <i r="2">
      <x v="10"/>
    </i>
    <i r="2">
      <x v="12"/>
    </i>
    <i r="2">
      <x v="13"/>
    </i>
    <i r="2">
      <x v="15"/>
    </i>
    <i r="2">
      <x v="16"/>
    </i>
    <i r="2">
      <x v="26"/>
    </i>
    <i r="2">
      <x v="34"/>
    </i>
    <i t="default" r="1">
      <x v="35"/>
    </i>
    <i r="1">
      <x v="36"/>
      <x/>
    </i>
    <i r="2">
      <x v="1"/>
    </i>
    <i r="2">
      <x v="2"/>
    </i>
    <i r="2">
      <x v="3"/>
    </i>
    <i r="2">
      <x v="4"/>
    </i>
    <i r="2">
      <x v="5"/>
    </i>
    <i r="2">
      <x v="6"/>
    </i>
    <i r="2">
      <x v="7"/>
    </i>
    <i r="2">
      <x v="8"/>
    </i>
    <i r="2">
      <x v="9"/>
    </i>
    <i r="2">
      <x v="10"/>
    </i>
    <i r="2">
      <x v="11"/>
    </i>
    <i r="2">
      <x v="12"/>
    </i>
    <i r="2">
      <x v="13"/>
    </i>
    <i r="2">
      <x v="14"/>
    </i>
    <i r="2">
      <x v="15"/>
    </i>
    <i r="2">
      <x v="17"/>
    </i>
    <i r="2">
      <x v="18"/>
    </i>
    <i r="2">
      <x v="20"/>
    </i>
    <i r="2">
      <x v="22"/>
    </i>
    <i r="2">
      <x v="36"/>
    </i>
    <i r="2">
      <x v="41"/>
    </i>
    <i r="2">
      <x v="42"/>
    </i>
    <i r="2">
      <x v="46"/>
    </i>
    <i t="default" r="1">
      <x v="36"/>
    </i>
    <i r="1">
      <x v="37"/>
      <x/>
    </i>
    <i r="2">
      <x v="1"/>
    </i>
    <i r="2">
      <x v="2"/>
    </i>
    <i r="2">
      <x v="3"/>
    </i>
    <i r="2">
      <x v="4"/>
    </i>
    <i r="2">
      <x v="5"/>
    </i>
    <i r="2">
      <x v="6"/>
    </i>
    <i r="2">
      <x v="7"/>
    </i>
    <i r="2">
      <x v="8"/>
    </i>
    <i r="2">
      <x v="9"/>
    </i>
    <i r="2">
      <x v="10"/>
    </i>
    <i r="2">
      <x v="17"/>
    </i>
    <i r="2">
      <x v="19"/>
    </i>
    <i r="2">
      <x v="45"/>
    </i>
    <i t="default" r="1">
      <x v="37"/>
    </i>
    <i r="1">
      <x v="38"/>
      <x v="1"/>
    </i>
    <i r="2">
      <x v="2"/>
    </i>
    <i r="2">
      <x v="3"/>
    </i>
    <i r="2">
      <x v="4"/>
    </i>
    <i r="2">
      <x v="7"/>
    </i>
    <i r="2">
      <x v="10"/>
    </i>
    <i r="2">
      <x v="13"/>
    </i>
    <i r="2">
      <x v="14"/>
    </i>
    <i r="2">
      <x v="21"/>
    </i>
    <i t="default" r="1">
      <x v="38"/>
    </i>
    <i r="1">
      <x v="39"/>
      <x v="1"/>
    </i>
    <i r="2">
      <x v="3"/>
    </i>
    <i r="2">
      <x v="6"/>
    </i>
    <i t="default" r="1">
      <x v="39"/>
    </i>
    <i r="1">
      <x v="40"/>
      <x/>
    </i>
    <i r="2">
      <x v="1"/>
    </i>
    <i r="2">
      <x v="2"/>
    </i>
    <i r="2">
      <x v="3"/>
    </i>
    <i r="2">
      <x v="4"/>
    </i>
    <i r="2">
      <x v="5"/>
    </i>
    <i r="2">
      <x v="6"/>
    </i>
    <i r="2">
      <x v="7"/>
    </i>
    <i r="2">
      <x v="8"/>
    </i>
    <i r="2">
      <x v="9"/>
    </i>
    <i r="2">
      <x v="11"/>
    </i>
    <i r="2">
      <x v="13"/>
    </i>
    <i r="2">
      <x v="25"/>
    </i>
    <i r="2">
      <x v="28"/>
    </i>
    <i t="default" r="1">
      <x v="40"/>
    </i>
    <i r="1">
      <x v="41"/>
      <x/>
    </i>
    <i r="2">
      <x v="1"/>
    </i>
    <i r="2">
      <x v="2"/>
    </i>
    <i r="2">
      <x v="3"/>
    </i>
    <i r="2">
      <x v="4"/>
    </i>
    <i r="2">
      <x v="5"/>
    </i>
    <i r="2">
      <x v="8"/>
    </i>
    <i r="2">
      <x v="9"/>
    </i>
    <i t="default" r="1">
      <x v="41"/>
    </i>
    <i r="1">
      <x v="42"/>
      <x/>
    </i>
    <i r="2">
      <x v="1"/>
    </i>
    <i r="2">
      <x v="2"/>
    </i>
    <i r="2">
      <x v="3"/>
    </i>
    <i r="2">
      <x v="4"/>
    </i>
    <i r="2">
      <x v="5"/>
    </i>
    <i r="2">
      <x v="6"/>
    </i>
    <i r="2">
      <x v="7"/>
    </i>
    <i r="2">
      <x v="8"/>
    </i>
    <i r="2">
      <x v="9"/>
    </i>
    <i r="2">
      <x v="11"/>
    </i>
    <i r="2">
      <x v="12"/>
    </i>
    <i r="2">
      <x v="13"/>
    </i>
    <i r="2">
      <x v="14"/>
    </i>
    <i r="2">
      <x v="15"/>
    </i>
    <i r="2">
      <x v="17"/>
    </i>
    <i r="2">
      <x v="27"/>
    </i>
    <i r="2">
      <x v="35"/>
    </i>
    <i t="default" r="1">
      <x v="42"/>
    </i>
    <i r="1">
      <x v="43"/>
      <x v="1"/>
    </i>
    <i r="2">
      <x v="2"/>
    </i>
    <i r="2">
      <x v="4"/>
    </i>
    <i r="2">
      <x v="9"/>
    </i>
    <i r="2">
      <x v="15"/>
    </i>
    <i t="default" r="1">
      <x v="43"/>
    </i>
    <i r="1">
      <x v="44"/>
      <x v="1"/>
    </i>
    <i r="2">
      <x v="2"/>
    </i>
    <i r="2">
      <x v="4"/>
    </i>
    <i r="2">
      <x v="12"/>
    </i>
    <i r="2">
      <x v="13"/>
    </i>
    <i r="2">
      <x v="14"/>
    </i>
    <i t="default" r="1">
      <x v="44"/>
    </i>
    <i r="1">
      <x v="45"/>
      <x v="1"/>
    </i>
    <i t="default" r="1">
      <x v="45"/>
    </i>
    <i r="1">
      <x v="46"/>
      <x/>
    </i>
    <i r="2">
      <x v="1"/>
    </i>
    <i r="2">
      <x v="2"/>
    </i>
    <i t="default" r="1">
      <x v="46"/>
    </i>
    <i r="1">
      <x v="47"/>
      <x v="2"/>
    </i>
    <i r="2">
      <x v="3"/>
    </i>
    <i r="2">
      <x v="10"/>
    </i>
    <i r="2">
      <x v="29"/>
    </i>
    <i t="default" r="1">
      <x v="47"/>
    </i>
    <i r="1">
      <x v="48"/>
      <x/>
    </i>
    <i r="2">
      <x v="1"/>
    </i>
    <i r="2">
      <x v="2"/>
    </i>
    <i r="2">
      <x v="3"/>
    </i>
    <i r="2">
      <x v="4"/>
    </i>
    <i r="2">
      <x v="5"/>
    </i>
    <i r="2">
      <x v="6"/>
    </i>
    <i r="2">
      <x v="7"/>
    </i>
    <i r="2">
      <x v="8"/>
    </i>
    <i r="2">
      <x v="9"/>
    </i>
    <i r="2">
      <x v="10"/>
    </i>
    <i r="2">
      <x v="16"/>
    </i>
    <i r="2">
      <x v="18"/>
    </i>
    <i r="2">
      <x v="21"/>
    </i>
    <i r="2">
      <x v="27"/>
    </i>
    <i r="2">
      <x v="40"/>
    </i>
    <i t="default" r="1">
      <x v="48"/>
    </i>
    <i r="1">
      <x v="49"/>
      <x/>
    </i>
    <i r="2">
      <x v="1"/>
    </i>
    <i r="2">
      <x v="2"/>
    </i>
    <i r="2">
      <x v="3"/>
    </i>
    <i r="2">
      <x v="4"/>
    </i>
    <i r="2">
      <x v="5"/>
    </i>
    <i r="2">
      <x v="6"/>
    </i>
    <i r="2">
      <x v="7"/>
    </i>
    <i r="2">
      <x v="8"/>
    </i>
    <i r="2">
      <x v="20"/>
    </i>
    <i t="default" r="1">
      <x v="49"/>
    </i>
    <i r="1">
      <x v="50"/>
      <x/>
    </i>
    <i r="2">
      <x v="1"/>
    </i>
    <i r="2">
      <x v="2"/>
    </i>
    <i r="2">
      <x v="3"/>
    </i>
    <i r="2">
      <x v="6"/>
    </i>
    <i t="default" r="1">
      <x v="50"/>
    </i>
    <i r="1">
      <x v="51"/>
      <x/>
    </i>
    <i r="2">
      <x v="4"/>
    </i>
    <i t="default" r="1">
      <x v="51"/>
    </i>
    <i r="1">
      <x v="52"/>
      <x v="1"/>
    </i>
    <i r="2">
      <x v="2"/>
    </i>
    <i t="default" r="1">
      <x v="52"/>
    </i>
    <i r="1">
      <x v="53"/>
      <x/>
    </i>
    <i r="2">
      <x v="1"/>
    </i>
    <i r="2">
      <x v="2"/>
    </i>
    <i r="2">
      <x v="3"/>
    </i>
    <i r="2">
      <x v="6"/>
    </i>
    <i r="2">
      <x v="7"/>
    </i>
    <i r="2">
      <x v="14"/>
    </i>
    <i r="2">
      <x v="18"/>
    </i>
    <i t="default" r="1">
      <x v="53"/>
    </i>
    <i r="1">
      <x v="54"/>
      <x v="2"/>
    </i>
    <i r="2">
      <x v="4"/>
    </i>
    <i r="2">
      <x v="7"/>
    </i>
    <i r="2">
      <x v="8"/>
    </i>
    <i t="default" r="1">
      <x v="54"/>
    </i>
    <i r="1">
      <x v="55"/>
      <x/>
    </i>
    <i r="2">
      <x v="1"/>
    </i>
    <i r="2">
      <x v="2"/>
    </i>
    <i r="2">
      <x v="3"/>
    </i>
    <i r="2">
      <x v="4"/>
    </i>
    <i r="2">
      <x v="5"/>
    </i>
    <i r="2">
      <x v="6"/>
    </i>
    <i r="2">
      <x v="7"/>
    </i>
    <i r="2">
      <x v="11"/>
    </i>
    <i r="2">
      <x v="16"/>
    </i>
    <i r="2">
      <x v="17"/>
    </i>
    <i t="default" r="1">
      <x v="55"/>
    </i>
    <i r="1">
      <x v="56"/>
      <x v="1"/>
    </i>
    <i r="2">
      <x v="3"/>
    </i>
    <i r="2">
      <x v="4"/>
    </i>
    <i t="default" r="1">
      <x v="56"/>
    </i>
    <i r="1">
      <x v="57"/>
      <x v="2"/>
    </i>
    <i t="default" r="1">
      <x v="57"/>
    </i>
    <i t="default">
      <x/>
    </i>
    <i t="grand">
      <x/>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62390C-4BB8-468B-BF92-2A12CD1B01C4}" name="trend_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9:C2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1"/>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F42ACD-320C-451A-9B1E-676F9916570E}"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19E8E80A-63BA-45F5-A74C-5EE81038A604}" sourceName="Order Mode">
  <pivotTables>
    <pivotTable tabId="11" name="customer satifaction"/>
    <pivotTable tabId="6" name="trend_matrix"/>
    <pivotTable tabId="10" name="map"/>
    <pivotTable tabId="9" name="gender based on poduct"/>
    <pivotTable tabId="9" name="Popular product"/>
    <pivotTable tabId="8" name="Quantity measure"/>
    <pivotTable tabId="11" name="shipping duration"/>
  </pivotTables>
  <data>
    <tabular pivotCacheId="655908020">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AC3C564-C040-4D3A-B235-59DE3292CF59}" sourceName="Gender Value">
  <pivotTables>
    <pivotTable tabId="11" name="customer satifaction"/>
    <pivotTable tabId="6" name="trend_matrix"/>
    <pivotTable tabId="10" name="map"/>
    <pivotTable tabId="9" name="gender based on poduct"/>
    <pivotTable tabId="8" name="Quantity measure"/>
    <pivotTable tabId="11" name="shipping duration"/>
  </pivotTables>
  <data>
    <tabular pivotCacheId="65590802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BD2DBE3-060F-4351-A022-0FEC1554A949}" cache="Slicer_Order_Mode" caption="Order Mode" rowHeight="247650"/>
  <slicer name="Gender Value" xr10:uid="{4158F47C-72CC-4FBF-B4CE-C59305317BF6}" cache="Slicer_Gender_Value" caption="Gender Valu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0971B7EB-3BE1-422E-B658-88BFD5A75EE7}" cache="Slicer_Order_Mode" caption="Order Mode" startItem="1" rowHeight="247650"/>
  <slicer name="Gender Value 1" xr10:uid="{FAAD0648-53E0-4C5D-9188-6D5A12D1FDDF}"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headerRowDxfId="6" headerRowBorderDxfId="5">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3" dT="2026-01-21T14:34:46.65" personId="{A4CB337C-A0BA-4137-B041-BE33AE1EF1C1}" id="{92AA7168-246D-4FA5-940C-F49D6AD6FE9B}">
    <text>In these first we copy down we first turn off generate pivot table option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E3B48-184C-4399-AD45-73520627E699}">
  <dimension ref="A3:L10"/>
  <sheetViews>
    <sheetView workbookViewId="0">
      <selection activeCell="K8" sqref="K8"/>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44140625" bestFit="1" customWidth="1"/>
  </cols>
  <sheetData>
    <row r="3" spans="1:12" ht="15" thickBot="1" x14ac:dyDescent="0.35">
      <c r="A3" s="15" t="s">
        <v>2554</v>
      </c>
      <c r="B3" s="15" t="s">
        <v>2562</v>
      </c>
    </row>
    <row r="4" spans="1:12" ht="15.6" thickTop="1" thickBot="1" x14ac:dyDescent="0.35">
      <c r="A4" s="15" t="s">
        <v>2560</v>
      </c>
      <c r="B4" t="s">
        <v>2563</v>
      </c>
      <c r="C4" t="s">
        <v>2564</v>
      </c>
      <c r="D4" t="s">
        <v>2565</v>
      </c>
      <c r="E4" t="s">
        <v>2566</v>
      </c>
      <c r="F4" t="s">
        <v>2561</v>
      </c>
      <c r="H4" s="19"/>
      <c r="I4" s="20" t="str">
        <f>B4</f>
        <v>Female</v>
      </c>
      <c r="J4" s="28" t="str">
        <f t="shared" ref="J4:L4" si="0">C4</f>
        <v>Male</v>
      </c>
      <c r="K4" s="20" t="str">
        <f t="shared" si="0"/>
        <v>Other</v>
      </c>
      <c r="L4" s="21" t="str">
        <f t="shared" si="0"/>
        <v>Unknown</v>
      </c>
    </row>
    <row r="5" spans="1:12" ht="15.6" thickTop="1" thickBot="1" x14ac:dyDescent="0.35">
      <c r="A5" s="16" t="s">
        <v>18</v>
      </c>
      <c r="B5" s="18">
        <v>0.18961825201634841</v>
      </c>
      <c r="C5" s="18">
        <v>0.12262322351336576</v>
      </c>
      <c r="D5" s="18">
        <v>1.060537752469185E-2</v>
      </c>
      <c r="E5" s="18">
        <v>3.0599220547662797E-2</v>
      </c>
      <c r="F5" s="18">
        <v>0.35344607360206881</v>
      </c>
      <c r="H5" s="22" t="str">
        <f>A5</f>
        <v>App</v>
      </c>
      <c r="I5" s="23">
        <f t="shared" ref="I5:L9" si="1">B5</f>
        <v>0.18961825201634841</v>
      </c>
      <c r="J5" s="23">
        <f t="shared" si="1"/>
        <v>0.12262322351336576</v>
      </c>
      <c r="K5" s="23">
        <f t="shared" si="1"/>
        <v>1.060537752469185E-2</v>
      </c>
      <c r="L5" s="24">
        <f t="shared" si="1"/>
        <v>3.0599220547662797E-2</v>
      </c>
    </row>
    <row r="6" spans="1:12" ht="15.6" thickTop="1" thickBot="1" x14ac:dyDescent="0.35">
      <c r="A6" s="16" t="s">
        <v>51</v>
      </c>
      <c r="B6" s="18">
        <v>5.0283982091147303E-2</v>
      </c>
      <c r="C6" s="18">
        <v>4.3060781812819873E-2</v>
      </c>
      <c r="D6" s="18">
        <v>1.5320025675641944E-3</v>
      </c>
      <c r="E6" s="18">
        <v>1.7794988689097006E-2</v>
      </c>
      <c r="F6" s="18">
        <v>0.11267175516062837</v>
      </c>
      <c r="H6" s="22" t="str">
        <f t="shared" ref="H6:H9" si="2">A6</f>
        <v>Instagram</v>
      </c>
      <c r="I6" s="23">
        <f t="shared" si="1"/>
        <v>5.0283982091147303E-2</v>
      </c>
      <c r="J6" s="23">
        <f t="shared" si="1"/>
        <v>4.3060781812819873E-2</v>
      </c>
      <c r="K6" s="23">
        <f t="shared" si="1"/>
        <v>1.5320025675641944E-3</v>
      </c>
      <c r="L6" s="24">
        <f t="shared" si="1"/>
        <v>1.7794988689097006E-2</v>
      </c>
    </row>
    <row r="7" spans="1:12" ht="15.6" thickTop="1" thickBot="1" x14ac:dyDescent="0.35">
      <c r="A7" s="16" t="s">
        <v>70</v>
      </c>
      <c r="B7" s="18">
        <v>6.3496059750411282E-2</v>
      </c>
      <c r="C7" s="18">
        <v>4.6071629863988765E-2</v>
      </c>
      <c r="D7" s="18">
        <v>2.306247051322625E-3</v>
      </c>
      <c r="E7" s="18">
        <v>3.8927934093844286E-3</v>
      </c>
      <c r="F7" s="18">
        <v>0.11576673007510711</v>
      </c>
      <c r="H7" s="22" t="str">
        <f t="shared" si="2"/>
        <v>Partner App</v>
      </c>
      <c r="I7" s="23">
        <f t="shared" si="1"/>
        <v>6.3496059750411282E-2</v>
      </c>
      <c r="J7" s="23">
        <f t="shared" si="1"/>
        <v>4.6071629863988765E-2</v>
      </c>
      <c r="K7" s="23">
        <f t="shared" si="1"/>
        <v>2.306247051322625E-3</v>
      </c>
      <c r="L7" s="24">
        <f t="shared" si="1"/>
        <v>3.8927934093844286E-3</v>
      </c>
    </row>
    <row r="8" spans="1:12" ht="15.6" thickTop="1" thickBot="1" x14ac:dyDescent="0.35">
      <c r="A8" s="16" t="s">
        <v>40</v>
      </c>
      <c r="B8" s="18">
        <v>9.6337892927149532E-2</v>
      </c>
      <c r="C8" s="18">
        <v>6.7920115842382611E-2</v>
      </c>
      <c r="D8" s="18">
        <v>5.4979832664581261E-3</v>
      </c>
      <c r="E8" s="18">
        <v>1.2933041488102518E-2</v>
      </c>
      <c r="F8" s="18">
        <v>0.1826890335240928</v>
      </c>
      <c r="H8" s="22" t="str">
        <f t="shared" si="2"/>
        <v>Target.com</v>
      </c>
      <c r="I8" s="23">
        <f t="shared" si="1"/>
        <v>9.6337892927149532E-2</v>
      </c>
      <c r="J8" s="23">
        <f t="shared" si="1"/>
        <v>6.7920115842382611E-2</v>
      </c>
      <c r="K8" s="23">
        <f t="shared" si="1"/>
        <v>5.4979832664581261E-3</v>
      </c>
      <c r="L8" s="24">
        <f t="shared" si="1"/>
        <v>1.2933041488102518E-2</v>
      </c>
    </row>
    <row r="9" spans="1:12" ht="15" thickTop="1" x14ac:dyDescent="0.3">
      <c r="A9" s="16" t="s">
        <v>35</v>
      </c>
      <c r="B9" s="18">
        <v>0.12522098709469262</v>
      </c>
      <c r="C9" s="18">
        <v>9.1492740283116228E-2</v>
      </c>
      <c r="D9" s="18">
        <v>6.3042760790965081E-3</v>
      </c>
      <c r="E9" s="18">
        <v>1.2408404181197551E-2</v>
      </c>
      <c r="F9" s="18">
        <v>0.23542640763810288</v>
      </c>
      <c r="H9" s="25" t="str">
        <f t="shared" si="2"/>
        <v>Website</v>
      </c>
      <c r="I9" s="26">
        <f t="shared" si="1"/>
        <v>0.12522098709469262</v>
      </c>
      <c r="J9" s="26">
        <f t="shared" si="1"/>
        <v>9.1492740283116228E-2</v>
      </c>
      <c r="K9" s="26">
        <f t="shared" si="1"/>
        <v>6.3042760790965081E-3</v>
      </c>
      <c r="L9" s="27">
        <f t="shared" si="1"/>
        <v>1.2408404181197551E-2</v>
      </c>
    </row>
    <row r="10" spans="1:12" x14ac:dyDescent="0.3">
      <c r="A10" s="16" t="s">
        <v>2561</v>
      </c>
      <c r="B10" s="18">
        <v>0.52495717387974916</v>
      </c>
      <c r="C10" s="18">
        <v>0.3711684913156732</v>
      </c>
      <c r="D10" s="18">
        <v>2.6245886489133303E-2</v>
      </c>
      <c r="E10" s="18">
        <v>7.7628448315444312E-2</v>
      </c>
      <c r="F10" s="18">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9F932-A4C6-4EAF-B8B4-AB8D651E1BDC}">
  <dimension ref="A2:G11"/>
  <sheetViews>
    <sheetView workbookViewId="0">
      <selection activeCell="A3" sqref="A3"/>
    </sheetView>
  </sheetViews>
  <sheetFormatPr defaultRowHeight="14.4" x14ac:dyDescent="0.3"/>
  <cols>
    <col min="1" max="1" width="12.44140625" bestFit="1" customWidth="1"/>
    <col min="2" max="2" width="12.21875" bestFit="1" customWidth="1"/>
  </cols>
  <sheetData>
    <row r="2" spans="1:7" ht="18" x14ac:dyDescent="0.35">
      <c r="D2" s="29" t="s">
        <v>2569</v>
      </c>
      <c r="E2" s="29"/>
      <c r="F2" s="29"/>
      <c r="G2" s="29"/>
    </row>
    <row r="3" spans="1:7" ht="18" x14ac:dyDescent="0.35">
      <c r="A3" s="15" t="s">
        <v>2560</v>
      </c>
      <c r="B3" t="s">
        <v>2552</v>
      </c>
      <c r="D3" s="29" t="s">
        <v>2570</v>
      </c>
      <c r="E3" s="29"/>
      <c r="F3" s="29"/>
      <c r="G3" s="29"/>
    </row>
    <row r="4" spans="1:7" x14ac:dyDescent="0.3">
      <c r="A4" s="16">
        <v>1</v>
      </c>
      <c r="B4">
        <v>397</v>
      </c>
    </row>
    <row r="5" spans="1:7" x14ac:dyDescent="0.3">
      <c r="A5" s="16">
        <v>2</v>
      </c>
      <c r="B5">
        <v>540</v>
      </c>
    </row>
    <row r="6" spans="1:7" x14ac:dyDescent="0.3">
      <c r="A6" s="16">
        <v>3</v>
      </c>
      <c r="B6">
        <v>375</v>
      </c>
    </row>
    <row r="7" spans="1:7" x14ac:dyDescent="0.3">
      <c r="A7" s="16">
        <v>4</v>
      </c>
      <c r="B7">
        <v>246</v>
      </c>
    </row>
    <row r="8" spans="1:7" x14ac:dyDescent="0.3">
      <c r="A8" s="16">
        <v>5</v>
      </c>
      <c r="B8">
        <v>195</v>
      </c>
    </row>
    <row r="9" spans="1:7" x14ac:dyDescent="0.3">
      <c r="A9" s="16" t="s">
        <v>2568</v>
      </c>
      <c r="B9">
        <v>414</v>
      </c>
    </row>
    <row r="10" spans="1:7" x14ac:dyDescent="0.3">
      <c r="A10" s="16" t="s">
        <v>2567</v>
      </c>
      <c r="B10">
        <v>233</v>
      </c>
    </row>
    <row r="11" spans="1:7" x14ac:dyDescent="0.3">
      <c r="A11" s="16" t="s">
        <v>2561</v>
      </c>
      <c r="B11">
        <v>2400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A4001-4E61-4BE9-9F55-988452688BD3}">
  <dimension ref="A3:F34"/>
  <sheetViews>
    <sheetView topLeftCell="A19" workbookViewId="0">
      <selection activeCell="A29" sqref="A29"/>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s>
  <sheetData>
    <row r="3" spans="1:6" x14ac:dyDescent="0.3">
      <c r="A3" s="15" t="s">
        <v>2553</v>
      </c>
      <c r="B3" s="15" t="s">
        <v>2562</v>
      </c>
    </row>
    <row r="4" spans="1:6" x14ac:dyDescent="0.3">
      <c r="A4" s="15" t="s">
        <v>2560</v>
      </c>
      <c r="B4" t="s">
        <v>2563</v>
      </c>
      <c r="C4" t="s">
        <v>2564</v>
      </c>
      <c r="D4" t="s">
        <v>2565</v>
      </c>
      <c r="E4" t="s">
        <v>2566</v>
      </c>
      <c r="F4" t="s">
        <v>2561</v>
      </c>
    </row>
    <row r="5" spans="1:6" x14ac:dyDescent="0.3">
      <c r="A5" s="16" t="s">
        <v>44</v>
      </c>
      <c r="B5">
        <v>744</v>
      </c>
      <c r="C5">
        <v>713</v>
      </c>
      <c r="D5">
        <v>90</v>
      </c>
      <c r="E5">
        <v>98</v>
      </c>
      <c r="F5">
        <v>1645</v>
      </c>
    </row>
    <row r="6" spans="1:6" x14ac:dyDescent="0.3">
      <c r="A6" s="16" t="s">
        <v>39</v>
      </c>
      <c r="B6">
        <v>716</v>
      </c>
      <c r="C6">
        <v>598</v>
      </c>
      <c r="D6">
        <v>18</v>
      </c>
      <c r="E6">
        <v>214</v>
      </c>
      <c r="F6">
        <v>1546</v>
      </c>
    </row>
    <row r="7" spans="1:6" x14ac:dyDescent="0.3">
      <c r="A7" s="16" t="s">
        <v>26</v>
      </c>
      <c r="B7">
        <v>627</v>
      </c>
      <c r="C7">
        <v>393</v>
      </c>
      <c r="D7">
        <v>29</v>
      </c>
      <c r="E7">
        <v>137</v>
      </c>
      <c r="F7">
        <v>1186</v>
      </c>
    </row>
    <row r="8" spans="1:6" x14ac:dyDescent="0.3">
      <c r="A8" s="16" t="s">
        <v>22</v>
      </c>
      <c r="B8">
        <v>568</v>
      </c>
      <c r="C8">
        <v>306</v>
      </c>
      <c r="D8">
        <v>22</v>
      </c>
      <c r="E8">
        <v>16</v>
      </c>
      <c r="F8">
        <v>912</v>
      </c>
    </row>
    <row r="9" spans="1:6" x14ac:dyDescent="0.3">
      <c r="A9" s="16" t="s">
        <v>54</v>
      </c>
      <c r="B9">
        <v>482</v>
      </c>
      <c r="C9">
        <v>295</v>
      </c>
      <c r="D9">
        <v>8</v>
      </c>
      <c r="E9">
        <v>22</v>
      </c>
      <c r="F9">
        <v>807</v>
      </c>
    </row>
    <row r="10" spans="1:6" x14ac:dyDescent="0.3">
      <c r="A10" s="16" t="s">
        <v>16</v>
      </c>
      <c r="B10">
        <v>428</v>
      </c>
      <c r="C10">
        <v>293</v>
      </c>
      <c r="E10">
        <v>24</v>
      </c>
      <c r="F10">
        <v>745</v>
      </c>
    </row>
    <row r="11" spans="1:6" x14ac:dyDescent="0.3">
      <c r="A11" s="16" t="s">
        <v>46</v>
      </c>
      <c r="B11">
        <v>445</v>
      </c>
      <c r="C11">
        <v>202</v>
      </c>
      <c r="D11">
        <v>14</v>
      </c>
      <c r="E11">
        <v>39</v>
      </c>
      <c r="F11">
        <v>700</v>
      </c>
    </row>
    <row r="12" spans="1:6" x14ac:dyDescent="0.3">
      <c r="A12" s="16" t="s">
        <v>32</v>
      </c>
      <c r="B12">
        <v>431</v>
      </c>
      <c r="C12">
        <v>187</v>
      </c>
      <c r="D12">
        <v>14</v>
      </c>
      <c r="E12">
        <v>15</v>
      </c>
      <c r="F12">
        <v>647</v>
      </c>
    </row>
    <row r="13" spans="1:6" x14ac:dyDescent="0.3">
      <c r="A13" s="16" t="s">
        <v>42</v>
      </c>
      <c r="B13">
        <v>264</v>
      </c>
      <c r="C13">
        <v>318</v>
      </c>
      <c r="D13">
        <v>15</v>
      </c>
      <c r="E13">
        <v>9</v>
      </c>
      <c r="F13">
        <v>606</v>
      </c>
    </row>
    <row r="14" spans="1:6" x14ac:dyDescent="0.3">
      <c r="A14" s="16" t="s">
        <v>37</v>
      </c>
      <c r="B14">
        <v>296</v>
      </c>
      <c r="C14">
        <v>275</v>
      </c>
      <c r="D14">
        <v>9</v>
      </c>
      <c r="E14">
        <v>23</v>
      </c>
      <c r="F14">
        <v>603</v>
      </c>
    </row>
    <row r="15" spans="1:6" x14ac:dyDescent="0.3">
      <c r="A15" s="16" t="s">
        <v>123</v>
      </c>
      <c r="B15">
        <v>153</v>
      </c>
      <c r="C15">
        <v>246</v>
      </c>
      <c r="D15">
        <v>30</v>
      </c>
      <c r="E15">
        <v>8</v>
      </c>
      <c r="F15">
        <v>437</v>
      </c>
    </row>
    <row r="16" spans="1:6" x14ac:dyDescent="0.3">
      <c r="A16" s="16" t="s">
        <v>146</v>
      </c>
      <c r="B16">
        <v>189</v>
      </c>
      <c r="C16">
        <v>168</v>
      </c>
      <c r="D16">
        <v>10</v>
      </c>
      <c r="E16">
        <v>31</v>
      </c>
      <c r="F16">
        <v>398</v>
      </c>
    </row>
    <row r="17" spans="1:6" x14ac:dyDescent="0.3">
      <c r="A17" s="16" t="s">
        <v>69</v>
      </c>
      <c r="B17">
        <v>234</v>
      </c>
      <c r="C17">
        <v>93</v>
      </c>
      <c r="D17">
        <v>19</v>
      </c>
      <c r="E17">
        <v>24</v>
      </c>
      <c r="F17">
        <v>370</v>
      </c>
    </row>
    <row r="18" spans="1:6" x14ac:dyDescent="0.3">
      <c r="A18" s="16" t="s">
        <v>30</v>
      </c>
      <c r="B18">
        <v>146</v>
      </c>
      <c r="C18">
        <v>94</v>
      </c>
      <c r="D18">
        <v>4</v>
      </c>
      <c r="E18">
        <v>28</v>
      </c>
      <c r="F18">
        <v>272</v>
      </c>
    </row>
    <row r="19" spans="1:6" x14ac:dyDescent="0.3">
      <c r="A19" s="16" t="s">
        <v>135</v>
      </c>
      <c r="B19">
        <v>127</v>
      </c>
      <c r="C19">
        <v>118</v>
      </c>
      <c r="D19">
        <v>13</v>
      </c>
      <c r="E19">
        <v>12</v>
      </c>
      <c r="F19">
        <v>270</v>
      </c>
    </row>
    <row r="20" spans="1:6" x14ac:dyDescent="0.3">
      <c r="A20" s="16" t="s">
        <v>67</v>
      </c>
      <c r="B20">
        <v>179</v>
      </c>
      <c r="C20">
        <v>76</v>
      </c>
      <c r="D20">
        <v>3</v>
      </c>
      <c r="F20">
        <v>258</v>
      </c>
    </row>
    <row r="21" spans="1:6" x14ac:dyDescent="0.3">
      <c r="A21" s="16" t="s">
        <v>128</v>
      </c>
      <c r="B21">
        <v>99</v>
      </c>
      <c r="C21">
        <v>69</v>
      </c>
      <c r="D21">
        <v>3</v>
      </c>
      <c r="E21">
        <v>24</v>
      </c>
      <c r="F21">
        <v>195</v>
      </c>
    </row>
    <row r="22" spans="1:6" x14ac:dyDescent="0.3">
      <c r="A22" s="16" t="s">
        <v>76</v>
      </c>
      <c r="B22">
        <v>75</v>
      </c>
      <c r="C22">
        <v>103</v>
      </c>
      <c r="D22">
        <v>4</v>
      </c>
      <c r="E22">
        <v>6</v>
      </c>
      <c r="F22">
        <v>188</v>
      </c>
    </row>
    <row r="23" spans="1:6" x14ac:dyDescent="0.3">
      <c r="A23" s="16" t="s">
        <v>81</v>
      </c>
      <c r="B23">
        <v>43</v>
      </c>
      <c r="C23">
        <v>90</v>
      </c>
      <c r="D23">
        <v>8</v>
      </c>
      <c r="E23">
        <v>6</v>
      </c>
      <c r="F23">
        <v>147</v>
      </c>
    </row>
    <row r="24" spans="1:6" x14ac:dyDescent="0.3">
      <c r="A24" s="16" t="s">
        <v>171</v>
      </c>
      <c r="B24">
        <v>26</v>
      </c>
      <c r="C24">
        <v>35</v>
      </c>
      <c r="D24">
        <v>4</v>
      </c>
      <c r="F24">
        <v>65</v>
      </c>
    </row>
    <row r="25" spans="1:6" x14ac:dyDescent="0.3">
      <c r="A25" s="16" t="s">
        <v>2561</v>
      </c>
      <c r="B25">
        <v>6272</v>
      </c>
      <c r="C25">
        <v>4672</v>
      </c>
      <c r="D25">
        <v>317</v>
      </c>
      <c r="E25">
        <v>736</v>
      </c>
      <c r="F25">
        <v>11997</v>
      </c>
    </row>
    <row r="26" spans="1:6" x14ac:dyDescent="0.3">
      <c r="A26" s="16"/>
    </row>
    <row r="27" spans="1:6" x14ac:dyDescent="0.3">
      <c r="A27" s="16" t="s">
        <v>2571</v>
      </c>
    </row>
    <row r="29" spans="1:6" x14ac:dyDescent="0.3">
      <c r="A29" s="15" t="s">
        <v>2560</v>
      </c>
      <c r="B29" t="s">
        <v>2553</v>
      </c>
    </row>
    <row r="30" spans="1:6" x14ac:dyDescent="0.3">
      <c r="A30" s="16" t="s">
        <v>2563</v>
      </c>
      <c r="B30">
        <v>6272</v>
      </c>
    </row>
    <row r="31" spans="1:6" x14ac:dyDescent="0.3">
      <c r="A31" s="16" t="s">
        <v>2564</v>
      </c>
      <c r="B31">
        <v>4672</v>
      </c>
    </row>
    <row r="32" spans="1:6" x14ac:dyDescent="0.3">
      <c r="A32" s="16" t="s">
        <v>2565</v>
      </c>
      <c r="B32">
        <v>317</v>
      </c>
    </row>
    <row r="33" spans="1:2" x14ac:dyDescent="0.3">
      <c r="A33" s="16" t="s">
        <v>2566</v>
      </c>
      <c r="B33">
        <v>736</v>
      </c>
    </row>
    <row r="34" spans="1:2" x14ac:dyDescent="0.3">
      <c r="A34" s="16" t="s">
        <v>2561</v>
      </c>
      <c r="B34">
        <v>11997</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57A7C-7BA7-4B7A-BF2C-3BBB675926D0}">
  <dimension ref="A2:L61"/>
  <sheetViews>
    <sheetView topLeftCell="J73" workbookViewId="0">
      <selection activeCell="A76" sqref="A76:B96"/>
    </sheetView>
  </sheetViews>
  <sheetFormatPr defaultRowHeight="14.4" x14ac:dyDescent="0.3"/>
  <cols>
    <col min="1" max="1" width="22.77734375" bestFit="1" customWidth="1"/>
    <col min="2" max="2" width="19.6640625" bestFit="1" customWidth="1"/>
    <col min="3" max="3" width="14.21875" bestFit="1" customWidth="1"/>
    <col min="4" max="4" width="13.5546875" bestFit="1" customWidth="1"/>
    <col min="6" max="6" width="12" customWidth="1"/>
    <col min="7" max="7" width="20.21875" customWidth="1"/>
    <col min="10" max="10" width="10.6640625" customWidth="1"/>
    <col min="11" max="11" width="16.109375" customWidth="1"/>
    <col min="12" max="12" width="13.33203125" customWidth="1"/>
  </cols>
  <sheetData>
    <row r="2" spans="1:12" x14ac:dyDescent="0.3">
      <c r="F2" t="s">
        <v>2572</v>
      </c>
      <c r="J2" t="s">
        <v>2574</v>
      </c>
    </row>
    <row r="3" spans="1:12" x14ac:dyDescent="0.3">
      <c r="A3" s="15" t="s">
        <v>10</v>
      </c>
      <c r="B3" s="15" t="s">
        <v>11</v>
      </c>
      <c r="C3" t="s">
        <v>2553</v>
      </c>
      <c r="D3" t="s">
        <v>2554</v>
      </c>
      <c r="F3" s="30" t="s">
        <v>10</v>
      </c>
      <c r="G3" s="30" t="s">
        <v>11</v>
      </c>
      <c r="H3" s="30" t="s">
        <v>2573</v>
      </c>
      <c r="J3" s="30" t="s">
        <v>10</v>
      </c>
      <c r="K3" s="30" t="s">
        <v>11</v>
      </c>
      <c r="L3" s="30" t="s">
        <v>2575</v>
      </c>
    </row>
    <row r="4" spans="1:12" x14ac:dyDescent="0.3">
      <c r="A4" t="s">
        <v>19</v>
      </c>
      <c r="B4" t="s">
        <v>115</v>
      </c>
      <c r="C4">
        <v>579</v>
      </c>
      <c r="D4">
        <v>31884.999999999996</v>
      </c>
      <c r="F4" t="s">
        <v>19</v>
      </c>
      <c r="G4" t="s">
        <v>115</v>
      </c>
      <c r="H4">
        <v>579</v>
      </c>
      <c r="J4" t="s">
        <v>19</v>
      </c>
      <c r="K4" t="s">
        <v>115</v>
      </c>
      <c r="L4">
        <v>31884.999999999996</v>
      </c>
    </row>
    <row r="5" spans="1:12" x14ac:dyDescent="0.3">
      <c r="A5" t="s">
        <v>19</v>
      </c>
      <c r="B5" t="s">
        <v>20</v>
      </c>
      <c r="C5">
        <v>1</v>
      </c>
      <c r="D5">
        <v>10.9</v>
      </c>
      <c r="F5" t="s">
        <v>19</v>
      </c>
      <c r="G5" t="s">
        <v>20</v>
      </c>
      <c r="H5">
        <v>1</v>
      </c>
      <c r="J5" t="s">
        <v>19</v>
      </c>
      <c r="K5" t="s">
        <v>20</v>
      </c>
      <c r="L5">
        <v>10.9</v>
      </c>
    </row>
    <row r="6" spans="1:12" x14ac:dyDescent="0.3">
      <c r="A6" t="s">
        <v>19</v>
      </c>
      <c r="B6" t="s">
        <v>641</v>
      </c>
      <c r="C6">
        <v>9</v>
      </c>
      <c r="D6">
        <v>800.3</v>
      </c>
      <c r="F6" t="s">
        <v>19</v>
      </c>
      <c r="G6" t="s">
        <v>641</v>
      </c>
      <c r="H6">
        <v>9</v>
      </c>
      <c r="J6" t="s">
        <v>19</v>
      </c>
      <c r="K6" t="s">
        <v>641</v>
      </c>
      <c r="L6">
        <v>800.3</v>
      </c>
    </row>
    <row r="7" spans="1:12" x14ac:dyDescent="0.3">
      <c r="A7" t="s">
        <v>19</v>
      </c>
      <c r="B7" t="s">
        <v>967</v>
      </c>
      <c r="C7">
        <v>35</v>
      </c>
      <c r="D7">
        <v>1062.5999999999999</v>
      </c>
      <c r="F7" t="s">
        <v>19</v>
      </c>
      <c r="G7" t="s">
        <v>967</v>
      </c>
      <c r="H7">
        <v>35</v>
      </c>
      <c r="J7" t="s">
        <v>19</v>
      </c>
      <c r="K7" t="s">
        <v>967</v>
      </c>
      <c r="L7">
        <v>1062.5999999999999</v>
      </c>
    </row>
    <row r="8" spans="1:12" x14ac:dyDescent="0.3">
      <c r="A8" t="s">
        <v>19</v>
      </c>
      <c r="B8" t="s">
        <v>84</v>
      </c>
      <c r="C8">
        <v>12</v>
      </c>
      <c r="D8">
        <v>326.20000000000005</v>
      </c>
      <c r="F8" t="s">
        <v>19</v>
      </c>
      <c r="G8" t="s">
        <v>84</v>
      </c>
      <c r="H8">
        <v>12</v>
      </c>
      <c r="J8" t="s">
        <v>19</v>
      </c>
      <c r="K8" t="s">
        <v>84</v>
      </c>
      <c r="L8">
        <v>326.20000000000005</v>
      </c>
    </row>
    <row r="9" spans="1:12" x14ac:dyDescent="0.3">
      <c r="A9" t="s">
        <v>19</v>
      </c>
      <c r="B9" t="s">
        <v>1383</v>
      </c>
      <c r="C9">
        <v>4</v>
      </c>
      <c r="D9">
        <v>167.5</v>
      </c>
      <c r="F9" t="s">
        <v>19</v>
      </c>
      <c r="G9" t="s">
        <v>1383</v>
      </c>
      <c r="H9">
        <v>4</v>
      </c>
      <c r="J9" t="s">
        <v>19</v>
      </c>
      <c r="K9" t="s">
        <v>1383</v>
      </c>
      <c r="L9">
        <v>167.5</v>
      </c>
    </row>
    <row r="10" spans="1:12" x14ac:dyDescent="0.3">
      <c r="A10" t="s">
        <v>19</v>
      </c>
      <c r="B10" t="s">
        <v>24</v>
      </c>
      <c r="C10">
        <v>341</v>
      </c>
      <c r="D10">
        <v>16168.7</v>
      </c>
      <c r="F10" t="s">
        <v>19</v>
      </c>
      <c r="G10" t="s">
        <v>24</v>
      </c>
      <c r="H10">
        <v>341</v>
      </c>
      <c r="J10" t="s">
        <v>19</v>
      </c>
      <c r="K10" t="s">
        <v>24</v>
      </c>
      <c r="L10">
        <v>16168.7</v>
      </c>
    </row>
    <row r="11" spans="1:12" x14ac:dyDescent="0.3">
      <c r="A11" t="s">
        <v>19</v>
      </c>
      <c r="B11" t="s">
        <v>2204</v>
      </c>
      <c r="C11">
        <v>13</v>
      </c>
      <c r="D11">
        <v>322.40000000000003</v>
      </c>
      <c r="F11" t="s">
        <v>19</v>
      </c>
      <c r="G11" t="s">
        <v>2204</v>
      </c>
      <c r="H11">
        <v>13</v>
      </c>
      <c r="J11" t="s">
        <v>19</v>
      </c>
      <c r="K11" t="s">
        <v>2204</v>
      </c>
      <c r="L11">
        <v>322.40000000000003</v>
      </c>
    </row>
    <row r="12" spans="1:12" x14ac:dyDescent="0.3">
      <c r="A12" t="s">
        <v>19</v>
      </c>
      <c r="B12" t="s">
        <v>437</v>
      </c>
      <c r="C12">
        <v>31</v>
      </c>
      <c r="D12">
        <v>2092.8000000000002</v>
      </c>
      <c r="F12" t="s">
        <v>19</v>
      </c>
      <c r="G12" t="s">
        <v>437</v>
      </c>
      <c r="H12">
        <v>31</v>
      </c>
      <c r="J12" t="s">
        <v>19</v>
      </c>
      <c r="K12" t="s">
        <v>437</v>
      </c>
      <c r="L12">
        <v>2092.8000000000002</v>
      </c>
    </row>
    <row r="13" spans="1:12" x14ac:dyDescent="0.3">
      <c r="A13" t="s">
        <v>19</v>
      </c>
      <c r="B13" t="s">
        <v>28</v>
      </c>
      <c r="C13">
        <v>279</v>
      </c>
      <c r="D13">
        <v>12662.500000000002</v>
      </c>
      <c r="F13" t="s">
        <v>19</v>
      </c>
      <c r="G13" t="s">
        <v>28</v>
      </c>
      <c r="H13">
        <v>279</v>
      </c>
      <c r="J13" t="s">
        <v>19</v>
      </c>
      <c r="K13" t="s">
        <v>28</v>
      </c>
      <c r="L13">
        <v>12662.500000000002</v>
      </c>
    </row>
    <row r="14" spans="1:12" x14ac:dyDescent="0.3">
      <c r="A14" t="s">
        <v>19</v>
      </c>
      <c r="B14" t="s">
        <v>208</v>
      </c>
      <c r="C14">
        <v>9</v>
      </c>
      <c r="D14">
        <v>343.2</v>
      </c>
      <c r="F14" t="s">
        <v>19</v>
      </c>
      <c r="G14" t="s">
        <v>208</v>
      </c>
      <c r="H14">
        <v>9</v>
      </c>
      <c r="J14" t="s">
        <v>19</v>
      </c>
      <c r="K14" t="s">
        <v>208</v>
      </c>
      <c r="L14">
        <v>343.2</v>
      </c>
    </row>
    <row r="15" spans="1:12" x14ac:dyDescent="0.3">
      <c r="A15" t="s">
        <v>19</v>
      </c>
      <c r="B15" t="s">
        <v>587</v>
      </c>
      <c r="C15">
        <v>49</v>
      </c>
      <c r="D15">
        <v>2188.2999999999997</v>
      </c>
      <c r="F15" t="s">
        <v>19</v>
      </c>
      <c r="G15" t="s">
        <v>587</v>
      </c>
      <c r="H15">
        <v>49</v>
      </c>
      <c r="J15" t="s">
        <v>19</v>
      </c>
      <c r="K15" t="s">
        <v>587</v>
      </c>
      <c r="L15">
        <v>2188.2999999999997</v>
      </c>
    </row>
    <row r="16" spans="1:12" x14ac:dyDescent="0.3">
      <c r="A16" t="s">
        <v>19</v>
      </c>
      <c r="B16" t="s">
        <v>331</v>
      </c>
      <c r="C16">
        <v>59</v>
      </c>
      <c r="D16">
        <v>2661.5999999999995</v>
      </c>
      <c r="F16" t="s">
        <v>19</v>
      </c>
      <c r="G16" t="s">
        <v>331</v>
      </c>
      <c r="H16">
        <v>59</v>
      </c>
      <c r="J16" t="s">
        <v>19</v>
      </c>
      <c r="K16" t="s">
        <v>331</v>
      </c>
      <c r="L16">
        <v>2661.5999999999995</v>
      </c>
    </row>
    <row r="17" spans="1:12" x14ac:dyDescent="0.3">
      <c r="A17" t="s">
        <v>19</v>
      </c>
      <c r="B17" t="s">
        <v>86</v>
      </c>
      <c r="C17">
        <v>8</v>
      </c>
      <c r="D17">
        <v>887.5</v>
      </c>
      <c r="F17" t="s">
        <v>19</v>
      </c>
      <c r="G17" t="s">
        <v>86</v>
      </c>
      <c r="H17">
        <v>8</v>
      </c>
      <c r="J17" t="s">
        <v>19</v>
      </c>
      <c r="K17" t="s">
        <v>86</v>
      </c>
      <c r="L17">
        <v>887.5</v>
      </c>
    </row>
    <row r="18" spans="1:12" x14ac:dyDescent="0.3">
      <c r="A18" t="s">
        <v>19</v>
      </c>
      <c r="B18" t="s">
        <v>147</v>
      </c>
      <c r="C18">
        <v>222</v>
      </c>
      <c r="D18">
        <v>11354.199999999993</v>
      </c>
      <c r="F18" t="s">
        <v>19</v>
      </c>
      <c r="G18" t="s">
        <v>147</v>
      </c>
      <c r="H18">
        <v>222</v>
      </c>
      <c r="J18" t="s">
        <v>19</v>
      </c>
      <c r="K18" t="s">
        <v>147</v>
      </c>
      <c r="L18">
        <v>11354.199999999993</v>
      </c>
    </row>
    <row r="19" spans="1:12" x14ac:dyDescent="0.3">
      <c r="A19" t="s">
        <v>19</v>
      </c>
      <c r="B19" t="s">
        <v>334</v>
      </c>
      <c r="C19">
        <v>36</v>
      </c>
      <c r="D19">
        <v>1558.4</v>
      </c>
      <c r="F19" t="s">
        <v>19</v>
      </c>
      <c r="G19" t="s">
        <v>334</v>
      </c>
      <c r="H19">
        <v>36</v>
      </c>
      <c r="J19" t="s">
        <v>19</v>
      </c>
      <c r="K19" t="s">
        <v>334</v>
      </c>
      <c r="L19">
        <v>1558.4</v>
      </c>
    </row>
    <row r="20" spans="1:12" x14ac:dyDescent="0.3">
      <c r="A20" t="s">
        <v>19</v>
      </c>
      <c r="B20" t="s">
        <v>949</v>
      </c>
      <c r="C20">
        <v>30</v>
      </c>
      <c r="D20">
        <v>2223.9</v>
      </c>
      <c r="F20" t="s">
        <v>19</v>
      </c>
      <c r="G20" t="s">
        <v>949</v>
      </c>
      <c r="H20">
        <v>30</v>
      </c>
      <c r="J20" t="s">
        <v>19</v>
      </c>
      <c r="K20" t="s">
        <v>949</v>
      </c>
      <c r="L20">
        <v>2223.9</v>
      </c>
    </row>
    <row r="21" spans="1:12" x14ac:dyDescent="0.3">
      <c r="A21" t="s">
        <v>19</v>
      </c>
      <c r="B21" t="s">
        <v>1426</v>
      </c>
      <c r="C21">
        <v>1</v>
      </c>
      <c r="D21">
        <v>26.2</v>
      </c>
      <c r="F21" t="s">
        <v>19</v>
      </c>
      <c r="G21" t="s">
        <v>1426</v>
      </c>
      <c r="H21">
        <v>1</v>
      </c>
      <c r="J21" t="s">
        <v>19</v>
      </c>
      <c r="K21" t="s">
        <v>1426</v>
      </c>
      <c r="L21">
        <v>26.2</v>
      </c>
    </row>
    <row r="22" spans="1:12" x14ac:dyDescent="0.3">
      <c r="A22" t="s">
        <v>19</v>
      </c>
      <c r="B22" t="s">
        <v>33</v>
      </c>
      <c r="C22">
        <v>3991</v>
      </c>
      <c r="D22">
        <v>215551.19999999981</v>
      </c>
      <c r="F22" t="s">
        <v>19</v>
      </c>
      <c r="G22" t="s">
        <v>33</v>
      </c>
      <c r="H22">
        <v>3991</v>
      </c>
      <c r="J22" t="s">
        <v>19</v>
      </c>
      <c r="K22" t="s">
        <v>33</v>
      </c>
      <c r="L22">
        <v>215551.19999999981</v>
      </c>
    </row>
    <row r="23" spans="1:12" x14ac:dyDescent="0.3">
      <c r="A23" t="s">
        <v>19</v>
      </c>
      <c r="B23" t="s">
        <v>364</v>
      </c>
      <c r="C23">
        <v>45</v>
      </c>
      <c r="D23">
        <v>2687.3999999999996</v>
      </c>
      <c r="F23" t="s">
        <v>19</v>
      </c>
      <c r="G23" t="s">
        <v>364</v>
      </c>
      <c r="H23">
        <v>45</v>
      </c>
      <c r="J23" t="s">
        <v>19</v>
      </c>
      <c r="K23" t="s">
        <v>364</v>
      </c>
      <c r="L23">
        <v>2687.3999999999996</v>
      </c>
    </row>
    <row r="24" spans="1:12" x14ac:dyDescent="0.3">
      <c r="A24" t="s">
        <v>19</v>
      </c>
      <c r="B24" t="s">
        <v>545</v>
      </c>
      <c r="C24">
        <v>39</v>
      </c>
      <c r="D24">
        <v>1463.3000000000002</v>
      </c>
      <c r="F24" t="s">
        <v>19</v>
      </c>
      <c r="G24" t="s">
        <v>545</v>
      </c>
      <c r="H24">
        <v>39</v>
      </c>
      <c r="J24" t="s">
        <v>19</v>
      </c>
      <c r="K24" t="s">
        <v>545</v>
      </c>
      <c r="L24">
        <v>1463.3000000000002</v>
      </c>
    </row>
    <row r="25" spans="1:12" x14ac:dyDescent="0.3">
      <c r="A25" t="s">
        <v>19</v>
      </c>
      <c r="B25" t="s">
        <v>416</v>
      </c>
      <c r="C25">
        <v>6</v>
      </c>
      <c r="D25">
        <v>445.79999999999995</v>
      </c>
      <c r="F25" t="s">
        <v>19</v>
      </c>
      <c r="G25" t="s">
        <v>416</v>
      </c>
      <c r="H25">
        <v>6</v>
      </c>
      <c r="J25" t="s">
        <v>19</v>
      </c>
      <c r="K25" t="s">
        <v>416</v>
      </c>
      <c r="L25">
        <v>445.79999999999995</v>
      </c>
    </row>
    <row r="26" spans="1:12" x14ac:dyDescent="0.3">
      <c r="A26" t="s">
        <v>19</v>
      </c>
      <c r="B26" t="s">
        <v>258</v>
      </c>
      <c r="C26">
        <v>9</v>
      </c>
      <c r="D26">
        <v>273.59999999999997</v>
      </c>
      <c r="F26" t="s">
        <v>19</v>
      </c>
      <c r="G26" t="s">
        <v>258</v>
      </c>
      <c r="H26">
        <v>9</v>
      </c>
      <c r="J26" t="s">
        <v>19</v>
      </c>
      <c r="K26" t="s">
        <v>258</v>
      </c>
      <c r="L26">
        <v>273.59999999999997</v>
      </c>
    </row>
    <row r="27" spans="1:12" x14ac:dyDescent="0.3">
      <c r="A27" t="s">
        <v>19</v>
      </c>
      <c r="B27" t="s">
        <v>186</v>
      </c>
      <c r="C27">
        <v>60</v>
      </c>
      <c r="D27">
        <v>2690.4</v>
      </c>
      <c r="F27" t="s">
        <v>19</v>
      </c>
      <c r="G27" t="s">
        <v>186</v>
      </c>
      <c r="H27">
        <v>60</v>
      </c>
      <c r="J27" t="s">
        <v>19</v>
      </c>
      <c r="K27" t="s">
        <v>186</v>
      </c>
      <c r="L27">
        <v>2690.4</v>
      </c>
    </row>
    <row r="28" spans="1:12" x14ac:dyDescent="0.3">
      <c r="A28" t="s">
        <v>19</v>
      </c>
      <c r="B28" t="s">
        <v>392</v>
      </c>
      <c r="C28">
        <v>2</v>
      </c>
      <c r="D28">
        <v>28.4</v>
      </c>
      <c r="F28" t="s">
        <v>19</v>
      </c>
      <c r="G28" t="s">
        <v>392</v>
      </c>
      <c r="H28">
        <v>2</v>
      </c>
      <c r="J28" t="s">
        <v>19</v>
      </c>
      <c r="K28" t="s">
        <v>392</v>
      </c>
      <c r="L28">
        <v>28.4</v>
      </c>
    </row>
    <row r="29" spans="1:12" x14ac:dyDescent="0.3">
      <c r="A29" t="s">
        <v>19</v>
      </c>
      <c r="B29" t="s">
        <v>670</v>
      </c>
      <c r="C29">
        <v>4</v>
      </c>
      <c r="D29">
        <v>204.8</v>
      </c>
      <c r="F29" t="s">
        <v>19</v>
      </c>
      <c r="G29" t="s">
        <v>670</v>
      </c>
      <c r="H29">
        <v>4</v>
      </c>
      <c r="J29" t="s">
        <v>19</v>
      </c>
      <c r="K29" t="s">
        <v>670</v>
      </c>
      <c r="L29">
        <v>204.8</v>
      </c>
    </row>
    <row r="30" spans="1:12" x14ac:dyDescent="0.3">
      <c r="A30" t="s">
        <v>19</v>
      </c>
      <c r="B30" t="s">
        <v>802</v>
      </c>
      <c r="C30">
        <v>31</v>
      </c>
      <c r="D30">
        <v>1607.8999999999999</v>
      </c>
      <c r="F30" t="s">
        <v>19</v>
      </c>
      <c r="G30" t="s">
        <v>802</v>
      </c>
      <c r="H30">
        <v>31</v>
      </c>
      <c r="J30" t="s">
        <v>19</v>
      </c>
      <c r="K30" t="s">
        <v>802</v>
      </c>
      <c r="L30">
        <v>1607.8999999999999</v>
      </c>
    </row>
    <row r="31" spans="1:12" x14ac:dyDescent="0.3">
      <c r="A31" t="s">
        <v>19</v>
      </c>
      <c r="B31" t="s">
        <v>98</v>
      </c>
      <c r="C31">
        <v>88</v>
      </c>
      <c r="D31">
        <v>6444.9</v>
      </c>
      <c r="F31" t="s">
        <v>19</v>
      </c>
      <c r="G31" t="s">
        <v>98</v>
      </c>
      <c r="H31">
        <v>88</v>
      </c>
      <c r="J31" t="s">
        <v>19</v>
      </c>
      <c r="K31" t="s">
        <v>98</v>
      </c>
      <c r="L31">
        <v>6444.9</v>
      </c>
    </row>
    <row r="32" spans="1:12" x14ac:dyDescent="0.3">
      <c r="A32" t="s">
        <v>19</v>
      </c>
      <c r="B32" t="s">
        <v>49</v>
      </c>
      <c r="C32">
        <v>25</v>
      </c>
      <c r="D32">
        <v>1809.3</v>
      </c>
      <c r="F32" t="s">
        <v>19</v>
      </c>
      <c r="G32" t="s">
        <v>49</v>
      </c>
      <c r="H32">
        <v>25</v>
      </c>
      <c r="J32" t="s">
        <v>19</v>
      </c>
      <c r="K32" t="s">
        <v>49</v>
      </c>
      <c r="L32">
        <v>1809.3</v>
      </c>
    </row>
    <row r="33" spans="1:12" x14ac:dyDescent="0.3">
      <c r="A33" t="s">
        <v>19</v>
      </c>
      <c r="B33" t="s">
        <v>188</v>
      </c>
      <c r="C33">
        <v>178</v>
      </c>
      <c r="D33">
        <v>9680.399999999996</v>
      </c>
      <c r="F33" t="s">
        <v>19</v>
      </c>
      <c r="G33" t="s">
        <v>188</v>
      </c>
      <c r="H33">
        <v>178</v>
      </c>
      <c r="J33" t="s">
        <v>19</v>
      </c>
      <c r="K33" t="s">
        <v>188</v>
      </c>
      <c r="L33">
        <v>9680.399999999996</v>
      </c>
    </row>
    <row r="34" spans="1:12" x14ac:dyDescent="0.3">
      <c r="A34" t="s">
        <v>19</v>
      </c>
      <c r="B34" t="s">
        <v>52</v>
      </c>
      <c r="C34">
        <v>141</v>
      </c>
      <c r="D34">
        <v>9414.7999999999993</v>
      </c>
      <c r="F34" t="s">
        <v>19</v>
      </c>
      <c r="G34" t="s">
        <v>52</v>
      </c>
      <c r="H34">
        <v>141</v>
      </c>
      <c r="J34" t="s">
        <v>19</v>
      </c>
      <c r="K34" t="s">
        <v>52</v>
      </c>
      <c r="L34">
        <v>9414.7999999999993</v>
      </c>
    </row>
    <row r="35" spans="1:12" x14ac:dyDescent="0.3">
      <c r="A35" t="s">
        <v>19</v>
      </c>
      <c r="B35" t="s">
        <v>338</v>
      </c>
      <c r="C35">
        <v>6</v>
      </c>
      <c r="D35">
        <v>206.1</v>
      </c>
      <c r="F35" t="s">
        <v>19</v>
      </c>
      <c r="G35" t="s">
        <v>338</v>
      </c>
      <c r="H35">
        <v>6</v>
      </c>
      <c r="J35" t="s">
        <v>19</v>
      </c>
      <c r="K35" t="s">
        <v>338</v>
      </c>
      <c r="L35">
        <v>206.1</v>
      </c>
    </row>
    <row r="36" spans="1:12" x14ac:dyDescent="0.3">
      <c r="A36" t="s">
        <v>19</v>
      </c>
      <c r="B36" t="s">
        <v>158</v>
      </c>
      <c r="C36">
        <v>178</v>
      </c>
      <c r="D36">
        <v>7691.3</v>
      </c>
      <c r="F36" t="s">
        <v>19</v>
      </c>
      <c r="G36" t="s">
        <v>158</v>
      </c>
      <c r="H36">
        <v>178</v>
      </c>
      <c r="J36" t="s">
        <v>19</v>
      </c>
      <c r="K36" t="s">
        <v>158</v>
      </c>
      <c r="L36">
        <v>7691.3</v>
      </c>
    </row>
    <row r="37" spans="1:12" x14ac:dyDescent="0.3">
      <c r="A37" t="s">
        <v>19</v>
      </c>
      <c r="B37" t="s">
        <v>55</v>
      </c>
      <c r="C37">
        <v>699</v>
      </c>
      <c r="D37">
        <v>37784.900000000016</v>
      </c>
      <c r="F37" t="s">
        <v>19</v>
      </c>
      <c r="G37" t="s">
        <v>55</v>
      </c>
      <c r="H37">
        <v>699</v>
      </c>
      <c r="J37" t="s">
        <v>19</v>
      </c>
      <c r="K37" t="s">
        <v>55</v>
      </c>
      <c r="L37">
        <v>37784.900000000016</v>
      </c>
    </row>
    <row r="38" spans="1:12" x14ac:dyDescent="0.3">
      <c r="A38" t="s">
        <v>19</v>
      </c>
      <c r="B38" t="s">
        <v>342</v>
      </c>
      <c r="C38">
        <v>23</v>
      </c>
      <c r="D38">
        <v>1129.7</v>
      </c>
      <c r="F38" t="s">
        <v>19</v>
      </c>
      <c r="G38" t="s">
        <v>342</v>
      </c>
      <c r="H38">
        <v>23</v>
      </c>
      <c r="J38" t="s">
        <v>19</v>
      </c>
      <c r="K38" t="s">
        <v>342</v>
      </c>
      <c r="L38">
        <v>1129.7</v>
      </c>
    </row>
    <row r="39" spans="1:12" x14ac:dyDescent="0.3">
      <c r="A39" t="s">
        <v>19</v>
      </c>
      <c r="B39" t="s">
        <v>59</v>
      </c>
      <c r="C39">
        <v>356</v>
      </c>
      <c r="D39">
        <v>20988.9</v>
      </c>
      <c r="F39" t="s">
        <v>19</v>
      </c>
      <c r="G39" t="s">
        <v>59</v>
      </c>
      <c r="H39">
        <v>356</v>
      </c>
      <c r="J39" t="s">
        <v>19</v>
      </c>
      <c r="K39" t="s">
        <v>59</v>
      </c>
      <c r="L39">
        <v>20988.9</v>
      </c>
    </row>
    <row r="40" spans="1:12" x14ac:dyDescent="0.3">
      <c r="A40" t="s">
        <v>19</v>
      </c>
      <c r="B40" t="s">
        <v>62</v>
      </c>
      <c r="C40">
        <v>1768</v>
      </c>
      <c r="D40">
        <v>98367.099999999977</v>
      </c>
      <c r="F40" t="s">
        <v>19</v>
      </c>
      <c r="G40" t="s">
        <v>62</v>
      </c>
      <c r="H40">
        <v>1768</v>
      </c>
      <c r="J40" t="s">
        <v>19</v>
      </c>
      <c r="K40" t="s">
        <v>62</v>
      </c>
      <c r="L40">
        <v>98367.099999999977</v>
      </c>
    </row>
    <row r="41" spans="1:12" x14ac:dyDescent="0.3">
      <c r="A41" t="s">
        <v>19</v>
      </c>
      <c r="B41" t="s">
        <v>103</v>
      </c>
      <c r="C41">
        <v>307</v>
      </c>
      <c r="D41">
        <v>21911.9</v>
      </c>
      <c r="F41" t="s">
        <v>19</v>
      </c>
      <c r="G41" t="s">
        <v>103</v>
      </c>
      <c r="H41">
        <v>307</v>
      </c>
      <c r="J41" t="s">
        <v>19</v>
      </c>
      <c r="K41" t="s">
        <v>103</v>
      </c>
      <c r="L41">
        <v>21911.9</v>
      </c>
    </row>
    <row r="42" spans="1:12" x14ac:dyDescent="0.3">
      <c r="A42" t="s">
        <v>19</v>
      </c>
      <c r="B42" t="s">
        <v>201</v>
      </c>
      <c r="C42">
        <v>117</v>
      </c>
      <c r="D42">
        <v>5441.2</v>
      </c>
      <c r="F42" t="s">
        <v>19</v>
      </c>
      <c r="G42" t="s">
        <v>201</v>
      </c>
      <c r="H42">
        <v>117</v>
      </c>
      <c r="J42" t="s">
        <v>19</v>
      </c>
      <c r="K42" t="s">
        <v>201</v>
      </c>
      <c r="L42">
        <v>5441.2</v>
      </c>
    </row>
    <row r="43" spans="1:12" x14ac:dyDescent="0.3">
      <c r="A43" t="s">
        <v>19</v>
      </c>
      <c r="B43" t="s">
        <v>429</v>
      </c>
      <c r="C43">
        <v>13</v>
      </c>
      <c r="D43">
        <v>392.8</v>
      </c>
      <c r="F43" t="s">
        <v>19</v>
      </c>
      <c r="G43" t="s">
        <v>429</v>
      </c>
      <c r="H43">
        <v>13</v>
      </c>
      <c r="J43" t="s">
        <v>19</v>
      </c>
      <c r="K43" t="s">
        <v>429</v>
      </c>
      <c r="L43">
        <v>392.8</v>
      </c>
    </row>
    <row r="44" spans="1:12" x14ac:dyDescent="0.3">
      <c r="A44" t="s">
        <v>19</v>
      </c>
      <c r="B44" t="s">
        <v>72</v>
      </c>
      <c r="C44">
        <v>364</v>
      </c>
      <c r="D44">
        <v>16172.000000000005</v>
      </c>
      <c r="F44" t="s">
        <v>19</v>
      </c>
      <c r="G44" t="s">
        <v>72</v>
      </c>
      <c r="H44">
        <v>364</v>
      </c>
      <c r="J44" t="s">
        <v>19</v>
      </c>
      <c r="K44" t="s">
        <v>72</v>
      </c>
      <c r="L44">
        <v>16172.000000000005</v>
      </c>
    </row>
    <row r="45" spans="1:12" x14ac:dyDescent="0.3">
      <c r="A45" t="s">
        <v>19</v>
      </c>
      <c r="B45" t="s">
        <v>74</v>
      </c>
      <c r="C45">
        <v>95</v>
      </c>
      <c r="D45">
        <v>4334.9999999999991</v>
      </c>
      <c r="F45" t="s">
        <v>19</v>
      </c>
      <c r="G45" t="s">
        <v>74</v>
      </c>
      <c r="H45">
        <v>95</v>
      </c>
      <c r="J45" t="s">
        <v>19</v>
      </c>
      <c r="K45" t="s">
        <v>74</v>
      </c>
      <c r="L45">
        <v>4334.9999999999991</v>
      </c>
    </row>
    <row r="46" spans="1:12" x14ac:dyDescent="0.3">
      <c r="A46" t="s">
        <v>19</v>
      </c>
      <c r="B46" t="s">
        <v>77</v>
      </c>
      <c r="C46">
        <v>737</v>
      </c>
      <c r="D46">
        <v>37449.000000000007</v>
      </c>
      <c r="F46" t="s">
        <v>19</v>
      </c>
      <c r="G46" t="s">
        <v>77</v>
      </c>
      <c r="H46">
        <v>737</v>
      </c>
      <c r="J46" t="s">
        <v>19</v>
      </c>
      <c r="K46" t="s">
        <v>77</v>
      </c>
      <c r="L46">
        <v>37449.000000000007</v>
      </c>
    </row>
    <row r="47" spans="1:12" x14ac:dyDescent="0.3">
      <c r="A47" t="s">
        <v>19</v>
      </c>
      <c r="B47" t="s">
        <v>309</v>
      </c>
      <c r="C47">
        <v>39</v>
      </c>
      <c r="D47">
        <v>2447.5</v>
      </c>
      <c r="F47" t="s">
        <v>19</v>
      </c>
      <c r="G47" t="s">
        <v>309</v>
      </c>
      <c r="H47">
        <v>39</v>
      </c>
      <c r="J47" t="s">
        <v>19</v>
      </c>
      <c r="K47" t="s">
        <v>309</v>
      </c>
      <c r="L47">
        <v>2447.5</v>
      </c>
    </row>
    <row r="48" spans="1:12" x14ac:dyDescent="0.3">
      <c r="A48" t="s">
        <v>19</v>
      </c>
      <c r="B48" t="s">
        <v>1116</v>
      </c>
      <c r="C48">
        <v>56</v>
      </c>
      <c r="D48">
        <v>3391.1</v>
      </c>
      <c r="F48" t="s">
        <v>19</v>
      </c>
      <c r="G48" t="s">
        <v>1116</v>
      </c>
      <c r="H48">
        <v>56</v>
      </c>
      <c r="J48" t="s">
        <v>19</v>
      </c>
      <c r="K48" t="s">
        <v>1116</v>
      </c>
      <c r="L48">
        <v>3391.1</v>
      </c>
    </row>
    <row r="49" spans="1:12" x14ac:dyDescent="0.3">
      <c r="A49" t="s">
        <v>19</v>
      </c>
      <c r="B49" t="s">
        <v>700</v>
      </c>
      <c r="C49">
        <v>2</v>
      </c>
      <c r="D49">
        <v>30.8</v>
      </c>
      <c r="F49" t="s">
        <v>19</v>
      </c>
      <c r="G49" t="s">
        <v>700</v>
      </c>
      <c r="H49">
        <v>2</v>
      </c>
      <c r="J49" t="s">
        <v>19</v>
      </c>
      <c r="K49" t="s">
        <v>700</v>
      </c>
      <c r="L49">
        <v>30.8</v>
      </c>
    </row>
    <row r="50" spans="1:12" x14ac:dyDescent="0.3">
      <c r="A50" t="s">
        <v>19</v>
      </c>
      <c r="B50" t="s">
        <v>268</v>
      </c>
      <c r="C50">
        <v>8</v>
      </c>
      <c r="D50">
        <v>332.3</v>
      </c>
      <c r="F50" t="s">
        <v>19</v>
      </c>
      <c r="G50" t="s">
        <v>268</v>
      </c>
      <c r="H50">
        <v>8</v>
      </c>
      <c r="J50" t="s">
        <v>19</v>
      </c>
      <c r="K50" t="s">
        <v>268</v>
      </c>
      <c r="L50">
        <v>332.3</v>
      </c>
    </row>
    <row r="51" spans="1:12" x14ac:dyDescent="0.3">
      <c r="A51" t="s">
        <v>19</v>
      </c>
      <c r="B51" t="s">
        <v>377</v>
      </c>
      <c r="C51">
        <v>52</v>
      </c>
      <c r="D51">
        <v>3175.9999999999995</v>
      </c>
      <c r="F51" t="s">
        <v>19</v>
      </c>
      <c r="G51" t="s">
        <v>377</v>
      </c>
      <c r="H51">
        <v>52</v>
      </c>
      <c r="J51" t="s">
        <v>19</v>
      </c>
      <c r="K51" t="s">
        <v>377</v>
      </c>
      <c r="L51">
        <v>3175.9999999999995</v>
      </c>
    </row>
    <row r="52" spans="1:12" x14ac:dyDescent="0.3">
      <c r="A52" t="s">
        <v>19</v>
      </c>
      <c r="B52" t="s">
        <v>108</v>
      </c>
      <c r="C52">
        <v>295</v>
      </c>
      <c r="D52">
        <v>20939.600000000002</v>
      </c>
      <c r="F52" t="s">
        <v>19</v>
      </c>
      <c r="G52" t="s">
        <v>108</v>
      </c>
      <c r="H52">
        <v>295</v>
      </c>
      <c r="J52" t="s">
        <v>19</v>
      </c>
      <c r="K52" t="s">
        <v>108</v>
      </c>
      <c r="L52">
        <v>20939.600000000002</v>
      </c>
    </row>
    <row r="53" spans="1:12" x14ac:dyDescent="0.3">
      <c r="A53" t="s">
        <v>19</v>
      </c>
      <c r="B53" t="s">
        <v>110</v>
      </c>
      <c r="C53">
        <v>195</v>
      </c>
      <c r="D53">
        <v>10185.899999999996</v>
      </c>
      <c r="F53" t="s">
        <v>19</v>
      </c>
      <c r="G53" t="s">
        <v>110</v>
      </c>
      <c r="H53">
        <v>195</v>
      </c>
      <c r="J53" t="s">
        <v>19</v>
      </c>
      <c r="K53" t="s">
        <v>110</v>
      </c>
      <c r="L53">
        <v>10185.899999999996</v>
      </c>
    </row>
    <row r="54" spans="1:12" x14ac:dyDescent="0.3">
      <c r="A54" t="s">
        <v>19</v>
      </c>
      <c r="B54" t="s">
        <v>292</v>
      </c>
      <c r="C54">
        <v>20</v>
      </c>
      <c r="D54">
        <v>958.7</v>
      </c>
      <c r="F54" t="s">
        <v>19</v>
      </c>
      <c r="G54" t="s">
        <v>292</v>
      </c>
      <c r="H54">
        <v>20</v>
      </c>
      <c r="J54" t="s">
        <v>19</v>
      </c>
      <c r="K54" t="s">
        <v>292</v>
      </c>
      <c r="L54">
        <v>958.7</v>
      </c>
    </row>
    <row r="55" spans="1:12" x14ac:dyDescent="0.3">
      <c r="A55" t="s">
        <v>19</v>
      </c>
      <c r="B55" t="s">
        <v>79</v>
      </c>
      <c r="C55">
        <v>6</v>
      </c>
      <c r="D55">
        <v>323</v>
      </c>
      <c r="F55" t="s">
        <v>19</v>
      </c>
      <c r="G55" t="s">
        <v>79</v>
      </c>
      <c r="H55">
        <v>6</v>
      </c>
      <c r="J55" t="s">
        <v>19</v>
      </c>
      <c r="K55" t="s">
        <v>79</v>
      </c>
      <c r="L55">
        <v>323</v>
      </c>
    </row>
    <row r="56" spans="1:12" x14ac:dyDescent="0.3">
      <c r="A56" t="s">
        <v>19</v>
      </c>
      <c r="B56" t="s">
        <v>608</v>
      </c>
      <c r="C56">
        <v>5</v>
      </c>
      <c r="D56">
        <v>167.70000000000002</v>
      </c>
      <c r="F56" t="s">
        <v>19</v>
      </c>
      <c r="G56" t="s">
        <v>608</v>
      </c>
      <c r="H56">
        <v>5</v>
      </c>
      <c r="J56" t="s">
        <v>19</v>
      </c>
      <c r="K56" t="s">
        <v>608</v>
      </c>
      <c r="L56">
        <v>167.70000000000002</v>
      </c>
    </row>
    <row r="57" spans="1:12" x14ac:dyDescent="0.3">
      <c r="A57" t="s">
        <v>19</v>
      </c>
      <c r="B57" t="s">
        <v>113</v>
      </c>
      <c r="C57">
        <v>94</v>
      </c>
      <c r="D57">
        <v>3978.5</v>
      </c>
      <c r="F57" t="s">
        <v>19</v>
      </c>
      <c r="G57" t="s">
        <v>113</v>
      </c>
      <c r="H57">
        <v>94</v>
      </c>
      <c r="J57" t="s">
        <v>19</v>
      </c>
      <c r="K57" t="s">
        <v>113</v>
      </c>
      <c r="L57">
        <v>3978.5</v>
      </c>
    </row>
    <row r="58" spans="1:12" x14ac:dyDescent="0.3">
      <c r="A58" t="s">
        <v>19</v>
      </c>
      <c r="B58" t="s">
        <v>997</v>
      </c>
      <c r="C58">
        <v>28</v>
      </c>
      <c r="D58">
        <v>1405</v>
      </c>
      <c r="F58" t="s">
        <v>19</v>
      </c>
      <c r="G58" t="s">
        <v>997</v>
      </c>
      <c r="H58">
        <v>28</v>
      </c>
      <c r="J58" t="s">
        <v>19</v>
      </c>
      <c r="K58" t="s">
        <v>997</v>
      </c>
      <c r="L58">
        <v>1405</v>
      </c>
    </row>
    <row r="59" spans="1:12" x14ac:dyDescent="0.3">
      <c r="A59" t="s">
        <v>19</v>
      </c>
      <c r="B59" t="s">
        <v>82</v>
      </c>
      <c r="C59">
        <v>179</v>
      </c>
      <c r="D59">
        <v>9869.0999999999985</v>
      </c>
      <c r="F59" t="s">
        <v>19</v>
      </c>
      <c r="G59" t="s">
        <v>82</v>
      </c>
      <c r="H59">
        <v>179</v>
      </c>
      <c r="J59" t="s">
        <v>19</v>
      </c>
      <c r="K59" t="s">
        <v>82</v>
      </c>
      <c r="L59">
        <v>9869.0999999999985</v>
      </c>
    </row>
    <row r="60" spans="1:12" x14ac:dyDescent="0.3">
      <c r="A60" t="s">
        <v>19</v>
      </c>
      <c r="B60" t="s">
        <v>243</v>
      </c>
      <c r="C60">
        <v>15</v>
      </c>
      <c r="D60">
        <v>615.29999999999995</v>
      </c>
      <c r="F60" t="s">
        <v>19</v>
      </c>
      <c r="G60" t="s">
        <v>243</v>
      </c>
      <c r="H60">
        <v>15</v>
      </c>
      <c r="J60" t="s">
        <v>19</v>
      </c>
      <c r="K60" t="s">
        <v>243</v>
      </c>
      <c r="L60">
        <v>615.29999999999995</v>
      </c>
    </row>
    <row r="61" spans="1:12" x14ac:dyDescent="0.3">
      <c r="A61" t="s">
        <v>19</v>
      </c>
      <c r="B61" t="s">
        <v>1911</v>
      </c>
      <c r="C61">
        <v>3</v>
      </c>
      <c r="D61">
        <v>285</v>
      </c>
      <c r="F61" t="s">
        <v>19</v>
      </c>
      <c r="G61" t="s">
        <v>1911</v>
      </c>
      <c r="H61">
        <v>3</v>
      </c>
      <c r="J61" t="s">
        <v>19</v>
      </c>
      <c r="K61" t="s">
        <v>1911</v>
      </c>
      <c r="L61">
        <v>285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DEE4C-B4F9-4F04-AF34-AB67BE474112}">
  <dimension ref="A2:G29"/>
  <sheetViews>
    <sheetView topLeftCell="D12" workbookViewId="0">
      <selection activeCell="A24" sqref="A24"/>
    </sheetView>
  </sheetViews>
  <sheetFormatPr defaultRowHeight="14.4" x14ac:dyDescent="0.3"/>
  <cols>
    <col min="1" max="1" width="12.44140625" bestFit="1" customWidth="1"/>
    <col min="2" max="2" width="12.21875" bestFit="1" customWidth="1"/>
    <col min="3" max="4" width="4" bestFit="1" customWidth="1"/>
    <col min="5" max="5" width="5" bestFit="1" customWidth="1"/>
    <col min="6" max="6" width="4" bestFit="1" customWidth="1"/>
    <col min="7" max="7" width="10.5546875" bestFit="1" customWidth="1"/>
    <col min="8" max="32" width="9" bestFit="1" customWidth="1"/>
    <col min="33" max="89" width="9.44140625" bestFit="1" customWidth="1"/>
    <col min="90" max="90" width="10.5546875" bestFit="1" customWidth="1"/>
  </cols>
  <sheetData>
    <row r="2" spans="1:2" x14ac:dyDescent="0.3">
      <c r="A2" t="s">
        <v>2580</v>
      </c>
    </row>
    <row r="3" spans="1:2" x14ac:dyDescent="0.3">
      <c r="A3" s="15" t="s">
        <v>2560</v>
      </c>
      <c r="B3" t="s">
        <v>2552</v>
      </c>
    </row>
    <row r="4" spans="1:2" x14ac:dyDescent="0.3">
      <c r="A4" s="16">
        <v>0</v>
      </c>
      <c r="B4">
        <v>175</v>
      </c>
    </row>
    <row r="5" spans="1:2" x14ac:dyDescent="0.3">
      <c r="A5" s="16">
        <v>1</v>
      </c>
      <c r="B5">
        <v>888</v>
      </c>
    </row>
    <row r="6" spans="1:2" x14ac:dyDescent="0.3">
      <c r="A6" s="16">
        <v>2</v>
      </c>
      <c r="B6">
        <v>538</v>
      </c>
    </row>
    <row r="7" spans="1:2" x14ac:dyDescent="0.3">
      <c r="A7" s="16">
        <v>3</v>
      </c>
      <c r="B7">
        <v>344</v>
      </c>
    </row>
    <row r="8" spans="1:2" x14ac:dyDescent="0.3">
      <c r="A8" s="16">
        <v>4</v>
      </c>
      <c r="B8">
        <v>200</v>
      </c>
    </row>
    <row r="9" spans="1:2" x14ac:dyDescent="0.3">
      <c r="A9" s="16">
        <v>5</v>
      </c>
      <c r="B9">
        <v>94</v>
      </c>
    </row>
    <row r="10" spans="1:2" x14ac:dyDescent="0.3">
      <c r="A10" s="16">
        <v>6</v>
      </c>
      <c r="B10">
        <v>51</v>
      </c>
    </row>
    <row r="11" spans="1:2" x14ac:dyDescent="0.3">
      <c r="A11" s="16">
        <v>7</v>
      </c>
      <c r="B11">
        <v>32</v>
      </c>
    </row>
    <row r="12" spans="1:2" x14ac:dyDescent="0.3">
      <c r="A12" s="16">
        <v>8</v>
      </c>
      <c r="B12">
        <v>23</v>
      </c>
    </row>
    <row r="13" spans="1:2" x14ac:dyDescent="0.3">
      <c r="A13" s="16">
        <v>9</v>
      </c>
      <c r="B13">
        <v>9</v>
      </c>
    </row>
    <row r="14" spans="1:2" x14ac:dyDescent="0.3">
      <c r="A14" s="16">
        <v>10</v>
      </c>
      <c r="B14">
        <v>8</v>
      </c>
    </row>
    <row r="15" spans="1:2" x14ac:dyDescent="0.3">
      <c r="A15" s="16">
        <v>11</v>
      </c>
      <c r="B15">
        <v>11</v>
      </c>
    </row>
    <row r="16" spans="1:2" x14ac:dyDescent="0.3">
      <c r="A16" s="16">
        <v>12</v>
      </c>
      <c r="B16">
        <v>4</v>
      </c>
    </row>
    <row r="17" spans="1:7" x14ac:dyDescent="0.3">
      <c r="A17" s="16">
        <v>13</v>
      </c>
      <c r="B17">
        <v>10</v>
      </c>
    </row>
    <row r="18" spans="1:7" x14ac:dyDescent="0.3">
      <c r="A18" s="16">
        <v>14</v>
      </c>
      <c r="B18">
        <v>13</v>
      </c>
    </row>
    <row r="19" spans="1:7" x14ac:dyDescent="0.3">
      <c r="A19" s="16" t="s">
        <v>2561</v>
      </c>
      <c r="B19">
        <v>2400</v>
      </c>
    </row>
    <row r="22" spans="1:7" x14ac:dyDescent="0.3">
      <c r="A22" t="s">
        <v>2576</v>
      </c>
    </row>
    <row r="24" spans="1:7" x14ac:dyDescent="0.3">
      <c r="A24" s="15" t="s">
        <v>2552</v>
      </c>
      <c r="B24" s="15" t="s">
        <v>2562</v>
      </c>
    </row>
    <row r="25" spans="1:7" x14ac:dyDescent="0.3">
      <c r="A25" s="15" t="s">
        <v>2560</v>
      </c>
      <c r="B25">
        <v>1</v>
      </c>
      <c r="C25">
        <v>2</v>
      </c>
      <c r="D25">
        <v>3</v>
      </c>
      <c r="E25">
        <v>4</v>
      </c>
      <c r="F25">
        <v>5</v>
      </c>
      <c r="G25" t="s">
        <v>2561</v>
      </c>
    </row>
    <row r="26" spans="1:7" x14ac:dyDescent="0.3">
      <c r="A26" s="16" t="s">
        <v>2577</v>
      </c>
      <c r="B26">
        <v>7</v>
      </c>
      <c r="C26">
        <v>37</v>
      </c>
      <c r="D26">
        <v>150</v>
      </c>
      <c r="E26">
        <v>312</v>
      </c>
      <c r="F26">
        <v>224</v>
      </c>
      <c r="G26">
        <v>730</v>
      </c>
    </row>
    <row r="27" spans="1:7" x14ac:dyDescent="0.3">
      <c r="A27" s="16" t="s">
        <v>2578</v>
      </c>
      <c r="B27">
        <v>8</v>
      </c>
      <c r="C27">
        <v>51</v>
      </c>
      <c r="D27">
        <v>182</v>
      </c>
      <c r="E27">
        <v>373</v>
      </c>
      <c r="F27">
        <v>247</v>
      </c>
      <c r="G27">
        <v>861</v>
      </c>
    </row>
    <row r="28" spans="1:7" x14ac:dyDescent="0.3">
      <c r="A28" s="16" t="s">
        <v>2579</v>
      </c>
      <c r="B28">
        <v>6</v>
      </c>
      <c r="C28">
        <v>39</v>
      </c>
      <c r="D28">
        <v>163</v>
      </c>
      <c r="E28">
        <v>351</v>
      </c>
      <c r="F28">
        <v>250</v>
      </c>
      <c r="G28">
        <v>809</v>
      </c>
    </row>
    <row r="29" spans="1:7" x14ac:dyDescent="0.3">
      <c r="A29" s="16" t="s">
        <v>2561</v>
      </c>
      <c r="B29">
        <v>21</v>
      </c>
      <c r="C29">
        <v>127</v>
      </c>
      <c r="D29">
        <v>495</v>
      </c>
      <c r="E29">
        <v>1036</v>
      </c>
      <c r="F29">
        <v>721</v>
      </c>
      <c r="G29">
        <v>2400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81A4F-EDA9-4C24-9649-C67FA2330F7E}">
  <dimension ref="A3:D490"/>
  <sheetViews>
    <sheetView topLeftCell="A2" workbookViewId="0">
      <selection activeCell="F4" sqref="F4"/>
    </sheetView>
  </sheetViews>
  <sheetFormatPr defaultRowHeight="14.4" x14ac:dyDescent="0.3"/>
  <cols>
    <col min="1" max="1" width="22.77734375" bestFit="1" customWidth="1"/>
    <col min="2" max="2" width="19.6640625" bestFit="1" customWidth="1"/>
    <col min="3" max="3" width="10.33203125" bestFit="1" customWidth="1"/>
    <col min="4" max="4" width="14.21875" bestFit="1" customWidth="1"/>
    <col min="5" max="50" width="10.33203125" bestFit="1" customWidth="1"/>
    <col min="51" max="51" width="10.5546875" bestFit="1" customWidth="1"/>
  </cols>
  <sheetData>
    <row r="3" spans="1:4" x14ac:dyDescent="0.3">
      <c r="A3" s="15" t="s">
        <v>10</v>
      </c>
      <c r="B3" s="15" t="s">
        <v>11</v>
      </c>
      <c r="C3" s="15" t="s">
        <v>2</v>
      </c>
      <c r="D3" t="s">
        <v>2553</v>
      </c>
    </row>
    <row r="4" spans="1:4" x14ac:dyDescent="0.3">
      <c r="A4" t="s">
        <v>19</v>
      </c>
      <c r="B4" t="s">
        <v>115</v>
      </c>
      <c r="C4">
        <v>1</v>
      </c>
      <c r="D4">
        <v>22</v>
      </c>
    </row>
    <row r="5" spans="1:4" x14ac:dyDescent="0.3">
      <c r="A5" t="s">
        <v>19</v>
      </c>
      <c r="B5" t="s">
        <v>115</v>
      </c>
      <c r="C5">
        <v>2</v>
      </c>
      <c r="D5">
        <v>62</v>
      </c>
    </row>
    <row r="6" spans="1:4" x14ac:dyDescent="0.3">
      <c r="A6" t="s">
        <v>19</v>
      </c>
      <c r="B6" t="s">
        <v>115</v>
      </c>
      <c r="C6">
        <v>3</v>
      </c>
      <c r="D6">
        <v>54</v>
      </c>
    </row>
    <row r="7" spans="1:4" x14ac:dyDescent="0.3">
      <c r="A7" t="s">
        <v>19</v>
      </c>
      <c r="B7" t="s">
        <v>115</v>
      </c>
      <c r="C7">
        <v>4</v>
      </c>
      <c r="D7">
        <v>40</v>
      </c>
    </row>
    <row r="8" spans="1:4" x14ac:dyDescent="0.3">
      <c r="A8" t="s">
        <v>19</v>
      </c>
      <c r="B8" t="s">
        <v>115</v>
      </c>
      <c r="C8">
        <v>5</v>
      </c>
      <c r="D8">
        <v>95</v>
      </c>
    </row>
    <row r="9" spans="1:4" x14ac:dyDescent="0.3">
      <c r="A9" t="s">
        <v>19</v>
      </c>
      <c r="B9" t="s">
        <v>115</v>
      </c>
      <c r="C9">
        <v>6</v>
      </c>
      <c r="D9">
        <v>48</v>
      </c>
    </row>
    <row r="10" spans="1:4" x14ac:dyDescent="0.3">
      <c r="A10" t="s">
        <v>19</v>
      </c>
      <c r="B10" t="s">
        <v>115</v>
      </c>
      <c r="C10">
        <v>7</v>
      </c>
      <c r="D10">
        <v>63</v>
      </c>
    </row>
    <row r="11" spans="1:4" x14ac:dyDescent="0.3">
      <c r="A11" t="s">
        <v>19</v>
      </c>
      <c r="B11" t="s">
        <v>115</v>
      </c>
      <c r="C11">
        <v>9</v>
      </c>
      <c r="D11">
        <v>18</v>
      </c>
    </row>
    <row r="12" spans="1:4" x14ac:dyDescent="0.3">
      <c r="A12" t="s">
        <v>19</v>
      </c>
      <c r="B12" t="s">
        <v>115</v>
      </c>
      <c r="C12">
        <v>10</v>
      </c>
      <c r="D12">
        <v>30</v>
      </c>
    </row>
    <row r="13" spans="1:4" x14ac:dyDescent="0.3">
      <c r="A13" t="s">
        <v>19</v>
      </c>
      <c r="B13" t="s">
        <v>115</v>
      </c>
      <c r="C13">
        <v>11</v>
      </c>
      <c r="D13">
        <v>11</v>
      </c>
    </row>
    <row r="14" spans="1:4" x14ac:dyDescent="0.3">
      <c r="A14" t="s">
        <v>19</v>
      </c>
      <c r="B14" t="s">
        <v>115</v>
      </c>
      <c r="C14">
        <v>12</v>
      </c>
      <c r="D14">
        <v>12</v>
      </c>
    </row>
    <row r="15" spans="1:4" x14ac:dyDescent="0.3">
      <c r="A15" t="s">
        <v>19</v>
      </c>
      <c r="B15" t="s">
        <v>115</v>
      </c>
      <c r="C15">
        <v>13</v>
      </c>
      <c r="D15">
        <v>39</v>
      </c>
    </row>
    <row r="16" spans="1:4" x14ac:dyDescent="0.3">
      <c r="A16" t="s">
        <v>19</v>
      </c>
      <c r="B16" t="s">
        <v>115</v>
      </c>
      <c r="C16">
        <v>14</v>
      </c>
      <c r="D16">
        <v>14</v>
      </c>
    </row>
    <row r="17" spans="1:4" x14ac:dyDescent="0.3">
      <c r="A17" t="s">
        <v>19</v>
      </c>
      <c r="B17" t="s">
        <v>115</v>
      </c>
      <c r="C17">
        <v>15</v>
      </c>
      <c r="D17">
        <v>15</v>
      </c>
    </row>
    <row r="18" spans="1:4" x14ac:dyDescent="0.3">
      <c r="A18" t="s">
        <v>19</v>
      </c>
      <c r="B18" t="s">
        <v>115</v>
      </c>
      <c r="C18">
        <v>16</v>
      </c>
      <c r="D18">
        <v>16</v>
      </c>
    </row>
    <row r="19" spans="1:4" x14ac:dyDescent="0.3">
      <c r="A19" t="s">
        <v>19</v>
      </c>
      <c r="B19" t="s">
        <v>115</v>
      </c>
      <c r="C19">
        <v>20</v>
      </c>
      <c r="D19">
        <v>40</v>
      </c>
    </row>
    <row r="20" spans="1:4" x14ac:dyDescent="0.3">
      <c r="A20" t="s">
        <v>19</v>
      </c>
      <c r="B20" t="s">
        <v>2582</v>
      </c>
      <c r="D20">
        <v>579</v>
      </c>
    </row>
    <row r="21" spans="1:4" x14ac:dyDescent="0.3">
      <c r="A21" t="s">
        <v>19</v>
      </c>
      <c r="B21" t="s">
        <v>20</v>
      </c>
      <c r="C21">
        <v>1</v>
      </c>
      <c r="D21">
        <v>1</v>
      </c>
    </row>
    <row r="22" spans="1:4" x14ac:dyDescent="0.3">
      <c r="A22" t="s">
        <v>19</v>
      </c>
      <c r="B22" t="s">
        <v>2583</v>
      </c>
      <c r="D22">
        <v>1</v>
      </c>
    </row>
    <row r="23" spans="1:4" x14ac:dyDescent="0.3">
      <c r="A23" t="s">
        <v>19</v>
      </c>
      <c r="B23" t="s">
        <v>641</v>
      </c>
      <c r="C23">
        <v>1</v>
      </c>
      <c r="D23">
        <v>1</v>
      </c>
    </row>
    <row r="24" spans="1:4" x14ac:dyDescent="0.3">
      <c r="A24" t="s">
        <v>19</v>
      </c>
      <c r="B24" t="s">
        <v>641</v>
      </c>
      <c r="C24">
        <v>2</v>
      </c>
      <c r="D24">
        <v>2</v>
      </c>
    </row>
    <row r="25" spans="1:4" x14ac:dyDescent="0.3">
      <c r="A25" t="s">
        <v>19</v>
      </c>
      <c r="B25" t="s">
        <v>641</v>
      </c>
      <c r="C25">
        <v>3</v>
      </c>
      <c r="D25">
        <v>6</v>
      </c>
    </row>
    <row r="26" spans="1:4" x14ac:dyDescent="0.3">
      <c r="A26" t="s">
        <v>19</v>
      </c>
      <c r="B26" t="s">
        <v>2584</v>
      </c>
      <c r="D26">
        <v>9</v>
      </c>
    </row>
    <row r="27" spans="1:4" x14ac:dyDescent="0.3">
      <c r="A27" t="s">
        <v>19</v>
      </c>
      <c r="B27" t="s">
        <v>967</v>
      </c>
      <c r="C27">
        <v>2</v>
      </c>
      <c r="D27">
        <v>2</v>
      </c>
    </row>
    <row r="28" spans="1:4" x14ac:dyDescent="0.3">
      <c r="A28" t="s">
        <v>19</v>
      </c>
      <c r="B28" t="s">
        <v>967</v>
      </c>
      <c r="C28">
        <v>3</v>
      </c>
      <c r="D28">
        <v>3</v>
      </c>
    </row>
    <row r="29" spans="1:4" x14ac:dyDescent="0.3">
      <c r="A29" t="s">
        <v>19</v>
      </c>
      <c r="B29" t="s">
        <v>967</v>
      </c>
      <c r="C29">
        <v>9</v>
      </c>
      <c r="D29">
        <v>18</v>
      </c>
    </row>
    <row r="30" spans="1:4" x14ac:dyDescent="0.3">
      <c r="A30" t="s">
        <v>19</v>
      </c>
      <c r="B30" t="s">
        <v>967</v>
      </c>
      <c r="C30">
        <v>12</v>
      </c>
      <c r="D30">
        <v>12</v>
      </c>
    </row>
    <row r="31" spans="1:4" x14ac:dyDescent="0.3">
      <c r="A31" t="s">
        <v>19</v>
      </c>
      <c r="B31" t="s">
        <v>2585</v>
      </c>
      <c r="D31">
        <v>35</v>
      </c>
    </row>
    <row r="32" spans="1:4" x14ac:dyDescent="0.3">
      <c r="A32" t="s">
        <v>19</v>
      </c>
      <c r="B32" t="s">
        <v>84</v>
      </c>
      <c r="C32">
        <v>5</v>
      </c>
      <c r="D32">
        <v>5</v>
      </c>
    </row>
    <row r="33" spans="1:4" x14ac:dyDescent="0.3">
      <c r="A33" t="s">
        <v>19</v>
      </c>
      <c r="B33" t="s">
        <v>84</v>
      </c>
      <c r="C33">
        <v>7</v>
      </c>
      <c r="D33">
        <v>7</v>
      </c>
    </row>
    <row r="34" spans="1:4" x14ac:dyDescent="0.3">
      <c r="A34" t="s">
        <v>19</v>
      </c>
      <c r="B34" t="s">
        <v>2586</v>
      </c>
      <c r="D34">
        <v>12</v>
      </c>
    </row>
    <row r="35" spans="1:4" x14ac:dyDescent="0.3">
      <c r="A35" t="s">
        <v>19</v>
      </c>
      <c r="B35" t="s">
        <v>1383</v>
      </c>
      <c r="C35">
        <v>1</v>
      </c>
      <c r="D35">
        <v>1</v>
      </c>
    </row>
    <row r="36" spans="1:4" x14ac:dyDescent="0.3">
      <c r="A36" t="s">
        <v>19</v>
      </c>
      <c r="B36" t="s">
        <v>1383</v>
      </c>
      <c r="C36">
        <v>3</v>
      </c>
      <c r="D36">
        <v>3</v>
      </c>
    </row>
    <row r="37" spans="1:4" x14ac:dyDescent="0.3">
      <c r="A37" t="s">
        <v>19</v>
      </c>
      <c r="B37" t="s">
        <v>2587</v>
      </c>
      <c r="D37">
        <v>4</v>
      </c>
    </row>
    <row r="38" spans="1:4" x14ac:dyDescent="0.3">
      <c r="A38" t="s">
        <v>19</v>
      </c>
      <c r="B38" t="s">
        <v>24</v>
      </c>
      <c r="C38">
        <v>1</v>
      </c>
      <c r="D38">
        <v>17</v>
      </c>
    </row>
    <row r="39" spans="1:4" x14ac:dyDescent="0.3">
      <c r="A39" t="s">
        <v>19</v>
      </c>
      <c r="B39" t="s">
        <v>24</v>
      </c>
      <c r="C39">
        <v>2</v>
      </c>
      <c r="D39">
        <v>42</v>
      </c>
    </row>
    <row r="40" spans="1:4" x14ac:dyDescent="0.3">
      <c r="A40" t="s">
        <v>19</v>
      </c>
      <c r="B40" t="s">
        <v>24</v>
      </c>
      <c r="C40">
        <v>3</v>
      </c>
      <c r="D40">
        <v>39</v>
      </c>
    </row>
    <row r="41" spans="1:4" x14ac:dyDescent="0.3">
      <c r="A41" t="s">
        <v>19</v>
      </c>
      <c r="B41" t="s">
        <v>24</v>
      </c>
      <c r="C41">
        <v>4</v>
      </c>
      <c r="D41">
        <v>40</v>
      </c>
    </row>
    <row r="42" spans="1:4" x14ac:dyDescent="0.3">
      <c r="A42" t="s">
        <v>19</v>
      </c>
      <c r="B42" t="s">
        <v>24</v>
      </c>
      <c r="C42">
        <v>5</v>
      </c>
      <c r="D42">
        <v>45</v>
      </c>
    </row>
    <row r="43" spans="1:4" x14ac:dyDescent="0.3">
      <c r="A43" t="s">
        <v>19</v>
      </c>
      <c r="B43" t="s">
        <v>24</v>
      </c>
      <c r="C43">
        <v>6</v>
      </c>
      <c r="D43">
        <v>12</v>
      </c>
    </row>
    <row r="44" spans="1:4" x14ac:dyDescent="0.3">
      <c r="A44" t="s">
        <v>19</v>
      </c>
      <c r="B44" t="s">
        <v>24</v>
      </c>
      <c r="C44">
        <v>7</v>
      </c>
      <c r="D44">
        <v>7</v>
      </c>
    </row>
    <row r="45" spans="1:4" x14ac:dyDescent="0.3">
      <c r="A45" t="s">
        <v>19</v>
      </c>
      <c r="B45" t="s">
        <v>24</v>
      </c>
      <c r="C45">
        <v>8</v>
      </c>
      <c r="D45">
        <v>32</v>
      </c>
    </row>
    <row r="46" spans="1:4" x14ac:dyDescent="0.3">
      <c r="A46" t="s">
        <v>19</v>
      </c>
      <c r="B46" t="s">
        <v>24</v>
      </c>
      <c r="C46">
        <v>10</v>
      </c>
      <c r="D46">
        <v>20</v>
      </c>
    </row>
    <row r="47" spans="1:4" x14ac:dyDescent="0.3">
      <c r="A47" t="s">
        <v>19</v>
      </c>
      <c r="B47" t="s">
        <v>24</v>
      </c>
      <c r="C47">
        <v>11</v>
      </c>
      <c r="D47">
        <v>11</v>
      </c>
    </row>
    <row r="48" spans="1:4" x14ac:dyDescent="0.3">
      <c r="A48" t="s">
        <v>19</v>
      </c>
      <c r="B48" t="s">
        <v>24</v>
      </c>
      <c r="C48">
        <v>21</v>
      </c>
      <c r="D48">
        <v>21</v>
      </c>
    </row>
    <row r="49" spans="1:4" x14ac:dyDescent="0.3">
      <c r="A49" t="s">
        <v>19</v>
      </c>
      <c r="B49" t="s">
        <v>24</v>
      </c>
      <c r="C49">
        <v>23</v>
      </c>
      <c r="D49">
        <v>23</v>
      </c>
    </row>
    <row r="50" spans="1:4" x14ac:dyDescent="0.3">
      <c r="A50" t="s">
        <v>19</v>
      </c>
      <c r="B50" t="s">
        <v>24</v>
      </c>
      <c r="C50">
        <v>32</v>
      </c>
      <c r="D50">
        <v>32</v>
      </c>
    </row>
    <row r="51" spans="1:4" x14ac:dyDescent="0.3">
      <c r="A51" t="s">
        <v>19</v>
      </c>
      <c r="B51" t="s">
        <v>2588</v>
      </c>
      <c r="D51">
        <v>341</v>
      </c>
    </row>
    <row r="52" spans="1:4" x14ac:dyDescent="0.3">
      <c r="A52" t="s">
        <v>19</v>
      </c>
      <c r="B52" t="s">
        <v>2204</v>
      </c>
      <c r="C52">
        <v>13</v>
      </c>
      <c r="D52">
        <v>13</v>
      </c>
    </row>
    <row r="53" spans="1:4" x14ac:dyDescent="0.3">
      <c r="A53" t="s">
        <v>19</v>
      </c>
      <c r="B53" t="s">
        <v>2589</v>
      </c>
      <c r="D53">
        <v>13</v>
      </c>
    </row>
    <row r="54" spans="1:4" x14ac:dyDescent="0.3">
      <c r="A54" t="s">
        <v>19</v>
      </c>
      <c r="B54" t="s">
        <v>437</v>
      </c>
      <c r="C54">
        <v>1</v>
      </c>
      <c r="D54">
        <v>2</v>
      </c>
    </row>
    <row r="55" spans="1:4" x14ac:dyDescent="0.3">
      <c r="A55" t="s">
        <v>19</v>
      </c>
      <c r="B55" t="s">
        <v>437</v>
      </c>
      <c r="C55">
        <v>5</v>
      </c>
      <c r="D55">
        <v>5</v>
      </c>
    </row>
    <row r="56" spans="1:4" x14ac:dyDescent="0.3">
      <c r="A56" t="s">
        <v>19</v>
      </c>
      <c r="B56" t="s">
        <v>437</v>
      </c>
      <c r="C56">
        <v>7</v>
      </c>
      <c r="D56">
        <v>7</v>
      </c>
    </row>
    <row r="57" spans="1:4" x14ac:dyDescent="0.3">
      <c r="A57" t="s">
        <v>19</v>
      </c>
      <c r="B57" t="s">
        <v>437</v>
      </c>
      <c r="C57">
        <v>8</v>
      </c>
      <c r="D57">
        <v>8</v>
      </c>
    </row>
    <row r="58" spans="1:4" x14ac:dyDescent="0.3">
      <c r="A58" t="s">
        <v>19</v>
      </c>
      <c r="B58" t="s">
        <v>437</v>
      </c>
      <c r="C58">
        <v>9</v>
      </c>
      <c r="D58">
        <v>9</v>
      </c>
    </row>
    <row r="59" spans="1:4" x14ac:dyDescent="0.3">
      <c r="A59" t="s">
        <v>19</v>
      </c>
      <c r="B59" t="s">
        <v>2590</v>
      </c>
      <c r="D59">
        <v>31</v>
      </c>
    </row>
    <row r="60" spans="1:4" x14ac:dyDescent="0.3">
      <c r="A60" t="s">
        <v>19</v>
      </c>
      <c r="B60" t="s">
        <v>28</v>
      </c>
      <c r="C60">
        <v>1</v>
      </c>
      <c r="D60">
        <v>9</v>
      </c>
    </row>
    <row r="61" spans="1:4" x14ac:dyDescent="0.3">
      <c r="A61" t="s">
        <v>19</v>
      </c>
      <c r="B61" t="s">
        <v>28</v>
      </c>
      <c r="C61">
        <v>2</v>
      </c>
      <c r="D61">
        <v>16</v>
      </c>
    </row>
    <row r="62" spans="1:4" x14ac:dyDescent="0.3">
      <c r="A62" t="s">
        <v>19</v>
      </c>
      <c r="B62" t="s">
        <v>28</v>
      </c>
      <c r="C62">
        <v>3</v>
      </c>
      <c r="D62">
        <v>24</v>
      </c>
    </row>
    <row r="63" spans="1:4" x14ac:dyDescent="0.3">
      <c r="A63" t="s">
        <v>19</v>
      </c>
      <c r="B63" t="s">
        <v>28</v>
      </c>
      <c r="C63">
        <v>4</v>
      </c>
      <c r="D63">
        <v>8</v>
      </c>
    </row>
    <row r="64" spans="1:4" x14ac:dyDescent="0.3">
      <c r="A64" t="s">
        <v>19</v>
      </c>
      <c r="B64" t="s">
        <v>28</v>
      </c>
      <c r="C64">
        <v>5</v>
      </c>
      <c r="D64">
        <v>20</v>
      </c>
    </row>
    <row r="65" spans="1:4" x14ac:dyDescent="0.3">
      <c r="A65" t="s">
        <v>19</v>
      </c>
      <c r="B65" t="s">
        <v>28</v>
      </c>
      <c r="C65">
        <v>6</v>
      </c>
      <c r="D65">
        <v>24</v>
      </c>
    </row>
    <row r="66" spans="1:4" x14ac:dyDescent="0.3">
      <c r="A66" t="s">
        <v>19</v>
      </c>
      <c r="B66" t="s">
        <v>28</v>
      </c>
      <c r="C66">
        <v>7</v>
      </c>
      <c r="D66">
        <v>49</v>
      </c>
    </row>
    <row r="67" spans="1:4" x14ac:dyDescent="0.3">
      <c r="A67" t="s">
        <v>19</v>
      </c>
      <c r="B67" t="s">
        <v>28</v>
      </c>
      <c r="C67">
        <v>8</v>
      </c>
      <c r="D67">
        <v>16</v>
      </c>
    </row>
    <row r="68" spans="1:4" x14ac:dyDescent="0.3">
      <c r="A68" t="s">
        <v>19</v>
      </c>
      <c r="B68" t="s">
        <v>28</v>
      </c>
      <c r="C68">
        <v>9</v>
      </c>
      <c r="D68">
        <v>9</v>
      </c>
    </row>
    <row r="69" spans="1:4" x14ac:dyDescent="0.3">
      <c r="A69" t="s">
        <v>19</v>
      </c>
      <c r="B69" t="s">
        <v>28</v>
      </c>
      <c r="C69">
        <v>10</v>
      </c>
      <c r="D69">
        <v>30</v>
      </c>
    </row>
    <row r="70" spans="1:4" x14ac:dyDescent="0.3">
      <c r="A70" t="s">
        <v>19</v>
      </c>
      <c r="B70" t="s">
        <v>28</v>
      </c>
      <c r="C70">
        <v>11</v>
      </c>
      <c r="D70">
        <v>11</v>
      </c>
    </row>
    <row r="71" spans="1:4" x14ac:dyDescent="0.3">
      <c r="A71" t="s">
        <v>19</v>
      </c>
      <c r="B71" t="s">
        <v>28</v>
      </c>
      <c r="C71">
        <v>18</v>
      </c>
      <c r="D71">
        <v>18</v>
      </c>
    </row>
    <row r="72" spans="1:4" x14ac:dyDescent="0.3">
      <c r="A72" t="s">
        <v>19</v>
      </c>
      <c r="B72" t="s">
        <v>28</v>
      </c>
      <c r="C72">
        <v>19</v>
      </c>
      <c r="D72">
        <v>19</v>
      </c>
    </row>
    <row r="73" spans="1:4" x14ac:dyDescent="0.3">
      <c r="A73" t="s">
        <v>19</v>
      </c>
      <c r="B73" t="s">
        <v>28</v>
      </c>
      <c r="C73">
        <v>26</v>
      </c>
      <c r="D73">
        <v>26</v>
      </c>
    </row>
    <row r="74" spans="1:4" x14ac:dyDescent="0.3">
      <c r="A74" t="s">
        <v>19</v>
      </c>
      <c r="B74" t="s">
        <v>2591</v>
      </c>
      <c r="D74">
        <v>279</v>
      </c>
    </row>
    <row r="75" spans="1:4" x14ac:dyDescent="0.3">
      <c r="A75" t="s">
        <v>19</v>
      </c>
      <c r="B75" t="s">
        <v>208</v>
      </c>
      <c r="C75">
        <v>2</v>
      </c>
      <c r="D75">
        <v>4</v>
      </c>
    </row>
    <row r="76" spans="1:4" x14ac:dyDescent="0.3">
      <c r="A76" t="s">
        <v>19</v>
      </c>
      <c r="B76" t="s">
        <v>208</v>
      </c>
      <c r="C76">
        <v>5</v>
      </c>
      <c r="D76">
        <v>5</v>
      </c>
    </row>
    <row r="77" spans="1:4" x14ac:dyDescent="0.3">
      <c r="A77" t="s">
        <v>19</v>
      </c>
      <c r="B77" t="s">
        <v>2592</v>
      </c>
      <c r="D77">
        <v>9</v>
      </c>
    </row>
    <row r="78" spans="1:4" x14ac:dyDescent="0.3">
      <c r="A78" t="s">
        <v>19</v>
      </c>
      <c r="B78" t="s">
        <v>587</v>
      </c>
      <c r="C78">
        <v>1</v>
      </c>
      <c r="D78">
        <v>2</v>
      </c>
    </row>
    <row r="79" spans="1:4" x14ac:dyDescent="0.3">
      <c r="A79" t="s">
        <v>19</v>
      </c>
      <c r="B79" t="s">
        <v>587</v>
      </c>
      <c r="C79">
        <v>2</v>
      </c>
      <c r="D79">
        <v>8</v>
      </c>
    </row>
    <row r="80" spans="1:4" x14ac:dyDescent="0.3">
      <c r="A80" t="s">
        <v>19</v>
      </c>
      <c r="B80" t="s">
        <v>587</v>
      </c>
      <c r="C80">
        <v>3</v>
      </c>
      <c r="D80">
        <v>6</v>
      </c>
    </row>
    <row r="81" spans="1:4" x14ac:dyDescent="0.3">
      <c r="A81" t="s">
        <v>19</v>
      </c>
      <c r="B81" t="s">
        <v>587</v>
      </c>
      <c r="C81">
        <v>5</v>
      </c>
      <c r="D81">
        <v>5</v>
      </c>
    </row>
    <row r="82" spans="1:4" x14ac:dyDescent="0.3">
      <c r="A82" t="s">
        <v>19</v>
      </c>
      <c r="B82" t="s">
        <v>587</v>
      </c>
      <c r="C82">
        <v>6</v>
      </c>
      <c r="D82">
        <v>6</v>
      </c>
    </row>
    <row r="83" spans="1:4" x14ac:dyDescent="0.3">
      <c r="A83" t="s">
        <v>19</v>
      </c>
      <c r="B83" t="s">
        <v>587</v>
      </c>
      <c r="C83">
        <v>9</v>
      </c>
      <c r="D83">
        <v>9</v>
      </c>
    </row>
    <row r="84" spans="1:4" x14ac:dyDescent="0.3">
      <c r="A84" t="s">
        <v>19</v>
      </c>
      <c r="B84" t="s">
        <v>587</v>
      </c>
      <c r="C84">
        <v>13</v>
      </c>
      <c r="D84">
        <v>13</v>
      </c>
    </row>
    <row r="85" spans="1:4" x14ac:dyDescent="0.3">
      <c r="A85" t="s">
        <v>19</v>
      </c>
      <c r="B85" t="s">
        <v>2593</v>
      </c>
      <c r="D85">
        <v>49</v>
      </c>
    </row>
    <row r="86" spans="1:4" x14ac:dyDescent="0.3">
      <c r="A86" t="s">
        <v>19</v>
      </c>
      <c r="B86" t="s">
        <v>331</v>
      </c>
      <c r="C86">
        <v>1</v>
      </c>
      <c r="D86">
        <v>1</v>
      </c>
    </row>
    <row r="87" spans="1:4" x14ac:dyDescent="0.3">
      <c r="A87" t="s">
        <v>19</v>
      </c>
      <c r="B87" t="s">
        <v>331</v>
      </c>
      <c r="C87">
        <v>2</v>
      </c>
      <c r="D87">
        <v>2</v>
      </c>
    </row>
    <row r="88" spans="1:4" x14ac:dyDescent="0.3">
      <c r="A88" t="s">
        <v>19</v>
      </c>
      <c r="B88" t="s">
        <v>331</v>
      </c>
      <c r="C88">
        <v>3</v>
      </c>
      <c r="D88">
        <v>3</v>
      </c>
    </row>
    <row r="89" spans="1:4" x14ac:dyDescent="0.3">
      <c r="A89" t="s">
        <v>19</v>
      </c>
      <c r="B89" t="s">
        <v>331</v>
      </c>
      <c r="C89">
        <v>4</v>
      </c>
      <c r="D89">
        <v>4</v>
      </c>
    </row>
    <row r="90" spans="1:4" x14ac:dyDescent="0.3">
      <c r="A90" t="s">
        <v>19</v>
      </c>
      <c r="B90" t="s">
        <v>331</v>
      </c>
      <c r="C90">
        <v>5</v>
      </c>
      <c r="D90">
        <v>10</v>
      </c>
    </row>
    <row r="91" spans="1:4" x14ac:dyDescent="0.3">
      <c r="A91" t="s">
        <v>19</v>
      </c>
      <c r="B91" t="s">
        <v>331</v>
      </c>
      <c r="C91">
        <v>7</v>
      </c>
      <c r="D91">
        <v>7</v>
      </c>
    </row>
    <row r="92" spans="1:4" x14ac:dyDescent="0.3">
      <c r="A92" t="s">
        <v>19</v>
      </c>
      <c r="B92" t="s">
        <v>331</v>
      </c>
      <c r="C92">
        <v>10</v>
      </c>
      <c r="D92">
        <v>20</v>
      </c>
    </row>
    <row r="93" spans="1:4" x14ac:dyDescent="0.3">
      <c r="A93" t="s">
        <v>19</v>
      </c>
      <c r="B93" t="s">
        <v>331</v>
      </c>
      <c r="C93">
        <v>12</v>
      </c>
      <c r="D93">
        <v>12</v>
      </c>
    </row>
    <row r="94" spans="1:4" x14ac:dyDescent="0.3">
      <c r="A94" t="s">
        <v>19</v>
      </c>
      <c r="B94" t="s">
        <v>2594</v>
      </c>
      <c r="D94">
        <v>59</v>
      </c>
    </row>
    <row r="95" spans="1:4" x14ac:dyDescent="0.3">
      <c r="A95" t="s">
        <v>19</v>
      </c>
      <c r="B95" t="s">
        <v>86</v>
      </c>
      <c r="C95">
        <v>3</v>
      </c>
      <c r="D95">
        <v>3</v>
      </c>
    </row>
    <row r="96" spans="1:4" x14ac:dyDescent="0.3">
      <c r="A96" t="s">
        <v>19</v>
      </c>
      <c r="B96" t="s">
        <v>86</v>
      </c>
      <c r="C96">
        <v>5</v>
      </c>
      <c r="D96">
        <v>5</v>
      </c>
    </row>
    <row r="97" spans="1:4" x14ac:dyDescent="0.3">
      <c r="A97" t="s">
        <v>19</v>
      </c>
      <c r="B97" t="s">
        <v>2595</v>
      </c>
      <c r="D97">
        <v>8</v>
      </c>
    </row>
    <row r="98" spans="1:4" x14ac:dyDescent="0.3">
      <c r="A98" t="s">
        <v>19</v>
      </c>
      <c r="B98" t="s">
        <v>147</v>
      </c>
      <c r="C98">
        <v>1</v>
      </c>
      <c r="D98">
        <v>10</v>
      </c>
    </row>
    <row r="99" spans="1:4" x14ac:dyDescent="0.3">
      <c r="A99" t="s">
        <v>19</v>
      </c>
      <c r="B99" t="s">
        <v>147</v>
      </c>
      <c r="C99">
        <v>2</v>
      </c>
      <c r="D99">
        <v>26</v>
      </c>
    </row>
    <row r="100" spans="1:4" x14ac:dyDescent="0.3">
      <c r="A100" t="s">
        <v>19</v>
      </c>
      <c r="B100" t="s">
        <v>147</v>
      </c>
      <c r="C100">
        <v>3</v>
      </c>
      <c r="D100">
        <v>24</v>
      </c>
    </row>
    <row r="101" spans="1:4" x14ac:dyDescent="0.3">
      <c r="A101" t="s">
        <v>19</v>
      </c>
      <c r="B101" t="s">
        <v>147</v>
      </c>
      <c r="C101">
        <v>4</v>
      </c>
      <c r="D101">
        <v>40</v>
      </c>
    </row>
    <row r="102" spans="1:4" x14ac:dyDescent="0.3">
      <c r="A102" t="s">
        <v>19</v>
      </c>
      <c r="B102" t="s">
        <v>147</v>
      </c>
      <c r="C102">
        <v>5</v>
      </c>
      <c r="D102">
        <v>20</v>
      </c>
    </row>
    <row r="103" spans="1:4" x14ac:dyDescent="0.3">
      <c r="A103" t="s">
        <v>19</v>
      </c>
      <c r="B103" t="s">
        <v>147</v>
      </c>
      <c r="C103">
        <v>6</v>
      </c>
      <c r="D103">
        <v>12</v>
      </c>
    </row>
    <row r="104" spans="1:4" x14ac:dyDescent="0.3">
      <c r="A104" t="s">
        <v>19</v>
      </c>
      <c r="B104" t="s">
        <v>147</v>
      </c>
      <c r="C104">
        <v>7</v>
      </c>
      <c r="D104">
        <v>14</v>
      </c>
    </row>
    <row r="105" spans="1:4" x14ac:dyDescent="0.3">
      <c r="A105" t="s">
        <v>19</v>
      </c>
      <c r="B105" t="s">
        <v>147</v>
      </c>
      <c r="C105">
        <v>8</v>
      </c>
      <c r="D105">
        <v>8</v>
      </c>
    </row>
    <row r="106" spans="1:4" x14ac:dyDescent="0.3">
      <c r="A106" t="s">
        <v>19</v>
      </c>
      <c r="B106" t="s">
        <v>147</v>
      </c>
      <c r="C106">
        <v>9</v>
      </c>
      <c r="D106">
        <v>18</v>
      </c>
    </row>
    <row r="107" spans="1:4" x14ac:dyDescent="0.3">
      <c r="A107" t="s">
        <v>19</v>
      </c>
      <c r="B107" t="s">
        <v>147</v>
      </c>
      <c r="C107">
        <v>10</v>
      </c>
      <c r="D107">
        <v>20</v>
      </c>
    </row>
    <row r="108" spans="1:4" x14ac:dyDescent="0.3">
      <c r="A108" t="s">
        <v>19</v>
      </c>
      <c r="B108" t="s">
        <v>147</v>
      </c>
      <c r="C108">
        <v>11</v>
      </c>
      <c r="D108">
        <v>11</v>
      </c>
    </row>
    <row r="109" spans="1:4" x14ac:dyDescent="0.3">
      <c r="A109" t="s">
        <v>19</v>
      </c>
      <c r="B109" t="s">
        <v>147</v>
      </c>
      <c r="C109">
        <v>19</v>
      </c>
      <c r="D109">
        <v>19</v>
      </c>
    </row>
    <row r="110" spans="1:4" x14ac:dyDescent="0.3">
      <c r="A110" t="s">
        <v>19</v>
      </c>
      <c r="B110" t="s">
        <v>2596</v>
      </c>
      <c r="D110">
        <v>222</v>
      </c>
    </row>
    <row r="111" spans="1:4" x14ac:dyDescent="0.3">
      <c r="A111" t="s">
        <v>19</v>
      </c>
      <c r="B111" t="s">
        <v>334</v>
      </c>
      <c r="C111">
        <v>1</v>
      </c>
      <c r="D111">
        <v>4</v>
      </c>
    </row>
    <row r="112" spans="1:4" x14ac:dyDescent="0.3">
      <c r="A112" t="s">
        <v>19</v>
      </c>
      <c r="B112" t="s">
        <v>334</v>
      </c>
      <c r="C112">
        <v>2</v>
      </c>
      <c r="D112">
        <v>12</v>
      </c>
    </row>
    <row r="113" spans="1:4" x14ac:dyDescent="0.3">
      <c r="A113" t="s">
        <v>19</v>
      </c>
      <c r="B113" t="s">
        <v>334</v>
      </c>
      <c r="C113">
        <v>3</v>
      </c>
      <c r="D113">
        <v>3</v>
      </c>
    </row>
    <row r="114" spans="1:4" x14ac:dyDescent="0.3">
      <c r="A114" t="s">
        <v>19</v>
      </c>
      <c r="B114" t="s">
        <v>334</v>
      </c>
      <c r="C114">
        <v>4</v>
      </c>
      <c r="D114">
        <v>4</v>
      </c>
    </row>
    <row r="115" spans="1:4" x14ac:dyDescent="0.3">
      <c r="A115" t="s">
        <v>19</v>
      </c>
      <c r="B115" t="s">
        <v>334</v>
      </c>
      <c r="C115">
        <v>6</v>
      </c>
      <c r="D115">
        <v>6</v>
      </c>
    </row>
    <row r="116" spans="1:4" x14ac:dyDescent="0.3">
      <c r="A116" t="s">
        <v>19</v>
      </c>
      <c r="B116" t="s">
        <v>334</v>
      </c>
      <c r="C116">
        <v>7</v>
      </c>
      <c r="D116">
        <v>7</v>
      </c>
    </row>
    <row r="117" spans="1:4" x14ac:dyDescent="0.3">
      <c r="A117" t="s">
        <v>19</v>
      </c>
      <c r="B117" t="s">
        <v>2597</v>
      </c>
      <c r="D117">
        <v>36</v>
      </c>
    </row>
    <row r="118" spans="1:4" x14ac:dyDescent="0.3">
      <c r="A118" t="s">
        <v>19</v>
      </c>
      <c r="B118" t="s">
        <v>949</v>
      </c>
      <c r="C118">
        <v>1</v>
      </c>
      <c r="D118">
        <v>1</v>
      </c>
    </row>
    <row r="119" spans="1:4" x14ac:dyDescent="0.3">
      <c r="A119" t="s">
        <v>19</v>
      </c>
      <c r="B119" t="s">
        <v>949</v>
      </c>
      <c r="C119">
        <v>2</v>
      </c>
      <c r="D119">
        <v>2</v>
      </c>
    </row>
    <row r="120" spans="1:4" x14ac:dyDescent="0.3">
      <c r="A120" t="s">
        <v>19</v>
      </c>
      <c r="B120" t="s">
        <v>949</v>
      </c>
      <c r="C120">
        <v>5</v>
      </c>
      <c r="D120">
        <v>10</v>
      </c>
    </row>
    <row r="121" spans="1:4" x14ac:dyDescent="0.3">
      <c r="A121" t="s">
        <v>19</v>
      </c>
      <c r="B121" t="s">
        <v>949</v>
      </c>
      <c r="C121">
        <v>7</v>
      </c>
      <c r="D121">
        <v>7</v>
      </c>
    </row>
    <row r="122" spans="1:4" x14ac:dyDescent="0.3">
      <c r="A122" t="s">
        <v>19</v>
      </c>
      <c r="B122" t="s">
        <v>949</v>
      </c>
      <c r="C122">
        <v>10</v>
      </c>
      <c r="D122">
        <v>10</v>
      </c>
    </row>
    <row r="123" spans="1:4" x14ac:dyDescent="0.3">
      <c r="A123" t="s">
        <v>19</v>
      </c>
      <c r="B123" t="s">
        <v>2598</v>
      </c>
      <c r="D123">
        <v>30</v>
      </c>
    </row>
    <row r="124" spans="1:4" x14ac:dyDescent="0.3">
      <c r="A124" t="s">
        <v>19</v>
      </c>
      <c r="B124" t="s">
        <v>1426</v>
      </c>
      <c r="C124">
        <v>1</v>
      </c>
      <c r="D124">
        <v>1</v>
      </c>
    </row>
    <row r="125" spans="1:4" x14ac:dyDescent="0.3">
      <c r="A125" t="s">
        <v>19</v>
      </c>
      <c r="B125" t="s">
        <v>2599</v>
      </c>
      <c r="D125">
        <v>1</v>
      </c>
    </row>
    <row r="126" spans="1:4" x14ac:dyDescent="0.3">
      <c r="A126" t="s">
        <v>19</v>
      </c>
      <c r="B126" t="s">
        <v>33</v>
      </c>
      <c r="C126">
        <v>1</v>
      </c>
      <c r="D126">
        <v>141</v>
      </c>
    </row>
    <row r="127" spans="1:4" x14ac:dyDescent="0.3">
      <c r="A127" t="s">
        <v>19</v>
      </c>
      <c r="B127" t="s">
        <v>33</v>
      </c>
      <c r="C127">
        <v>2</v>
      </c>
      <c r="D127">
        <v>348</v>
      </c>
    </row>
    <row r="128" spans="1:4" x14ac:dyDescent="0.3">
      <c r="A128" t="s">
        <v>19</v>
      </c>
      <c r="B128" t="s">
        <v>33</v>
      </c>
      <c r="C128">
        <v>3</v>
      </c>
      <c r="D128">
        <v>333</v>
      </c>
    </row>
    <row r="129" spans="1:4" x14ac:dyDescent="0.3">
      <c r="A129" t="s">
        <v>19</v>
      </c>
      <c r="B129" t="s">
        <v>33</v>
      </c>
      <c r="C129">
        <v>4</v>
      </c>
      <c r="D129">
        <v>344</v>
      </c>
    </row>
    <row r="130" spans="1:4" x14ac:dyDescent="0.3">
      <c r="A130" t="s">
        <v>19</v>
      </c>
      <c r="B130" t="s">
        <v>33</v>
      </c>
      <c r="C130">
        <v>5</v>
      </c>
      <c r="D130">
        <v>325</v>
      </c>
    </row>
    <row r="131" spans="1:4" x14ac:dyDescent="0.3">
      <c r="A131" t="s">
        <v>19</v>
      </c>
      <c r="B131" t="s">
        <v>33</v>
      </c>
      <c r="C131">
        <v>6</v>
      </c>
      <c r="D131">
        <v>252</v>
      </c>
    </row>
    <row r="132" spans="1:4" x14ac:dyDescent="0.3">
      <c r="A132" t="s">
        <v>19</v>
      </c>
      <c r="B132" t="s">
        <v>33</v>
      </c>
      <c r="C132">
        <v>7</v>
      </c>
      <c r="D132">
        <v>259</v>
      </c>
    </row>
    <row r="133" spans="1:4" x14ac:dyDescent="0.3">
      <c r="A133" t="s">
        <v>19</v>
      </c>
      <c r="B133" t="s">
        <v>33</v>
      </c>
      <c r="C133">
        <v>8</v>
      </c>
      <c r="D133">
        <v>152</v>
      </c>
    </row>
    <row r="134" spans="1:4" x14ac:dyDescent="0.3">
      <c r="A134" t="s">
        <v>19</v>
      </c>
      <c r="B134" t="s">
        <v>33</v>
      </c>
      <c r="C134">
        <v>9</v>
      </c>
      <c r="D134">
        <v>153</v>
      </c>
    </row>
    <row r="135" spans="1:4" x14ac:dyDescent="0.3">
      <c r="A135" t="s">
        <v>19</v>
      </c>
      <c r="B135" t="s">
        <v>33</v>
      </c>
      <c r="C135">
        <v>10</v>
      </c>
      <c r="D135">
        <v>80</v>
      </c>
    </row>
    <row r="136" spans="1:4" x14ac:dyDescent="0.3">
      <c r="A136" t="s">
        <v>19</v>
      </c>
      <c r="B136" t="s">
        <v>33</v>
      </c>
      <c r="C136">
        <v>11</v>
      </c>
      <c r="D136">
        <v>143</v>
      </c>
    </row>
    <row r="137" spans="1:4" x14ac:dyDescent="0.3">
      <c r="A137" t="s">
        <v>19</v>
      </c>
      <c r="B137" t="s">
        <v>33</v>
      </c>
      <c r="C137">
        <v>12</v>
      </c>
      <c r="D137">
        <v>144</v>
      </c>
    </row>
    <row r="138" spans="1:4" x14ac:dyDescent="0.3">
      <c r="A138" t="s">
        <v>19</v>
      </c>
      <c r="B138" t="s">
        <v>33</v>
      </c>
      <c r="C138">
        <v>13</v>
      </c>
      <c r="D138">
        <v>104</v>
      </c>
    </row>
    <row r="139" spans="1:4" x14ac:dyDescent="0.3">
      <c r="A139" t="s">
        <v>19</v>
      </c>
      <c r="B139" t="s">
        <v>33</v>
      </c>
      <c r="C139">
        <v>14</v>
      </c>
      <c r="D139">
        <v>56</v>
      </c>
    </row>
    <row r="140" spans="1:4" x14ac:dyDescent="0.3">
      <c r="A140" t="s">
        <v>19</v>
      </c>
      <c r="B140" t="s">
        <v>33</v>
      </c>
      <c r="C140">
        <v>15</v>
      </c>
      <c r="D140">
        <v>30</v>
      </c>
    </row>
    <row r="141" spans="1:4" x14ac:dyDescent="0.3">
      <c r="A141" t="s">
        <v>19</v>
      </c>
      <c r="B141" t="s">
        <v>33</v>
      </c>
      <c r="C141">
        <v>16</v>
      </c>
      <c r="D141">
        <v>80</v>
      </c>
    </row>
    <row r="142" spans="1:4" x14ac:dyDescent="0.3">
      <c r="A142" t="s">
        <v>19</v>
      </c>
      <c r="B142" t="s">
        <v>33</v>
      </c>
      <c r="C142">
        <v>17</v>
      </c>
      <c r="D142">
        <v>85</v>
      </c>
    </row>
    <row r="143" spans="1:4" x14ac:dyDescent="0.3">
      <c r="A143" t="s">
        <v>19</v>
      </c>
      <c r="B143" t="s">
        <v>33</v>
      </c>
      <c r="C143">
        <v>18</v>
      </c>
      <c r="D143">
        <v>54</v>
      </c>
    </row>
    <row r="144" spans="1:4" x14ac:dyDescent="0.3">
      <c r="A144" t="s">
        <v>19</v>
      </c>
      <c r="B144" t="s">
        <v>33</v>
      </c>
      <c r="C144">
        <v>19</v>
      </c>
      <c r="D144">
        <v>95</v>
      </c>
    </row>
    <row r="145" spans="1:4" x14ac:dyDescent="0.3">
      <c r="A145" t="s">
        <v>19</v>
      </c>
      <c r="B145" t="s">
        <v>33</v>
      </c>
      <c r="C145">
        <v>20</v>
      </c>
      <c r="D145">
        <v>20</v>
      </c>
    </row>
    <row r="146" spans="1:4" x14ac:dyDescent="0.3">
      <c r="A146" t="s">
        <v>19</v>
      </c>
      <c r="B146" t="s">
        <v>33</v>
      </c>
      <c r="C146">
        <v>21</v>
      </c>
      <c r="D146">
        <v>21</v>
      </c>
    </row>
    <row r="147" spans="1:4" x14ac:dyDescent="0.3">
      <c r="A147" t="s">
        <v>19</v>
      </c>
      <c r="B147" t="s">
        <v>33</v>
      </c>
      <c r="C147">
        <v>22</v>
      </c>
      <c r="D147">
        <v>44</v>
      </c>
    </row>
    <row r="148" spans="1:4" x14ac:dyDescent="0.3">
      <c r="A148" t="s">
        <v>19</v>
      </c>
      <c r="B148" t="s">
        <v>33</v>
      </c>
      <c r="C148">
        <v>23</v>
      </c>
      <c r="D148">
        <v>23</v>
      </c>
    </row>
    <row r="149" spans="1:4" x14ac:dyDescent="0.3">
      <c r="A149" t="s">
        <v>19</v>
      </c>
      <c r="B149" t="s">
        <v>33</v>
      </c>
      <c r="C149">
        <v>25</v>
      </c>
      <c r="D149">
        <v>25</v>
      </c>
    </row>
    <row r="150" spans="1:4" x14ac:dyDescent="0.3">
      <c r="A150" t="s">
        <v>19</v>
      </c>
      <c r="B150" t="s">
        <v>33</v>
      </c>
      <c r="C150">
        <v>26</v>
      </c>
      <c r="D150">
        <v>26</v>
      </c>
    </row>
    <row r="151" spans="1:4" x14ac:dyDescent="0.3">
      <c r="A151" t="s">
        <v>19</v>
      </c>
      <c r="B151" t="s">
        <v>33</v>
      </c>
      <c r="C151">
        <v>27</v>
      </c>
      <c r="D151">
        <v>54</v>
      </c>
    </row>
    <row r="152" spans="1:4" x14ac:dyDescent="0.3">
      <c r="A152" t="s">
        <v>19</v>
      </c>
      <c r="B152" t="s">
        <v>33</v>
      </c>
      <c r="C152">
        <v>28</v>
      </c>
      <c r="D152">
        <v>28</v>
      </c>
    </row>
    <row r="153" spans="1:4" x14ac:dyDescent="0.3">
      <c r="A153" t="s">
        <v>19</v>
      </c>
      <c r="B153" t="s">
        <v>33</v>
      </c>
      <c r="C153">
        <v>30</v>
      </c>
      <c r="D153">
        <v>90</v>
      </c>
    </row>
    <row r="154" spans="1:4" x14ac:dyDescent="0.3">
      <c r="A154" t="s">
        <v>19</v>
      </c>
      <c r="B154" t="s">
        <v>33</v>
      </c>
      <c r="C154">
        <v>31</v>
      </c>
      <c r="D154">
        <v>31</v>
      </c>
    </row>
    <row r="155" spans="1:4" x14ac:dyDescent="0.3">
      <c r="A155" t="s">
        <v>19</v>
      </c>
      <c r="B155" t="s">
        <v>33</v>
      </c>
      <c r="C155">
        <v>33</v>
      </c>
      <c r="D155">
        <v>33</v>
      </c>
    </row>
    <row r="156" spans="1:4" x14ac:dyDescent="0.3">
      <c r="A156" t="s">
        <v>19</v>
      </c>
      <c r="B156" t="s">
        <v>33</v>
      </c>
      <c r="C156">
        <v>34</v>
      </c>
      <c r="D156">
        <v>68</v>
      </c>
    </row>
    <row r="157" spans="1:4" x14ac:dyDescent="0.3">
      <c r="A157" t="s">
        <v>19</v>
      </c>
      <c r="B157" t="s">
        <v>33</v>
      </c>
      <c r="C157">
        <v>35</v>
      </c>
      <c r="D157">
        <v>35</v>
      </c>
    </row>
    <row r="158" spans="1:4" x14ac:dyDescent="0.3">
      <c r="A158" t="s">
        <v>19</v>
      </c>
      <c r="B158" t="s">
        <v>33</v>
      </c>
      <c r="C158">
        <v>36</v>
      </c>
      <c r="D158">
        <v>36</v>
      </c>
    </row>
    <row r="159" spans="1:4" x14ac:dyDescent="0.3">
      <c r="A159" t="s">
        <v>19</v>
      </c>
      <c r="B159" t="s">
        <v>33</v>
      </c>
      <c r="C159">
        <v>40</v>
      </c>
      <c r="D159">
        <v>40</v>
      </c>
    </row>
    <row r="160" spans="1:4" x14ac:dyDescent="0.3">
      <c r="A160" t="s">
        <v>19</v>
      </c>
      <c r="B160" t="s">
        <v>33</v>
      </c>
      <c r="C160">
        <v>41</v>
      </c>
      <c r="D160">
        <v>41</v>
      </c>
    </row>
    <row r="161" spans="1:4" x14ac:dyDescent="0.3">
      <c r="A161" t="s">
        <v>19</v>
      </c>
      <c r="B161" t="s">
        <v>33</v>
      </c>
      <c r="C161">
        <v>49</v>
      </c>
      <c r="D161">
        <v>49</v>
      </c>
    </row>
    <row r="162" spans="1:4" x14ac:dyDescent="0.3">
      <c r="A162" t="s">
        <v>19</v>
      </c>
      <c r="B162" t="s">
        <v>33</v>
      </c>
      <c r="C162">
        <v>62</v>
      </c>
      <c r="D162">
        <v>62</v>
      </c>
    </row>
    <row r="163" spans="1:4" x14ac:dyDescent="0.3">
      <c r="A163" t="s">
        <v>19</v>
      </c>
      <c r="B163" t="s">
        <v>33</v>
      </c>
      <c r="C163">
        <v>87</v>
      </c>
      <c r="D163">
        <v>87</v>
      </c>
    </row>
    <row r="164" spans="1:4" x14ac:dyDescent="0.3">
      <c r="A164" t="s">
        <v>19</v>
      </c>
      <c r="B164" t="s">
        <v>2600</v>
      </c>
      <c r="D164">
        <v>3991</v>
      </c>
    </row>
    <row r="165" spans="1:4" x14ac:dyDescent="0.3">
      <c r="A165" t="s">
        <v>19</v>
      </c>
      <c r="B165" t="s">
        <v>364</v>
      </c>
      <c r="C165">
        <v>2</v>
      </c>
      <c r="D165">
        <v>8</v>
      </c>
    </row>
    <row r="166" spans="1:4" x14ac:dyDescent="0.3">
      <c r="A166" t="s">
        <v>19</v>
      </c>
      <c r="B166" t="s">
        <v>364</v>
      </c>
      <c r="C166">
        <v>3</v>
      </c>
      <c r="D166">
        <v>3</v>
      </c>
    </row>
    <row r="167" spans="1:4" x14ac:dyDescent="0.3">
      <c r="A167" t="s">
        <v>19</v>
      </c>
      <c r="B167" t="s">
        <v>364</v>
      </c>
      <c r="C167">
        <v>5</v>
      </c>
      <c r="D167">
        <v>5</v>
      </c>
    </row>
    <row r="168" spans="1:4" x14ac:dyDescent="0.3">
      <c r="A168" t="s">
        <v>19</v>
      </c>
      <c r="B168" t="s">
        <v>364</v>
      </c>
      <c r="C168">
        <v>6</v>
      </c>
      <c r="D168">
        <v>6</v>
      </c>
    </row>
    <row r="169" spans="1:4" x14ac:dyDescent="0.3">
      <c r="A169" t="s">
        <v>19</v>
      </c>
      <c r="B169" t="s">
        <v>364</v>
      </c>
      <c r="C169">
        <v>7</v>
      </c>
      <c r="D169">
        <v>7</v>
      </c>
    </row>
    <row r="170" spans="1:4" x14ac:dyDescent="0.3">
      <c r="A170" t="s">
        <v>19</v>
      </c>
      <c r="B170" t="s">
        <v>364</v>
      </c>
      <c r="C170">
        <v>8</v>
      </c>
      <c r="D170">
        <v>16</v>
      </c>
    </row>
    <row r="171" spans="1:4" x14ac:dyDescent="0.3">
      <c r="A171" t="s">
        <v>19</v>
      </c>
      <c r="B171" t="s">
        <v>2601</v>
      </c>
      <c r="D171">
        <v>45</v>
      </c>
    </row>
    <row r="172" spans="1:4" x14ac:dyDescent="0.3">
      <c r="A172" t="s">
        <v>19</v>
      </c>
      <c r="B172" t="s">
        <v>545</v>
      </c>
      <c r="C172">
        <v>2</v>
      </c>
      <c r="D172">
        <v>8</v>
      </c>
    </row>
    <row r="173" spans="1:4" x14ac:dyDescent="0.3">
      <c r="A173" t="s">
        <v>19</v>
      </c>
      <c r="B173" t="s">
        <v>545</v>
      </c>
      <c r="C173">
        <v>3</v>
      </c>
      <c r="D173">
        <v>3</v>
      </c>
    </row>
    <row r="174" spans="1:4" x14ac:dyDescent="0.3">
      <c r="A174" t="s">
        <v>19</v>
      </c>
      <c r="B174" t="s">
        <v>545</v>
      </c>
      <c r="C174">
        <v>5</v>
      </c>
      <c r="D174">
        <v>5</v>
      </c>
    </row>
    <row r="175" spans="1:4" x14ac:dyDescent="0.3">
      <c r="A175" t="s">
        <v>19</v>
      </c>
      <c r="B175" t="s">
        <v>545</v>
      </c>
      <c r="C175">
        <v>6</v>
      </c>
      <c r="D175">
        <v>6</v>
      </c>
    </row>
    <row r="176" spans="1:4" x14ac:dyDescent="0.3">
      <c r="A176" t="s">
        <v>19</v>
      </c>
      <c r="B176" t="s">
        <v>545</v>
      </c>
      <c r="C176">
        <v>17</v>
      </c>
      <c r="D176">
        <v>17</v>
      </c>
    </row>
    <row r="177" spans="1:4" x14ac:dyDescent="0.3">
      <c r="A177" t="s">
        <v>19</v>
      </c>
      <c r="B177" t="s">
        <v>2602</v>
      </c>
      <c r="D177">
        <v>39</v>
      </c>
    </row>
    <row r="178" spans="1:4" x14ac:dyDescent="0.3">
      <c r="A178" t="s">
        <v>19</v>
      </c>
      <c r="B178" t="s">
        <v>416</v>
      </c>
      <c r="C178">
        <v>3</v>
      </c>
      <c r="D178">
        <v>6</v>
      </c>
    </row>
    <row r="179" spans="1:4" x14ac:dyDescent="0.3">
      <c r="A179" t="s">
        <v>19</v>
      </c>
      <c r="B179" t="s">
        <v>2603</v>
      </c>
      <c r="D179">
        <v>6</v>
      </c>
    </row>
    <row r="180" spans="1:4" x14ac:dyDescent="0.3">
      <c r="A180" t="s">
        <v>19</v>
      </c>
      <c r="B180" t="s">
        <v>258</v>
      </c>
      <c r="C180">
        <v>3</v>
      </c>
      <c r="D180">
        <v>9</v>
      </c>
    </row>
    <row r="181" spans="1:4" x14ac:dyDescent="0.3">
      <c r="A181" t="s">
        <v>19</v>
      </c>
      <c r="B181" t="s">
        <v>2604</v>
      </c>
      <c r="D181">
        <v>9</v>
      </c>
    </row>
    <row r="182" spans="1:4" x14ac:dyDescent="0.3">
      <c r="A182" t="s">
        <v>19</v>
      </c>
      <c r="B182" t="s">
        <v>186</v>
      </c>
      <c r="C182">
        <v>1</v>
      </c>
      <c r="D182">
        <v>2</v>
      </c>
    </row>
    <row r="183" spans="1:4" x14ac:dyDescent="0.3">
      <c r="A183" t="s">
        <v>19</v>
      </c>
      <c r="B183" t="s">
        <v>186</v>
      </c>
      <c r="C183">
        <v>2</v>
      </c>
      <c r="D183">
        <v>4</v>
      </c>
    </row>
    <row r="184" spans="1:4" x14ac:dyDescent="0.3">
      <c r="A184" t="s">
        <v>19</v>
      </c>
      <c r="B184" t="s">
        <v>186</v>
      </c>
      <c r="C184">
        <v>3</v>
      </c>
      <c r="D184">
        <v>12</v>
      </c>
    </row>
    <row r="185" spans="1:4" x14ac:dyDescent="0.3">
      <c r="A185" t="s">
        <v>19</v>
      </c>
      <c r="B185" t="s">
        <v>186</v>
      </c>
      <c r="C185">
        <v>4</v>
      </c>
      <c r="D185">
        <v>8</v>
      </c>
    </row>
    <row r="186" spans="1:4" x14ac:dyDescent="0.3">
      <c r="A186" t="s">
        <v>19</v>
      </c>
      <c r="B186" t="s">
        <v>186</v>
      </c>
      <c r="C186">
        <v>5</v>
      </c>
      <c r="D186">
        <v>10</v>
      </c>
    </row>
    <row r="187" spans="1:4" x14ac:dyDescent="0.3">
      <c r="A187" t="s">
        <v>19</v>
      </c>
      <c r="B187" t="s">
        <v>186</v>
      </c>
      <c r="C187">
        <v>6</v>
      </c>
      <c r="D187">
        <v>6</v>
      </c>
    </row>
    <row r="188" spans="1:4" x14ac:dyDescent="0.3">
      <c r="A188" t="s">
        <v>19</v>
      </c>
      <c r="B188" t="s">
        <v>186</v>
      </c>
      <c r="C188">
        <v>8</v>
      </c>
      <c r="D188">
        <v>8</v>
      </c>
    </row>
    <row r="189" spans="1:4" x14ac:dyDescent="0.3">
      <c r="A189" t="s">
        <v>19</v>
      </c>
      <c r="B189" t="s">
        <v>186</v>
      </c>
      <c r="C189">
        <v>10</v>
      </c>
      <c r="D189">
        <v>10</v>
      </c>
    </row>
    <row r="190" spans="1:4" x14ac:dyDescent="0.3">
      <c r="A190" t="s">
        <v>19</v>
      </c>
      <c r="B190" t="s">
        <v>2605</v>
      </c>
      <c r="D190">
        <v>60</v>
      </c>
    </row>
    <row r="191" spans="1:4" x14ac:dyDescent="0.3">
      <c r="A191" t="s">
        <v>19</v>
      </c>
      <c r="B191" t="s">
        <v>392</v>
      </c>
      <c r="C191">
        <v>2</v>
      </c>
      <c r="D191">
        <v>2</v>
      </c>
    </row>
    <row r="192" spans="1:4" x14ac:dyDescent="0.3">
      <c r="A192" t="s">
        <v>19</v>
      </c>
      <c r="B192" t="s">
        <v>2606</v>
      </c>
      <c r="D192">
        <v>2</v>
      </c>
    </row>
    <row r="193" spans="1:4" x14ac:dyDescent="0.3">
      <c r="A193" t="s">
        <v>19</v>
      </c>
      <c r="B193" t="s">
        <v>670</v>
      </c>
      <c r="C193">
        <v>4</v>
      </c>
      <c r="D193">
        <v>4</v>
      </c>
    </row>
    <row r="194" spans="1:4" x14ac:dyDescent="0.3">
      <c r="A194" t="s">
        <v>19</v>
      </c>
      <c r="B194" t="s">
        <v>2607</v>
      </c>
      <c r="D194">
        <v>4</v>
      </c>
    </row>
    <row r="195" spans="1:4" x14ac:dyDescent="0.3">
      <c r="A195" t="s">
        <v>19</v>
      </c>
      <c r="B195" t="s">
        <v>802</v>
      </c>
      <c r="C195">
        <v>1</v>
      </c>
      <c r="D195">
        <v>2</v>
      </c>
    </row>
    <row r="196" spans="1:4" x14ac:dyDescent="0.3">
      <c r="A196" t="s">
        <v>19</v>
      </c>
      <c r="B196" t="s">
        <v>802</v>
      </c>
      <c r="C196">
        <v>2</v>
      </c>
      <c r="D196">
        <v>2</v>
      </c>
    </row>
    <row r="197" spans="1:4" x14ac:dyDescent="0.3">
      <c r="A197" t="s">
        <v>19</v>
      </c>
      <c r="B197" t="s">
        <v>802</v>
      </c>
      <c r="C197">
        <v>3</v>
      </c>
      <c r="D197">
        <v>3</v>
      </c>
    </row>
    <row r="198" spans="1:4" x14ac:dyDescent="0.3">
      <c r="A198" t="s">
        <v>19</v>
      </c>
      <c r="B198" t="s">
        <v>802</v>
      </c>
      <c r="C198">
        <v>24</v>
      </c>
      <c r="D198">
        <v>24</v>
      </c>
    </row>
    <row r="199" spans="1:4" x14ac:dyDescent="0.3">
      <c r="A199" t="s">
        <v>19</v>
      </c>
      <c r="B199" t="s">
        <v>2608</v>
      </c>
      <c r="D199">
        <v>31</v>
      </c>
    </row>
    <row r="200" spans="1:4" x14ac:dyDescent="0.3">
      <c r="A200" t="s">
        <v>19</v>
      </c>
      <c r="B200" t="s">
        <v>98</v>
      </c>
      <c r="C200">
        <v>1</v>
      </c>
      <c r="D200">
        <v>2</v>
      </c>
    </row>
    <row r="201" spans="1:4" x14ac:dyDescent="0.3">
      <c r="A201" t="s">
        <v>19</v>
      </c>
      <c r="B201" t="s">
        <v>98</v>
      </c>
      <c r="C201">
        <v>2</v>
      </c>
      <c r="D201">
        <v>4</v>
      </c>
    </row>
    <row r="202" spans="1:4" x14ac:dyDescent="0.3">
      <c r="A202" t="s">
        <v>19</v>
      </c>
      <c r="B202" t="s">
        <v>98</v>
      </c>
      <c r="C202">
        <v>3</v>
      </c>
      <c r="D202">
        <v>6</v>
      </c>
    </row>
    <row r="203" spans="1:4" x14ac:dyDescent="0.3">
      <c r="A203" t="s">
        <v>19</v>
      </c>
      <c r="B203" t="s">
        <v>98</v>
      </c>
      <c r="C203">
        <v>4</v>
      </c>
      <c r="D203">
        <v>4</v>
      </c>
    </row>
    <row r="204" spans="1:4" x14ac:dyDescent="0.3">
      <c r="A204" t="s">
        <v>19</v>
      </c>
      <c r="B204" t="s">
        <v>98</v>
      </c>
      <c r="C204">
        <v>6</v>
      </c>
      <c r="D204">
        <v>6</v>
      </c>
    </row>
    <row r="205" spans="1:4" x14ac:dyDescent="0.3">
      <c r="A205" t="s">
        <v>19</v>
      </c>
      <c r="B205" t="s">
        <v>98</v>
      </c>
      <c r="C205">
        <v>10</v>
      </c>
      <c r="D205">
        <v>10</v>
      </c>
    </row>
    <row r="206" spans="1:4" x14ac:dyDescent="0.3">
      <c r="A206" t="s">
        <v>19</v>
      </c>
      <c r="B206" t="s">
        <v>98</v>
      </c>
      <c r="C206">
        <v>12</v>
      </c>
      <c r="D206">
        <v>12</v>
      </c>
    </row>
    <row r="207" spans="1:4" x14ac:dyDescent="0.3">
      <c r="A207" t="s">
        <v>19</v>
      </c>
      <c r="B207" t="s">
        <v>98</v>
      </c>
      <c r="C207">
        <v>19</v>
      </c>
      <c r="D207">
        <v>19</v>
      </c>
    </row>
    <row r="208" spans="1:4" x14ac:dyDescent="0.3">
      <c r="A208" t="s">
        <v>19</v>
      </c>
      <c r="B208" t="s">
        <v>98</v>
      </c>
      <c r="C208">
        <v>25</v>
      </c>
      <c r="D208">
        <v>25</v>
      </c>
    </row>
    <row r="209" spans="1:4" x14ac:dyDescent="0.3">
      <c r="A209" t="s">
        <v>19</v>
      </c>
      <c r="B209" t="s">
        <v>2609</v>
      </c>
      <c r="D209">
        <v>88</v>
      </c>
    </row>
    <row r="210" spans="1:4" x14ac:dyDescent="0.3">
      <c r="A210" t="s">
        <v>19</v>
      </c>
      <c r="B210" t="s">
        <v>49</v>
      </c>
      <c r="C210">
        <v>1</v>
      </c>
      <c r="D210">
        <v>1</v>
      </c>
    </row>
    <row r="211" spans="1:4" x14ac:dyDescent="0.3">
      <c r="A211" t="s">
        <v>19</v>
      </c>
      <c r="B211" t="s">
        <v>49</v>
      </c>
      <c r="C211">
        <v>2</v>
      </c>
      <c r="D211">
        <v>8</v>
      </c>
    </row>
    <row r="212" spans="1:4" x14ac:dyDescent="0.3">
      <c r="A212" t="s">
        <v>19</v>
      </c>
      <c r="B212" t="s">
        <v>49</v>
      </c>
      <c r="C212">
        <v>4</v>
      </c>
      <c r="D212">
        <v>4</v>
      </c>
    </row>
    <row r="213" spans="1:4" x14ac:dyDescent="0.3">
      <c r="A213" t="s">
        <v>19</v>
      </c>
      <c r="B213" t="s">
        <v>49</v>
      </c>
      <c r="C213">
        <v>5</v>
      </c>
      <c r="D213">
        <v>5</v>
      </c>
    </row>
    <row r="214" spans="1:4" x14ac:dyDescent="0.3">
      <c r="A214" t="s">
        <v>19</v>
      </c>
      <c r="B214" t="s">
        <v>49</v>
      </c>
      <c r="C214">
        <v>7</v>
      </c>
      <c r="D214">
        <v>7</v>
      </c>
    </row>
    <row r="215" spans="1:4" x14ac:dyDescent="0.3">
      <c r="A215" t="s">
        <v>19</v>
      </c>
      <c r="B215" t="s">
        <v>2610</v>
      </c>
      <c r="D215">
        <v>25</v>
      </c>
    </row>
    <row r="216" spans="1:4" x14ac:dyDescent="0.3">
      <c r="A216" t="s">
        <v>19</v>
      </c>
      <c r="B216" t="s">
        <v>188</v>
      </c>
      <c r="C216">
        <v>1</v>
      </c>
      <c r="D216">
        <v>2</v>
      </c>
    </row>
    <row r="217" spans="1:4" x14ac:dyDescent="0.3">
      <c r="A217" t="s">
        <v>19</v>
      </c>
      <c r="B217" t="s">
        <v>188</v>
      </c>
      <c r="C217">
        <v>2</v>
      </c>
      <c r="D217">
        <v>18</v>
      </c>
    </row>
    <row r="218" spans="1:4" x14ac:dyDescent="0.3">
      <c r="A218" t="s">
        <v>19</v>
      </c>
      <c r="B218" t="s">
        <v>188</v>
      </c>
      <c r="C218">
        <v>3</v>
      </c>
      <c r="D218">
        <v>18</v>
      </c>
    </row>
    <row r="219" spans="1:4" x14ac:dyDescent="0.3">
      <c r="A219" t="s">
        <v>19</v>
      </c>
      <c r="B219" t="s">
        <v>188</v>
      </c>
      <c r="C219">
        <v>4</v>
      </c>
      <c r="D219">
        <v>8</v>
      </c>
    </row>
    <row r="220" spans="1:4" x14ac:dyDescent="0.3">
      <c r="A220" t="s">
        <v>19</v>
      </c>
      <c r="B220" t="s">
        <v>188</v>
      </c>
      <c r="C220">
        <v>5</v>
      </c>
      <c r="D220">
        <v>10</v>
      </c>
    </row>
    <row r="221" spans="1:4" x14ac:dyDescent="0.3">
      <c r="A221" t="s">
        <v>19</v>
      </c>
      <c r="B221" t="s">
        <v>188</v>
      </c>
      <c r="C221">
        <v>6</v>
      </c>
      <c r="D221">
        <v>6</v>
      </c>
    </row>
    <row r="222" spans="1:4" x14ac:dyDescent="0.3">
      <c r="A222" t="s">
        <v>19</v>
      </c>
      <c r="B222" t="s">
        <v>188</v>
      </c>
      <c r="C222">
        <v>7</v>
      </c>
      <c r="D222">
        <v>28</v>
      </c>
    </row>
    <row r="223" spans="1:4" x14ac:dyDescent="0.3">
      <c r="A223" t="s">
        <v>19</v>
      </c>
      <c r="B223" t="s">
        <v>188</v>
      </c>
      <c r="C223">
        <v>10</v>
      </c>
      <c r="D223">
        <v>20</v>
      </c>
    </row>
    <row r="224" spans="1:4" x14ac:dyDescent="0.3">
      <c r="A224" t="s">
        <v>19</v>
      </c>
      <c r="B224" t="s">
        <v>188</v>
      </c>
      <c r="C224">
        <v>12</v>
      </c>
      <c r="D224">
        <v>12</v>
      </c>
    </row>
    <row r="225" spans="1:4" x14ac:dyDescent="0.3">
      <c r="A225" t="s">
        <v>19</v>
      </c>
      <c r="B225" t="s">
        <v>188</v>
      </c>
      <c r="C225">
        <v>13</v>
      </c>
      <c r="D225">
        <v>13</v>
      </c>
    </row>
    <row r="226" spans="1:4" x14ac:dyDescent="0.3">
      <c r="A226" t="s">
        <v>19</v>
      </c>
      <c r="B226" t="s">
        <v>188</v>
      </c>
      <c r="C226">
        <v>18</v>
      </c>
      <c r="D226">
        <v>18</v>
      </c>
    </row>
    <row r="227" spans="1:4" x14ac:dyDescent="0.3">
      <c r="A227" t="s">
        <v>19</v>
      </c>
      <c r="B227" t="s">
        <v>188</v>
      </c>
      <c r="C227">
        <v>25</v>
      </c>
      <c r="D227">
        <v>25</v>
      </c>
    </row>
    <row r="228" spans="1:4" x14ac:dyDescent="0.3">
      <c r="A228" t="s">
        <v>19</v>
      </c>
      <c r="B228" t="s">
        <v>2611</v>
      </c>
      <c r="D228">
        <v>178</v>
      </c>
    </row>
    <row r="229" spans="1:4" x14ac:dyDescent="0.3">
      <c r="A229" t="s">
        <v>19</v>
      </c>
      <c r="B229" t="s">
        <v>52</v>
      </c>
      <c r="C229">
        <v>1</v>
      </c>
      <c r="D229">
        <v>4</v>
      </c>
    </row>
    <row r="230" spans="1:4" x14ac:dyDescent="0.3">
      <c r="A230" t="s">
        <v>19</v>
      </c>
      <c r="B230" t="s">
        <v>52</v>
      </c>
      <c r="C230">
        <v>2</v>
      </c>
      <c r="D230">
        <v>10</v>
      </c>
    </row>
    <row r="231" spans="1:4" x14ac:dyDescent="0.3">
      <c r="A231" t="s">
        <v>19</v>
      </c>
      <c r="B231" t="s">
        <v>52</v>
      </c>
      <c r="C231">
        <v>3</v>
      </c>
      <c r="D231">
        <v>3</v>
      </c>
    </row>
    <row r="232" spans="1:4" x14ac:dyDescent="0.3">
      <c r="A232" t="s">
        <v>19</v>
      </c>
      <c r="B232" t="s">
        <v>52</v>
      </c>
      <c r="C232">
        <v>4</v>
      </c>
      <c r="D232">
        <v>12</v>
      </c>
    </row>
    <row r="233" spans="1:4" x14ac:dyDescent="0.3">
      <c r="A233" t="s">
        <v>19</v>
      </c>
      <c r="B233" t="s">
        <v>52</v>
      </c>
      <c r="C233">
        <v>6</v>
      </c>
      <c r="D233">
        <v>6</v>
      </c>
    </row>
    <row r="234" spans="1:4" x14ac:dyDescent="0.3">
      <c r="A234" t="s">
        <v>19</v>
      </c>
      <c r="B234" t="s">
        <v>52</v>
      </c>
      <c r="C234">
        <v>7</v>
      </c>
      <c r="D234">
        <v>7</v>
      </c>
    </row>
    <row r="235" spans="1:4" x14ac:dyDescent="0.3">
      <c r="A235" t="s">
        <v>19</v>
      </c>
      <c r="B235" t="s">
        <v>52</v>
      </c>
      <c r="C235">
        <v>8</v>
      </c>
      <c r="D235">
        <v>16</v>
      </c>
    </row>
    <row r="236" spans="1:4" x14ac:dyDescent="0.3">
      <c r="A236" t="s">
        <v>19</v>
      </c>
      <c r="B236" t="s">
        <v>52</v>
      </c>
      <c r="C236">
        <v>9</v>
      </c>
      <c r="D236">
        <v>18</v>
      </c>
    </row>
    <row r="237" spans="1:4" x14ac:dyDescent="0.3">
      <c r="A237" t="s">
        <v>19</v>
      </c>
      <c r="B237" t="s">
        <v>52</v>
      </c>
      <c r="C237">
        <v>10</v>
      </c>
      <c r="D237">
        <v>10</v>
      </c>
    </row>
    <row r="238" spans="1:4" x14ac:dyDescent="0.3">
      <c r="A238" t="s">
        <v>19</v>
      </c>
      <c r="B238" t="s">
        <v>52</v>
      </c>
      <c r="C238">
        <v>27</v>
      </c>
      <c r="D238">
        <v>27</v>
      </c>
    </row>
    <row r="239" spans="1:4" x14ac:dyDescent="0.3">
      <c r="A239" t="s">
        <v>19</v>
      </c>
      <c r="B239" t="s">
        <v>52</v>
      </c>
      <c r="C239">
        <v>28</v>
      </c>
      <c r="D239">
        <v>28</v>
      </c>
    </row>
    <row r="240" spans="1:4" x14ac:dyDescent="0.3">
      <c r="A240" t="s">
        <v>19</v>
      </c>
      <c r="B240" t="s">
        <v>2612</v>
      </c>
      <c r="D240">
        <v>141</v>
      </c>
    </row>
    <row r="241" spans="1:4" x14ac:dyDescent="0.3">
      <c r="A241" t="s">
        <v>19</v>
      </c>
      <c r="B241" t="s">
        <v>338</v>
      </c>
      <c r="C241">
        <v>1</v>
      </c>
      <c r="D241">
        <v>1</v>
      </c>
    </row>
    <row r="242" spans="1:4" x14ac:dyDescent="0.3">
      <c r="A242" t="s">
        <v>19</v>
      </c>
      <c r="B242" t="s">
        <v>338</v>
      </c>
      <c r="C242">
        <v>5</v>
      </c>
      <c r="D242">
        <v>5</v>
      </c>
    </row>
    <row r="243" spans="1:4" x14ac:dyDescent="0.3">
      <c r="A243" t="s">
        <v>19</v>
      </c>
      <c r="B243" t="s">
        <v>2613</v>
      </c>
      <c r="D243">
        <v>6</v>
      </c>
    </row>
    <row r="244" spans="1:4" x14ac:dyDescent="0.3">
      <c r="A244" t="s">
        <v>19</v>
      </c>
      <c r="B244" t="s">
        <v>158</v>
      </c>
      <c r="C244">
        <v>1</v>
      </c>
      <c r="D244">
        <v>2</v>
      </c>
    </row>
    <row r="245" spans="1:4" x14ac:dyDescent="0.3">
      <c r="A245" t="s">
        <v>19</v>
      </c>
      <c r="B245" t="s">
        <v>158</v>
      </c>
      <c r="C245">
        <v>2</v>
      </c>
      <c r="D245">
        <v>14</v>
      </c>
    </row>
    <row r="246" spans="1:4" x14ac:dyDescent="0.3">
      <c r="A246" t="s">
        <v>19</v>
      </c>
      <c r="B246" t="s">
        <v>158</v>
      </c>
      <c r="C246">
        <v>3</v>
      </c>
      <c r="D246">
        <v>3</v>
      </c>
    </row>
    <row r="247" spans="1:4" x14ac:dyDescent="0.3">
      <c r="A247" t="s">
        <v>19</v>
      </c>
      <c r="B247" t="s">
        <v>158</v>
      </c>
      <c r="C247">
        <v>4</v>
      </c>
      <c r="D247">
        <v>8</v>
      </c>
    </row>
    <row r="248" spans="1:4" x14ac:dyDescent="0.3">
      <c r="A248" t="s">
        <v>19</v>
      </c>
      <c r="B248" t="s">
        <v>158</v>
      </c>
      <c r="C248">
        <v>5</v>
      </c>
      <c r="D248">
        <v>15</v>
      </c>
    </row>
    <row r="249" spans="1:4" x14ac:dyDescent="0.3">
      <c r="A249" t="s">
        <v>19</v>
      </c>
      <c r="B249" t="s">
        <v>158</v>
      </c>
      <c r="C249">
        <v>6</v>
      </c>
      <c r="D249">
        <v>12</v>
      </c>
    </row>
    <row r="250" spans="1:4" x14ac:dyDescent="0.3">
      <c r="A250" t="s">
        <v>19</v>
      </c>
      <c r="B250" t="s">
        <v>158</v>
      </c>
      <c r="C250">
        <v>7</v>
      </c>
      <c r="D250">
        <v>7</v>
      </c>
    </row>
    <row r="251" spans="1:4" x14ac:dyDescent="0.3">
      <c r="A251" t="s">
        <v>19</v>
      </c>
      <c r="B251" t="s">
        <v>158</v>
      </c>
      <c r="C251">
        <v>8</v>
      </c>
      <c r="D251">
        <v>24</v>
      </c>
    </row>
    <row r="252" spans="1:4" x14ac:dyDescent="0.3">
      <c r="A252" t="s">
        <v>19</v>
      </c>
      <c r="B252" t="s">
        <v>158</v>
      </c>
      <c r="C252">
        <v>12</v>
      </c>
      <c r="D252">
        <v>24</v>
      </c>
    </row>
    <row r="253" spans="1:4" x14ac:dyDescent="0.3">
      <c r="A253" t="s">
        <v>19</v>
      </c>
      <c r="B253" t="s">
        <v>158</v>
      </c>
      <c r="C253">
        <v>16</v>
      </c>
      <c r="D253">
        <v>16</v>
      </c>
    </row>
    <row r="254" spans="1:4" x14ac:dyDescent="0.3">
      <c r="A254" t="s">
        <v>19</v>
      </c>
      <c r="B254" t="s">
        <v>158</v>
      </c>
      <c r="C254">
        <v>24</v>
      </c>
      <c r="D254">
        <v>24</v>
      </c>
    </row>
    <row r="255" spans="1:4" x14ac:dyDescent="0.3">
      <c r="A255" t="s">
        <v>19</v>
      </c>
      <c r="B255" t="s">
        <v>158</v>
      </c>
      <c r="C255">
        <v>29</v>
      </c>
      <c r="D255">
        <v>29</v>
      </c>
    </row>
    <row r="256" spans="1:4" x14ac:dyDescent="0.3">
      <c r="A256" t="s">
        <v>19</v>
      </c>
      <c r="B256" t="s">
        <v>2614</v>
      </c>
      <c r="D256">
        <v>178</v>
      </c>
    </row>
    <row r="257" spans="1:4" x14ac:dyDescent="0.3">
      <c r="A257" t="s">
        <v>19</v>
      </c>
      <c r="B257" t="s">
        <v>55</v>
      </c>
      <c r="C257">
        <v>1</v>
      </c>
      <c r="D257">
        <v>29</v>
      </c>
    </row>
    <row r="258" spans="1:4" x14ac:dyDescent="0.3">
      <c r="A258" t="s">
        <v>19</v>
      </c>
      <c r="B258" t="s">
        <v>55</v>
      </c>
      <c r="C258">
        <v>2</v>
      </c>
      <c r="D258">
        <v>88</v>
      </c>
    </row>
    <row r="259" spans="1:4" x14ac:dyDescent="0.3">
      <c r="A259" t="s">
        <v>19</v>
      </c>
      <c r="B259" t="s">
        <v>55</v>
      </c>
      <c r="C259">
        <v>3</v>
      </c>
      <c r="D259">
        <v>75</v>
      </c>
    </row>
    <row r="260" spans="1:4" x14ac:dyDescent="0.3">
      <c r="A260" t="s">
        <v>19</v>
      </c>
      <c r="B260" t="s">
        <v>55</v>
      </c>
      <c r="C260">
        <v>4</v>
      </c>
      <c r="D260">
        <v>64</v>
      </c>
    </row>
    <row r="261" spans="1:4" x14ac:dyDescent="0.3">
      <c r="A261" t="s">
        <v>19</v>
      </c>
      <c r="B261" t="s">
        <v>55</v>
      </c>
      <c r="C261">
        <v>5</v>
      </c>
      <c r="D261">
        <v>65</v>
      </c>
    </row>
    <row r="262" spans="1:4" x14ac:dyDescent="0.3">
      <c r="A262" t="s">
        <v>19</v>
      </c>
      <c r="B262" t="s">
        <v>55</v>
      </c>
      <c r="C262">
        <v>6</v>
      </c>
      <c r="D262">
        <v>36</v>
      </c>
    </row>
    <row r="263" spans="1:4" x14ac:dyDescent="0.3">
      <c r="A263" t="s">
        <v>19</v>
      </c>
      <c r="B263" t="s">
        <v>55</v>
      </c>
      <c r="C263">
        <v>7</v>
      </c>
      <c r="D263">
        <v>28</v>
      </c>
    </row>
    <row r="264" spans="1:4" x14ac:dyDescent="0.3">
      <c r="A264" t="s">
        <v>19</v>
      </c>
      <c r="B264" t="s">
        <v>55</v>
      </c>
      <c r="C264">
        <v>8</v>
      </c>
      <c r="D264">
        <v>48</v>
      </c>
    </row>
    <row r="265" spans="1:4" x14ac:dyDescent="0.3">
      <c r="A265" t="s">
        <v>19</v>
      </c>
      <c r="B265" t="s">
        <v>55</v>
      </c>
      <c r="C265">
        <v>9</v>
      </c>
      <c r="D265">
        <v>27</v>
      </c>
    </row>
    <row r="266" spans="1:4" x14ac:dyDescent="0.3">
      <c r="A266" t="s">
        <v>19</v>
      </c>
      <c r="B266" t="s">
        <v>55</v>
      </c>
      <c r="C266">
        <v>10</v>
      </c>
      <c r="D266">
        <v>50</v>
      </c>
    </row>
    <row r="267" spans="1:4" x14ac:dyDescent="0.3">
      <c r="A267" t="s">
        <v>19</v>
      </c>
      <c r="B267" t="s">
        <v>55</v>
      </c>
      <c r="C267">
        <v>11</v>
      </c>
      <c r="D267">
        <v>11</v>
      </c>
    </row>
    <row r="268" spans="1:4" x14ac:dyDescent="0.3">
      <c r="A268" t="s">
        <v>19</v>
      </c>
      <c r="B268" t="s">
        <v>55</v>
      </c>
      <c r="C268">
        <v>12</v>
      </c>
      <c r="D268">
        <v>24</v>
      </c>
    </row>
    <row r="269" spans="1:4" x14ac:dyDescent="0.3">
      <c r="A269" t="s">
        <v>19</v>
      </c>
      <c r="B269" t="s">
        <v>55</v>
      </c>
      <c r="C269">
        <v>14</v>
      </c>
      <c r="D269">
        <v>42</v>
      </c>
    </row>
    <row r="270" spans="1:4" x14ac:dyDescent="0.3">
      <c r="A270" t="s">
        <v>19</v>
      </c>
      <c r="B270" t="s">
        <v>55</v>
      </c>
      <c r="C270">
        <v>15</v>
      </c>
      <c r="D270">
        <v>30</v>
      </c>
    </row>
    <row r="271" spans="1:4" x14ac:dyDescent="0.3">
      <c r="A271" t="s">
        <v>19</v>
      </c>
      <c r="B271" t="s">
        <v>55</v>
      </c>
      <c r="C271">
        <v>16</v>
      </c>
      <c r="D271">
        <v>16</v>
      </c>
    </row>
    <row r="272" spans="1:4" x14ac:dyDescent="0.3">
      <c r="A272" t="s">
        <v>19</v>
      </c>
      <c r="B272" t="s">
        <v>55</v>
      </c>
      <c r="C272">
        <v>24</v>
      </c>
      <c r="D272">
        <v>24</v>
      </c>
    </row>
    <row r="273" spans="1:4" x14ac:dyDescent="0.3">
      <c r="A273" t="s">
        <v>19</v>
      </c>
      <c r="B273" t="s">
        <v>55</v>
      </c>
      <c r="C273">
        <v>42</v>
      </c>
      <c r="D273">
        <v>42</v>
      </c>
    </row>
    <row r="274" spans="1:4" x14ac:dyDescent="0.3">
      <c r="A274" t="s">
        <v>19</v>
      </c>
      <c r="B274" t="s">
        <v>2615</v>
      </c>
      <c r="D274">
        <v>699</v>
      </c>
    </row>
    <row r="275" spans="1:4" x14ac:dyDescent="0.3">
      <c r="A275" t="s">
        <v>19</v>
      </c>
      <c r="B275" t="s">
        <v>342</v>
      </c>
      <c r="C275">
        <v>2</v>
      </c>
      <c r="D275">
        <v>4</v>
      </c>
    </row>
    <row r="276" spans="1:4" x14ac:dyDescent="0.3">
      <c r="A276" t="s">
        <v>19</v>
      </c>
      <c r="B276" t="s">
        <v>342</v>
      </c>
      <c r="C276">
        <v>3</v>
      </c>
      <c r="D276">
        <v>6</v>
      </c>
    </row>
    <row r="277" spans="1:4" x14ac:dyDescent="0.3">
      <c r="A277" t="s">
        <v>19</v>
      </c>
      <c r="B277" t="s">
        <v>342</v>
      </c>
      <c r="C277">
        <v>5</v>
      </c>
      <c r="D277">
        <v>5</v>
      </c>
    </row>
    <row r="278" spans="1:4" x14ac:dyDescent="0.3">
      <c r="A278" t="s">
        <v>19</v>
      </c>
      <c r="B278" t="s">
        <v>342</v>
      </c>
      <c r="C278">
        <v>8</v>
      </c>
      <c r="D278">
        <v>8</v>
      </c>
    </row>
    <row r="279" spans="1:4" x14ac:dyDescent="0.3">
      <c r="A279" t="s">
        <v>19</v>
      </c>
      <c r="B279" t="s">
        <v>2616</v>
      </c>
      <c r="D279">
        <v>23</v>
      </c>
    </row>
    <row r="280" spans="1:4" x14ac:dyDescent="0.3">
      <c r="A280" t="s">
        <v>19</v>
      </c>
      <c r="B280" t="s">
        <v>59</v>
      </c>
      <c r="C280">
        <v>1</v>
      </c>
      <c r="D280">
        <v>9</v>
      </c>
    </row>
    <row r="281" spans="1:4" x14ac:dyDescent="0.3">
      <c r="A281" t="s">
        <v>19</v>
      </c>
      <c r="B281" t="s">
        <v>59</v>
      </c>
      <c r="C281">
        <v>2</v>
      </c>
      <c r="D281">
        <v>28</v>
      </c>
    </row>
    <row r="282" spans="1:4" x14ac:dyDescent="0.3">
      <c r="A282" t="s">
        <v>19</v>
      </c>
      <c r="B282" t="s">
        <v>59</v>
      </c>
      <c r="C282">
        <v>3</v>
      </c>
      <c r="D282">
        <v>33</v>
      </c>
    </row>
    <row r="283" spans="1:4" x14ac:dyDescent="0.3">
      <c r="A283" t="s">
        <v>19</v>
      </c>
      <c r="B283" t="s">
        <v>59</v>
      </c>
      <c r="C283">
        <v>4</v>
      </c>
      <c r="D283">
        <v>40</v>
      </c>
    </row>
    <row r="284" spans="1:4" x14ac:dyDescent="0.3">
      <c r="A284" t="s">
        <v>19</v>
      </c>
      <c r="B284" t="s">
        <v>59</v>
      </c>
      <c r="C284">
        <v>5</v>
      </c>
      <c r="D284">
        <v>20</v>
      </c>
    </row>
    <row r="285" spans="1:4" x14ac:dyDescent="0.3">
      <c r="A285" t="s">
        <v>19</v>
      </c>
      <c r="B285" t="s">
        <v>59</v>
      </c>
      <c r="C285">
        <v>6</v>
      </c>
      <c r="D285">
        <v>24</v>
      </c>
    </row>
    <row r="286" spans="1:4" x14ac:dyDescent="0.3">
      <c r="A286" t="s">
        <v>19</v>
      </c>
      <c r="B286" t="s">
        <v>59</v>
      </c>
      <c r="C286">
        <v>7</v>
      </c>
      <c r="D286">
        <v>7</v>
      </c>
    </row>
    <row r="287" spans="1:4" x14ac:dyDescent="0.3">
      <c r="A287" t="s">
        <v>19</v>
      </c>
      <c r="B287" t="s">
        <v>59</v>
      </c>
      <c r="C287">
        <v>8</v>
      </c>
      <c r="D287">
        <v>40</v>
      </c>
    </row>
    <row r="288" spans="1:4" x14ac:dyDescent="0.3">
      <c r="A288" t="s">
        <v>19</v>
      </c>
      <c r="B288" t="s">
        <v>59</v>
      </c>
      <c r="C288">
        <v>11</v>
      </c>
      <c r="D288">
        <v>33</v>
      </c>
    </row>
    <row r="289" spans="1:4" x14ac:dyDescent="0.3">
      <c r="A289" t="s">
        <v>19</v>
      </c>
      <c r="B289" t="s">
        <v>59</v>
      </c>
      <c r="C289">
        <v>13</v>
      </c>
      <c r="D289">
        <v>13</v>
      </c>
    </row>
    <row r="290" spans="1:4" x14ac:dyDescent="0.3">
      <c r="A290" t="s">
        <v>19</v>
      </c>
      <c r="B290" t="s">
        <v>59</v>
      </c>
      <c r="C290">
        <v>14</v>
      </c>
      <c r="D290">
        <v>14</v>
      </c>
    </row>
    <row r="291" spans="1:4" x14ac:dyDescent="0.3">
      <c r="A291" t="s">
        <v>19</v>
      </c>
      <c r="B291" t="s">
        <v>59</v>
      </c>
      <c r="C291">
        <v>16</v>
      </c>
      <c r="D291">
        <v>16</v>
      </c>
    </row>
    <row r="292" spans="1:4" x14ac:dyDescent="0.3">
      <c r="A292" t="s">
        <v>19</v>
      </c>
      <c r="B292" t="s">
        <v>59</v>
      </c>
      <c r="C292">
        <v>17</v>
      </c>
      <c r="D292">
        <v>17</v>
      </c>
    </row>
    <row r="293" spans="1:4" x14ac:dyDescent="0.3">
      <c r="A293" t="s">
        <v>19</v>
      </c>
      <c r="B293" t="s">
        <v>59</v>
      </c>
      <c r="C293">
        <v>27</v>
      </c>
      <c r="D293">
        <v>27</v>
      </c>
    </row>
    <row r="294" spans="1:4" x14ac:dyDescent="0.3">
      <c r="A294" t="s">
        <v>19</v>
      </c>
      <c r="B294" t="s">
        <v>59</v>
      </c>
      <c r="C294">
        <v>35</v>
      </c>
      <c r="D294">
        <v>35</v>
      </c>
    </row>
    <row r="295" spans="1:4" x14ac:dyDescent="0.3">
      <c r="A295" t="s">
        <v>19</v>
      </c>
      <c r="B295" t="s">
        <v>2617</v>
      </c>
      <c r="D295">
        <v>356</v>
      </c>
    </row>
    <row r="296" spans="1:4" x14ac:dyDescent="0.3">
      <c r="A296" t="s">
        <v>19</v>
      </c>
      <c r="B296" t="s">
        <v>62</v>
      </c>
      <c r="C296">
        <v>1</v>
      </c>
      <c r="D296">
        <v>53</v>
      </c>
    </row>
    <row r="297" spans="1:4" x14ac:dyDescent="0.3">
      <c r="A297" t="s">
        <v>19</v>
      </c>
      <c r="B297" t="s">
        <v>62</v>
      </c>
      <c r="C297">
        <v>2</v>
      </c>
      <c r="D297">
        <v>116</v>
      </c>
    </row>
    <row r="298" spans="1:4" x14ac:dyDescent="0.3">
      <c r="A298" t="s">
        <v>19</v>
      </c>
      <c r="B298" t="s">
        <v>62</v>
      </c>
      <c r="C298">
        <v>3</v>
      </c>
      <c r="D298">
        <v>159</v>
      </c>
    </row>
    <row r="299" spans="1:4" x14ac:dyDescent="0.3">
      <c r="A299" t="s">
        <v>19</v>
      </c>
      <c r="B299" t="s">
        <v>62</v>
      </c>
      <c r="C299">
        <v>4</v>
      </c>
      <c r="D299">
        <v>156</v>
      </c>
    </row>
    <row r="300" spans="1:4" x14ac:dyDescent="0.3">
      <c r="A300" t="s">
        <v>19</v>
      </c>
      <c r="B300" t="s">
        <v>62</v>
      </c>
      <c r="C300">
        <v>5</v>
      </c>
      <c r="D300">
        <v>110</v>
      </c>
    </row>
    <row r="301" spans="1:4" x14ac:dyDescent="0.3">
      <c r="A301" t="s">
        <v>19</v>
      </c>
      <c r="B301" t="s">
        <v>62</v>
      </c>
      <c r="C301">
        <v>6</v>
      </c>
      <c r="D301">
        <v>132</v>
      </c>
    </row>
    <row r="302" spans="1:4" x14ac:dyDescent="0.3">
      <c r="A302" t="s">
        <v>19</v>
      </c>
      <c r="B302" t="s">
        <v>62</v>
      </c>
      <c r="C302">
        <v>7</v>
      </c>
      <c r="D302">
        <v>119</v>
      </c>
    </row>
    <row r="303" spans="1:4" x14ac:dyDescent="0.3">
      <c r="A303" t="s">
        <v>19</v>
      </c>
      <c r="B303" t="s">
        <v>62</v>
      </c>
      <c r="C303">
        <v>8</v>
      </c>
      <c r="D303">
        <v>96</v>
      </c>
    </row>
    <row r="304" spans="1:4" x14ac:dyDescent="0.3">
      <c r="A304" t="s">
        <v>19</v>
      </c>
      <c r="B304" t="s">
        <v>62</v>
      </c>
      <c r="C304">
        <v>9</v>
      </c>
      <c r="D304">
        <v>81</v>
      </c>
    </row>
    <row r="305" spans="1:4" x14ac:dyDescent="0.3">
      <c r="A305" t="s">
        <v>19</v>
      </c>
      <c r="B305" t="s">
        <v>62</v>
      </c>
      <c r="C305">
        <v>10</v>
      </c>
      <c r="D305">
        <v>80</v>
      </c>
    </row>
    <row r="306" spans="1:4" x14ac:dyDescent="0.3">
      <c r="A306" t="s">
        <v>19</v>
      </c>
      <c r="B306" t="s">
        <v>62</v>
      </c>
      <c r="C306">
        <v>11</v>
      </c>
      <c r="D306">
        <v>88</v>
      </c>
    </row>
    <row r="307" spans="1:4" x14ac:dyDescent="0.3">
      <c r="A307" t="s">
        <v>19</v>
      </c>
      <c r="B307" t="s">
        <v>62</v>
      </c>
      <c r="C307">
        <v>12</v>
      </c>
      <c r="D307">
        <v>96</v>
      </c>
    </row>
    <row r="308" spans="1:4" x14ac:dyDescent="0.3">
      <c r="A308" t="s">
        <v>19</v>
      </c>
      <c r="B308" t="s">
        <v>62</v>
      </c>
      <c r="C308">
        <v>13</v>
      </c>
      <c r="D308">
        <v>65</v>
      </c>
    </row>
    <row r="309" spans="1:4" x14ac:dyDescent="0.3">
      <c r="A309" t="s">
        <v>19</v>
      </c>
      <c r="B309" t="s">
        <v>62</v>
      </c>
      <c r="C309">
        <v>14</v>
      </c>
      <c r="D309">
        <v>28</v>
      </c>
    </row>
    <row r="310" spans="1:4" x14ac:dyDescent="0.3">
      <c r="A310" t="s">
        <v>19</v>
      </c>
      <c r="B310" t="s">
        <v>62</v>
      </c>
      <c r="C310">
        <v>15</v>
      </c>
      <c r="D310">
        <v>15</v>
      </c>
    </row>
    <row r="311" spans="1:4" x14ac:dyDescent="0.3">
      <c r="A311" t="s">
        <v>19</v>
      </c>
      <c r="B311" t="s">
        <v>62</v>
      </c>
      <c r="C311">
        <v>16</v>
      </c>
      <c r="D311">
        <v>32</v>
      </c>
    </row>
    <row r="312" spans="1:4" x14ac:dyDescent="0.3">
      <c r="A312" t="s">
        <v>19</v>
      </c>
      <c r="B312" t="s">
        <v>62</v>
      </c>
      <c r="C312">
        <v>18</v>
      </c>
      <c r="D312">
        <v>18</v>
      </c>
    </row>
    <row r="313" spans="1:4" x14ac:dyDescent="0.3">
      <c r="A313" t="s">
        <v>19</v>
      </c>
      <c r="B313" t="s">
        <v>62</v>
      </c>
      <c r="C313">
        <v>19</v>
      </c>
      <c r="D313">
        <v>57</v>
      </c>
    </row>
    <row r="314" spans="1:4" x14ac:dyDescent="0.3">
      <c r="A314" t="s">
        <v>19</v>
      </c>
      <c r="B314" t="s">
        <v>62</v>
      </c>
      <c r="C314">
        <v>21</v>
      </c>
      <c r="D314">
        <v>21</v>
      </c>
    </row>
    <row r="315" spans="1:4" x14ac:dyDescent="0.3">
      <c r="A315" t="s">
        <v>19</v>
      </c>
      <c r="B315" t="s">
        <v>62</v>
      </c>
      <c r="C315">
        <v>23</v>
      </c>
      <c r="D315">
        <v>46</v>
      </c>
    </row>
    <row r="316" spans="1:4" x14ac:dyDescent="0.3">
      <c r="A316" t="s">
        <v>19</v>
      </c>
      <c r="B316" t="s">
        <v>62</v>
      </c>
      <c r="C316">
        <v>38</v>
      </c>
      <c r="D316">
        <v>38</v>
      </c>
    </row>
    <row r="317" spans="1:4" x14ac:dyDescent="0.3">
      <c r="A317" t="s">
        <v>19</v>
      </c>
      <c r="B317" t="s">
        <v>62</v>
      </c>
      <c r="C317">
        <v>45</v>
      </c>
      <c r="D317">
        <v>45</v>
      </c>
    </row>
    <row r="318" spans="1:4" x14ac:dyDescent="0.3">
      <c r="A318" t="s">
        <v>19</v>
      </c>
      <c r="B318" t="s">
        <v>62</v>
      </c>
      <c r="C318">
        <v>47</v>
      </c>
      <c r="D318">
        <v>47</v>
      </c>
    </row>
    <row r="319" spans="1:4" x14ac:dyDescent="0.3">
      <c r="A319" t="s">
        <v>19</v>
      </c>
      <c r="B319" t="s">
        <v>62</v>
      </c>
      <c r="C319">
        <v>70</v>
      </c>
      <c r="D319">
        <v>70</v>
      </c>
    </row>
    <row r="320" spans="1:4" x14ac:dyDescent="0.3">
      <c r="A320" t="s">
        <v>19</v>
      </c>
      <c r="B320" t="s">
        <v>2618</v>
      </c>
      <c r="D320">
        <v>1768</v>
      </c>
    </row>
    <row r="321" spans="1:4" x14ac:dyDescent="0.3">
      <c r="A321" t="s">
        <v>19</v>
      </c>
      <c r="B321" t="s">
        <v>103</v>
      </c>
      <c r="C321">
        <v>1</v>
      </c>
      <c r="D321">
        <v>10</v>
      </c>
    </row>
    <row r="322" spans="1:4" x14ac:dyDescent="0.3">
      <c r="A322" t="s">
        <v>19</v>
      </c>
      <c r="B322" t="s">
        <v>103</v>
      </c>
      <c r="C322">
        <v>2</v>
      </c>
      <c r="D322">
        <v>32</v>
      </c>
    </row>
    <row r="323" spans="1:4" x14ac:dyDescent="0.3">
      <c r="A323" t="s">
        <v>19</v>
      </c>
      <c r="B323" t="s">
        <v>103</v>
      </c>
      <c r="C323">
        <v>3</v>
      </c>
      <c r="D323">
        <v>30</v>
      </c>
    </row>
    <row r="324" spans="1:4" x14ac:dyDescent="0.3">
      <c r="A324" t="s">
        <v>19</v>
      </c>
      <c r="B324" t="s">
        <v>103</v>
      </c>
      <c r="C324">
        <v>4</v>
      </c>
      <c r="D324">
        <v>24</v>
      </c>
    </row>
    <row r="325" spans="1:4" x14ac:dyDescent="0.3">
      <c r="A325" t="s">
        <v>19</v>
      </c>
      <c r="B325" t="s">
        <v>103</v>
      </c>
      <c r="C325">
        <v>5</v>
      </c>
      <c r="D325">
        <v>10</v>
      </c>
    </row>
    <row r="326" spans="1:4" x14ac:dyDescent="0.3">
      <c r="A326" t="s">
        <v>19</v>
      </c>
      <c r="B326" t="s">
        <v>103</v>
      </c>
      <c r="C326">
        <v>6</v>
      </c>
      <c r="D326">
        <v>6</v>
      </c>
    </row>
    <row r="327" spans="1:4" x14ac:dyDescent="0.3">
      <c r="A327" t="s">
        <v>19</v>
      </c>
      <c r="B327" t="s">
        <v>103</v>
      </c>
      <c r="C327">
        <v>7</v>
      </c>
      <c r="D327">
        <v>14</v>
      </c>
    </row>
    <row r="328" spans="1:4" x14ac:dyDescent="0.3">
      <c r="A328" t="s">
        <v>19</v>
      </c>
      <c r="B328" t="s">
        <v>103</v>
      </c>
      <c r="C328">
        <v>8</v>
      </c>
      <c r="D328">
        <v>8</v>
      </c>
    </row>
    <row r="329" spans="1:4" x14ac:dyDescent="0.3">
      <c r="A329" t="s">
        <v>19</v>
      </c>
      <c r="B329" t="s">
        <v>103</v>
      </c>
      <c r="C329">
        <v>9</v>
      </c>
      <c r="D329">
        <v>18</v>
      </c>
    </row>
    <row r="330" spans="1:4" x14ac:dyDescent="0.3">
      <c r="A330" t="s">
        <v>19</v>
      </c>
      <c r="B330" t="s">
        <v>103</v>
      </c>
      <c r="C330">
        <v>10</v>
      </c>
      <c r="D330">
        <v>10</v>
      </c>
    </row>
    <row r="331" spans="1:4" x14ac:dyDescent="0.3">
      <c r="A331" t="s">
        <v>19</v>
      </c>
      <c r="B331" t="s">
        <v>103</v>
      </c>
      <c r="C331">
        <v>11</v>
      </c>
      <c r="D331">
        <v>44</v>
      </c>
    </row>
    <row r="332" spans="1:4" x14ac:dyDescent="0.3">
      <c r="A332" t="s">
        <v>19</v>
      </c>
      <c r="B332" t="s">
        <v>103</v>
      </c>
      <c r="C332">
        <v>18</v>
      </c>
      <c r="D332">
        <v>18</v>
      </c>
    </row>
    <row r="333" spans="1:4" x14ac:dyDescent="0.3">
      <c r="A333" t="s">
        <v>19</v>
      </c>
      <c r="B333" t="s">
        <v>103</v>
      </c>
      <c r="C333">
        <v>20</v>
      </c>
      <c r="D333">
        <v>20</v>
      </c>
    </row>
    <row r="334" spans="1:4" x14ac:dyDescent="0.3">
      <c r="A334" t="s">
        <v>19</v>
      </c>
      <c r="B334" t="s">
        <v>103</v>
      </c>
      <c r="C334">
        <v>63</v>
      </c>
      <c r="D334">
        <v>63</v>
      </c>
    </row>
    <row r="335" spans="1:4" x14ac:dyDescent="0.3">
      <c r="A335" t="s">
        <v>19</v>
      </c>
      <c r="B335" t="s">
        <v>2619</v>
      </c>
      <c r="D335">
        <v>307</v>
      </c>
    </row>
    <row r="336" spans="1:4" x14ac:dyDescent="0.3">
      <c r="A336" t="s">
        <v>19</v>
      </c>
      <c r="B336" t="s">
        <v>201</v>
      </c>
      <c r="C336">
        <v>2</v>
      </c>
      <c r="D336">
        <v>10</v>
      </c>
    </row>
    <row r="337" spans="1:4" x14ac:dyDescent="0.3">
      <c r="A337" t="s">
        <v>19</v>
      </c>
      <c r="B337" t="s">
        <v>201</v>
      </c>
      <c r="C337">
        <v>3</v>
      </c>
      <c r="D337">
        <v>9</v>
      </c>
    </row>
    <row r="338" spans="1:4" x14ac:dyDescent="0.3">
      <c r="A338" t="s">
        <v>19</v>
      </c>
      <c r="B338" t="s">
        <v>201</v>
      </c>
      <c r="C338">
        <v>4</v>
      </c>
      <c r="D338">
        <v>8</v>
      </c>
    </row>
    <row r="339" spans="1:4" x14ac:dyDescent="0.3">
      <c r="A339" t="s">
        <v>19</v>
      </c>
      <c r="B339" t="s">
        <v>201</v>
      </c>
      <c r="C339">
        <v>5</v>
      </c>
      <c r="D339">
        <v>5</v>
      </c>
    </row>
    <row r="340" spans="1:4" x14ac:dyDescent="0.3">
      <c r="A340" t="s">
        <v>19</v>
      </c>
      <c r="B340" t="s">
        <v>201</v>
      </c>
      <c r="C340">
        <v>8</v>
      </c>
      <c r="D340">
        <v>8</v>
      </c>
    </row>
    <row r="341" spans="1:4" x14ac:dyDescent="0.3">
      <c r="A341" t="s">
        <v>19</v>
      </c>
      <c r="B341" t="s">
        <v>201</v>
      </c>
      <c r="C341">
        <v>11</v>
      </c>
      <c r="D341">
        <v>11</v>
      </c>
    </row>
    <row r="342" spans="1:4" x14ac:dyDescent="0.3">
      <c r="A342" t="s">
        <v>19</v>
      </c>
      <c r="B342" t="s">
        <v>201</v>
      </c>
      <c r="C342">
        <v>14</v>
      </c>
      <c r="D342">
        <v>14</v>
      </c>
    </row>
    <row r="343" spans="1:4" x14ac:dyDescent="0.3">
      <c r="A343" t="s">
        <v>19</v>
      </c>
      <c r="B343" t="s">
        <v>201</v>
      </c>
      <c r="C343">
        <v>15</v>
      </c>
      <c r="D343">
        <v>30</v>
      </c>
    </row>
    <row r="344" spans="1:4" x14ac:dyDescent="0.3">
      <c r="A344" t="s">
        <v>19</v>
      </c>
      <c r="B344" t="s">
        <v>201</v>
      </c>
      <c r="C344">
        <v>22</v>
      </c>
      <c r="D344">
        <v>22</v>
      </c>
    </row>
    <row r="345" spans="1:4" x14ac:dyDescent="0.3">
      <c r="A345" t="s">
        <v>19</v>
      </c>
      <c r="B345" t="s">
        <v>2620</v>
      </c>
      <c r="D345">
        <v>117</v>
      </c>
    </row>
    <row r="346" spans="1:4" x14ac:dyDescent="0.3">
      <c r="A346" t="s">
        <v>19</v>
      </c>
      <c r="B346" t="s">
        <v>429</v>
      </c>
      <c r="C346">
        <v>2</v>
      </c>
      <c r="D346">
        <v>2</v>
      </c>
    </row>
    <row r="347" spans="1:4" x14ac:dyDescent="0.3">
      <c r="A347" t="s">
        <v>19</v>
      </c>
      <c r="B347" t="s">
        <v>429</v>
      </c>
      <c r="C347">
        <v>4</v>
      </c>
      <c r="D347">
        <v>4</v>
      </c>
    </row>
    <row r="348" spans="1:4" x14ac:dyDescent="0.3">
      <c r="A348" t="s">
        <v>19</v>
      </c>
      <c r="B348" t="s">
        <v>429</v>
      </c>
      <c r="C348">
        <v>7</v>
      </c>
      <c r="D348">
        <v>7</v>
      </c>
    </row>
    <row r="349" spans="1:4" x14ac:dyDescent="0.3">
      <c r="A349" t="s">
        <v>19</v>
      </c>
      <c r="B349" t="s">
        <v>2621</v>
      </c>
      <c r="D349">
        <v>13</v>
      </c>
    </row>
    <row r="350" spans="1:4" x14ac:dyDescent="0.3">
      <c r="A350" t="s">
        <v>19</v>
      </c>
      <c r="B350" t="s">
        <v>72</v>
      </c>
      <c r="C350">
        <v>1</v>
      </c>
      <c r="D350">
        <v>12</v>
      </c>
    </row>
    <row r="351" spans="1:4" x14ac:dyDescent="0.3">
      <c r="A351" t="s">
        <v>19</v>
      </c>
      <c r="B351" t="s">
        <v>72</v>
      </c>
      <c r="C351">
        <v>2</v>
      </c>
      <c r="D351">
        <v>20</v>
      </c>
    </row>
    <row r="352" spans="1:4" x14ac:dyDescent="0.3">
      <c r="A352" t="s">
        <v>19</v>
      </c>
      <c r="B352" t="s">
        <v>72</v>
      </c>
      <c r="C352">
        <v>3</v>
      </c>
      <c r="D352">
        <v>33</v>
      </c>
    </row>
    <row r="353" spans="1:4" x14ac:dyDescent="0.3">
      <c r="A353" t="s">
        <v>19</v>
      </c>
      <c r="B353" t="s">
        <v>72</v>
      </c>
      <c r="C353">
        <v>4</v>
      </c>
      <c r="D353">
        <v>24</v>
      </c>
    </row>
    <row r="354" spans="1:4" x14ac:dyDescent="0.3">
      <c r="A354" t="s">
        <v>19</v>
      </c>
      <c r="B354" t="s">
        <v>72</v>
      </c>
      <c r="C354">
        <v>5</v>
      </c>
      <c r="D354">
        <v>25</v>
      </c>
    </row>
    <row r="355" spans="1:4" x14ac:dyDescent="0.3">
      <c r="A355" t="s">
        <v>19</v>
      </c>
      <c r="B355" t="s">
        <v>72</v>
      </c>
      <c r="C355">
        <v>6</v>
      </c>
      <c r="D355">
        <v>24</v>
      </c>
    </row>
    <row r="356" spans="1:4" x14ac:dyDescent="0.3">
      <c r="A356" t="s">
        <v>19</v>
      </c>
      <c r="B356" t="s">
        <v>72</v>
      </c>
      <c r="C356">
        <v>7</v>
      </c>
      <c r="D356">
        <v>28</v>
      </c>
    </row>
    <row r="357" spans="1:4" x14ac:dyDescent="0.3">
      <c r="A357" t="s">
        <v>19</v>
      </c>
      <c r="B357" t="s">
        <v>72</v>
      </c>
      <c r="C357">
        <v>8</v>
      </c>
      <c r="D357">
        <v>24</v>
      </c>
    </row>
    <row r="358" spans="1:4" x14ac:dyDescent="0.3">
      <c r="A358" t="s">
        <v>19</v>
      </c>
      <c r="B358" t="s">
        <v>72</v>
      </c>
      <c r="C358">
        <v>9</v>
      </c>
      <c r="D358">
        <v>27</v>
      </c>
    </row>
    <row r="359" spans="1:4" x14ac:dyDescent="0.3">
      <c r="A359" t="s">
        <v>19</v>
      </c>
      <c r="B359" t="s">
        <v>72</v>
      </c>
      <c r="C359">
        <v>10</v>
      </c>
      <c r="D359">
        <v>40</v>
      </c>
    </row>
    <row r="360" spans="1:4" x14ac:dyDescent="0.3">
      <c r="A360" t="s">
        <v>19</v>
      </c>
      <c r="B360" t="s">
        <v>72</v>
      </c>
      <c r="C360">
        <v>12</v>
      </c>
      <c r="D360">
        <v>12</v>
      </c>
    </row>
    <row r="361" spans="1:4" x14ac:dyDescent="0.3">
      <c r="A361" t="s">
        <v>19</v>
      </c>
      <c r="B361" t="s">
        <v>72</v>
      </c>
      <c r="C361">
        <v>14</v>
      </c>
      <c r="D361">
        <v>14</v>
      </c>
    </row>
    <row r="362" spans="1:4" x14ac:dyDescent="0.3">
      <c r="A362" t="s">
        <v>19</v>
      </c>
      <c r="B362" t="s">
        <v>72</v>
      </c>
      <c r="C362">
        <v>26</v>
      </c>
      <c r="D362">
        <v>52</v>
      </c>
    </row>
    <row r="363" spans="1:4" x14ac:dyDescent="0.3">
      <c r="A363" t="s">
        <v>19</v>
      </c>
      <c r="B363" t="s">
        <v>72</v>
      </c>
      <c r="C363">
        <v>29</v>
      </c>
      <c r="D363">
        <v>29</v>
      </c>
    </row>
    <row r="364" spans="1:4" x14ac:dyDescent="0.3">
      <c r="A364" t="s">
        <v>19</v>
      </c>
      <c r="B364" t="s">
        <v>2622</v>
      </c>
      <c r="D364">
        <v>364</v>
      </c>
    </row>
    <row r="365" spans="1:4" x14ac:dyDescent="0.3">
      <c r="A365" t="s">
        <v>19</v>
      </c>
      <c r="B365" t="s">
        <v>74</v>
      </c>
      <c r="C365">
        <v>1</v>
      </c>
      <c r="D365">
        <v>4</v>
      </c>
    </row>
    <row r="366" spans="1:4" x14ac:dyDescent="0.3">
      <c r="A366" t="s">
        <v>19</v>
      </c>
      <c r="B366" t="s">
        <v>74</v>
      </c>
      <c r="C366">
        <v>2</v>
      </c>
      <c r="D366">
        <v>20</v>
      </c>
    </row>
    <row r="367" spans="1:4" x14ac:dyDescent="0.3">
      <c r="A367" t="s">
        <v>19</v>
      </c>
      <c r="B367" t="s">
        <v>74</v>
      </c>
      <c r="C367">
        <v>3</v>
      </c>
      <c r="D367">
        <v>12</v>
      </c>
    </row>
    <row r="368" spans="1:4" x14ac:dyDescent="0.3">
      <c r="A368" t="s">
        <v>19</v>
      </c>
      <c r="B368" t="s">
        <v>74</v>
      </c>
      <c r="C368">
        <v>4</v>
      </c>
      <c r="D368">
        <v>8</v>
      </c>
    </row>
    <row r="369" spans="1:4" x14ac:dyDescent="0.3">
      <c r="A369" t="s">
        <v>19</v>
      </c>
      <c r="B369" t="s">
        <v>74</v>
      </c>
      <c r="C369">
        <v>5</v>
      </c>
      <c r="D369">
        <v>10</v>
      </c>
    </row>
    <row r="370" spans="1:4" x14ac:dyDescent="0.3">
      <c r="A370" t="s">
        <v>19</v>
      </c>
      <c r="B370" t="s">
        <v>74</v>
      </c>
      <c r="C370">
        <v>6</v>
      </c>
      <c r="D370">
        <v>12</v>
      </c>
    </row>
    <row r="371" spans="1:4" x14ac:dyDescent="0.3">
      <c r="A371" t="s">
        <v>19</v>
      </c>
      <c r="B371" t="s">
        <v>74</v>
      </c>
      <c r="C371">
        <v>9</v>
      </c>
      <c r="D371">
        <v>9</v>
      </c>
    </row>
    <row r="372" spans="1:4" x14ac:dyDescent="0.3">
      <c r="A372" t="s">
        <v>19</v>
      </c>
      <c r="B372" t="s">
        <v>74</v>
      </c>
      <c r="C372">
        <v>10</v>
      </c>
      <c r="D372">
        <v>20</v>
      </c>
    </row>
    <row r="373" spans="1:4" x14ac:dyDescent="0.3">
      <c r="A373" t="s">
        <v>19</v>
      </c>
      <c r="B373" t="s">
        <v>2623</v>
      </c>
      <c r="D373">
        <v>95</v>
      </c>
    </row>
    <row r="374" spans="1:4" x14ac:dyDescent="0.3">
      <c r="A374" t="s">
        <v>19</v>
      </c>
      <c r="B374" t="s">
        <v>77</v>
      </c>
      <c r="C374">
        <v>1</v>
      </c>
      <c r="D374">
        <v>20</v>
      </c>
    </row>
    <row r="375" spans="1:4" x14ac:dyDescent="0.3">
      <c r="A375" t="s">
        <v>19</v>
      </c>
      <c r="B375" t="s">
        <v>77</v>
      </c>
      <c r="C375">
        <v>2</v>
      </c>
      <c r="D375">
        <v>44</v>
      </c>
    </row>
    <row r="376" spans="1:4" x14ac:dyDescent="0.3">
      <c r="A376" t="s">
        <v>19</v>
      </c>
      <c r="B376" t="s">
        <v>77</v>
      </c>
      <c r="C376">
        <v>3</v>
      </c>
      <c r="D376">
        <v>78</v>
      </c>
    </row>
    <row r="377" spans="1:4" x14ac:dyDescent="0.3">
      <c r="A377" t="s">
        <v>19</v>
      </c>
      <c r="B377" t="s">
        <v>77</v>
      </c>
      <c r="C377">
        <v>4</v>
      </c>
      <c r="D377">
        <v>60</v>
      </c>
    </row>
    <row r="378" spans="1:4" x14ac:dyDescent="0.3">
      <c r="A378" t="s">
        <v>19</v>
      </c>
      <c r="B378" t="s">
        <v>77</v>
      </c>
      <c r="C378">
        <v>5</v>
      </c>
      <c r="D378">
        <v>40</v>
      </c>
    </row>
    <row r="379" spans="1:4" x14ac:dyDescent="0.3">
      <c r="A379" t="s">
        <v>19</v>
      </c>
      <c r="B379" t="s">
        <v>77</v>
      </c>
      <c r="C379">
        <v>6</v>
      </c>
      <c r="D379">
        <v>60</v>
      </c>
    </row>
    <row r="380" spans="1:4" x14ac:dyDescent="0.3">
      <c r="A380" t="s">
        <v>19</v>
      </c>
      <c r="B380" t="s">
        <v>77</v>
      </c>
      <c r="C380">
        <v>7</v>
      </c>
      <c r="D380">
        <v>49</v>
      </c>
    </row>
    <row r="381" spans="1:4" x14ac:dyDescent="0.3">
      <c r="A381" t="s">
        <v>19</v>
      </c>
      <c r="B381" t="s">
        <v>77</v>
      </c>
      <c r="C381">
        <v>8</v>
      </c>
      <c r="D381">
        <v>16</v>
      </c>
    </row>
    <row r="382" spans="1:4" x14ac:dyDescent="0.3">
      <c r="A382" t="s">
        <v>19</v>
      </c>
      <c r="B382" t="s">
        <v>77</v>
      </c>
      <c r="C382">
        <v>9</v>
      </c>
      <c r="D382">
        <v>27</v>
      </c>
    </row>
    <row r="383" spans="1:4" x14ac:dyDescent="0.3">
      <c r="A383" t="s">
        <v>19</v>
      </c>
      <c r="B383" t="s">
        <v>77</v>
      </c>
      <c r="C383">
        <v>10</v>
      </c>
      <c r="D383">
        <v>50</v>
      </c>
    </row>
    <row r="384" spans="1:4" x14ac:dyDescent="0.3">
      <c r="A384" t="s">
        <v>19</v>
      </c>
      <c r="B384" t="s">
        <v>77</v>
      </c>
      <c r="C384">
        <v>12</v>
      </c>
      <c r="D384">
        <v>24</v>
      </c>
    </row>
    <row r="385" spans="1:4" x14ac:dyDescent="0.3">
      <c r="A385" t="s">
        <v>19</v>
      </c>
      <c r="B385" t="s">
        <v>77</v>
      </c>
      <c r="C385">
        <v>13</v>
      </c>
      <c r="D385">
        <v>26</v>
      </c>
    </row>
    <row r="386" spans="1:4" x14ac:dyDescent="0.3">
      <c r="A386" t="s">
        <v>19</v>
      </c>
      <c r="B386" t="s">
        <v>77</v>
      </c>
      <c r="C386">
        <v>14</v>
      </c>
      <c r="D386">
        <v>42</v>
      </c>
    </row>
    <row r="387" spans="1:4" x14ac:dyDescent="0.3">
      <c r="A387" t="s">
        <v>19</v>
      </c>
      <c r="B387" t="s">
        <v>77</v>
      </c>
      <c r="C387">
        <v>15</v>
      </c>
      <c r="D387">
        <v>75</v>
      </c>
    </row>
    <row r="388" spans="1:4" x14ac:dyDescent="0.3">
      <c r="A388" t="s">
        <v>19</v>
      </c>
      <c r="B388" t="s">
        <v>77</v>
      </c>
      <c r="C388">
        <v>16</v>
      </c>
      <c r="D388">
        <v>16</v>
      </c>
    </row>
    <row r="389" spans="1:4" x14ac:dyDescent="0.3">
      <c r="A389" t="s">
        <v>19</v>
      </c>
      <c r="B389" t="s">
        <v>77</v>
      </c>
      <c r="C389">
        <v>18</v>
      </c>
      <c r="D389">
        <v>18</v>
      </c>
    </row>
    <row r="390" spans="1:4" x14ac:dyDescent="0.3">
      <c r="A390" t="s">
        <v>19</v>
      </c>
      <c r="B390" t="s">
        <v>77</v>
      </c>
      <c r="C390">
        <v>28</v>
      </c>
      <c r="D390">
        <v>56</v>
      </c>
    </row>
    <row r="391" spans="1:4" x14ac:dyDescent="0.3">
      <c r="A391" t="s">
        <v>19</v>
      </c>
      <c r="B391" t="s">
        <v>77</v>
      </c>
      <c r="C391">
        <v>36</v>
      </c>
      <c r="D391">
        <v>36</v>
      </c>
    </row>
    <row r="392" spans="1:4" x14ac:dyDescent="0.3">
      <c r="A392" t="s">
        <v>19</v>
      </c>
      <c r="B392" t="s">
        <v>2624</v>
      </c>
      <c r="D392">
        <v>737</v>
      </c>
    </row>
    <row r="393" spans="1:4" x14ac:dyDescent="0.3">
      <c r="A393" t="s">
        <v>19</v>
      </c>
      <c r="B393" t="s">
        <v>309</v>
      </c>
      <c r="C393">
        <v>2</v>
      </c>
      <c r="D393">
        <v>2</v>
      </c>
    </row>
    <row r="394" spans="1:4" x14ac:dyDescent="0.3">
      <c r="A394" t="s">
        <v>19</v>
      </c>
      <c r="B394" t="s">
        <v>309</v>
      </c>
      <c r="C394">
        <v>3</v>
      </c>
      <c r="D394">
        <v>6</v>
      </c>
    </row>
    <row r="395" spans="1:4" x14ac:dyDescent="0.3">
      <c r="A395" t="s">
        <v>19</v>
      </c>
      <c r="B395" t="s">
        <v>309</v>
      </c>
      <c r="C395">
        <v>5</v>
      </c>
      <c r="D395">
        <v>5</v>
      </c>
    </row>
    <row r="396" spans="1:4" x14ac:dyDescent="0.3">
      <c r="A396" t="s">
        <v>19</v>
      </c>
      <c r="B396" t="s">
        <v>309</v>
      </c>
      <c r="C396">
        <v>10</v>
      </c>
      <c r="D396">
        <v>10</v>
      </c>
    </row>
    <row r="397" spans="1:4" x14ac:dyDescent="0.3">
      <c r="A397" t="s">
        <v>19</v>
      </c>
      <c r="B397" t="s">
        <v>309</v>
      </c>
      <c r="C397">
        <v>16</v>
      </c>
      <c r="D397">
        <v>16</v>
      </c>
    </row>
    <row r="398" spans="1:4" x14ac:dyDescent="0.3">
      <c r="A398" t="s">
        <v>19</v>
      </c>
      <c r="B398" t="s">
        <v>2625</v>
      </c>
      <c r="D398">
        <v>39</v>
      </c>
    </row>
    <row r="399" spans="1:4" x14ac:dyDescent="0.3">
      <c r="A399" t="s">
        <v>19</v>
      </c>
      <c r="B399" t="s">
        <v>1116</v>
      </c>
      <c r="C399">
        <v>2</v>
      </c>
      <c r="D399">
        <v>6</v>
      </c>
    </row>
    <row r="400" spans="1:4" x14ac:dyDescent="0.3">
      <c r="A400" t="s">
        <v>19</v>
      </c>
      <c r="B400" t="s">
        <v>1116</v>
      </c>
      <c r="C400">
        <v>3</v>
      </c>
      <c r="D400">
        <v>3</v>
      </c>
    </row>
    <row r="401" spans="1:4" x14ac:dyDescent="0.3">
      <c r="A401" t="s">
        <v>19</v>
      </c>
      <c r="B401" t="s">
        <v>1116</v>
      </c>
      <c r="C401">
        <v>5</v>
      </c>
      <c r="D401">
        <v>5</v>
      </c>
    </row>
    <row r="402" spans="1:4" x14ac:dyDescent="0.3">
      <c r="A402" t="s">
        <v>19</v>
      </c>
      <c r="B402" t="s">
        <v>1116</v>
      </c>
      <c r="C402">
        <v>13</v>
      </c>
      <c r="D402">
        <v>13</v>
      </c>
    </row>
    <row r="403" spans="1:4" x14ac:dyDescent="0.3">
      <c r="A403" t="s">
        <v>19</v>
      </c>
      <c r="B403" t="s">
        <v>1116</v>
      </c>
      <c r="C403">
        <v>14</v>
      </c>
      <c r="D403">
        <v>14</v>
      </c>
    </row>
    <row r="404" spans="1:4" x14ac:dyDescent="0.3">
      <c r="A404" t="s">
        <v>19</v>
      </c>
      <c r="B404" t="s">
        <v>1116</v>
      </c>
      <c r="C404">
        <v>15</v>
      </c>
      <c r="D404">
        <v>15</v>
      </c>
    </row>
    <row r="405" spans="1:4" x14ac:dyDescent="0.3">
      <c r="A405" t="s">
        <v>19</v>
      </c>
      <c r="B405" t="s">
        <v>2626</v>
      </c>
      <c r="D405">
        <v>56</v>
      </c>
    </row>
    <row r="406" spans="1:4" x14ac:dyDescent="0.3">
      <c r="A406" t="s">
        <v>19</v>
      </c>
      <c r="B406" t="s">
        <v>700</v>
      </c>
      <c r="C406">
        <v>2</v>
      </c>
      <c r="D406">
        <v>2</v>
      </c>
    </row>
    <row r="407" spans="1:4" x14ac:dyDescent="0.3">
      <c r="A407" t="s">
        <v>19</v>
      </c>
      <c r="B407" t="s">
        <v>2627</v>
      </c>
      <c r="D407">
        <v>2</v>
      </c>
    </row>
    <row r="408" spans="1:4" x14ac:dyDescent="0.3">
      <c r="A408" t="s">
        <v>19</v>
      </c>
      <c r="B408" t="s">
        <v>268</v>
      </c>
      <c r="C408">
        <v>1</v>
      </c>
      <c r="D408">
        <v>1</v>
      </c>
    </row>
    <row r="409" spans="1:4" x14ac:dyDescent="0.3">
      <c r="A409" t="s">
        <v>19</v>
      </c>
      <c r="B409" t="s">
        <v>268</v>
      </c>
      <c r="C409">
        <v>2</v>
      </c>
      <c r="D409">
        <v>4</v>
      </c>
    </row>
    <row r="410" spans="1:4" x14ac:dyDescent="0.3">
      <c r="A410" t="s">
        <v>19</v>
      </c>
      <c r="B410" t="s">
        <v>268</v>
      </c>
      <c r="C410">
        <v>3</v>
      </c>
      <c r="D410">
        <v>3</v>
      </c>
    </row>
    <row r="411" spans="1:4" x14ac:dyDescent="0.3">
      <c r="A411" t="s">
        <v>19</v>
      </c>
      <c r="B411" t="s">
        <v>2628</v>
      </c>
      <c r="D411">
        <v>8</v>
      </c>
    </row>
    <row r="412" spans="1:4" x14ac:dyDescent="0.3">
      <c r="A412" t="s">
        <v>19</v>
      </c>
      <c r="B412" t="s">
        <v>377</v>
      </c>
      <c r="C412">
        <v>3</v>
      </c>
      <c r="D412">
        <v>3</v>
      </c>
    </row>
    <row r="413" spans="1:4" x14ac:dyDescent="0.3">
      <c r="A413" t="s">
        <v>19</v>
      </c>
      <c r="B413" t="s">
        <v>377</v>
      </c>
      <c r="C413">
        <v>4</v>
      </c>
      <c r="D413">
        <v>8</v>
      </c>
    </row>
    <row r="414" spans="1:4" x14ac:dyDescent="0.3">
      <c r="A414" t="s">
        <v>19</v>
      </c>
      <c r="B414" t="s">
        <v>377</v>
      </c>
      <c r="C414">
        <v>11</v>
      </c>
      <c r="D414">
        <v>11</v>
      </c>
    </row>
    <row r="415" spans="1:4" x14ac:dyDescent="0.3">
      <c r="A415" t="s">
        <v>19</v>
      </c>
      <c r="B415" t="s">
        <v>377</v>
      </c>
      <c r="C415">
        <v>30</v>
      </c>
      <c r="D415">
        <v>30</v>
      </c>
    </row>
    <row r="416" spans="1:4" x14ac:dyDescent="0.3">
      <c r="A416" t="s">
        <v>19</v>
      </c>
      <c r="B416" t="s">
        <v>2629</v>
      </c>
      <c r="D416">
        <v>52</v>
      </c>
    </row>
    <row r="417" spans="1:4" x14ac:dyDescent="0.3">
      <c r="A417" t="s">
        <v>19</v>
      </c>
      <c r="B417" t="s">
        <v>108</v>
      </c>
      <c r="C417">
        <v>1</v>
      </c>
      <c r="D417">
        <v>4</v>
      </c>
    </row>
    <row r="418" spans="1:4" x14ac:dyDescent="0.3">
      <c r="A418" t="s">
        <v>19</v>
      </c>
      <c r="B418" t="s">
        <v>108</v>
      </c>
      <c r="C418">
        <v>2</v>
      </c>
      <c r="D418">
        <v>22</v>
      </c>
    </row>
    <row r="419" spans="1:4" x14ac:dyDescent="0.3">
      <c r="A419" t="s">
        <v>19</v>
      </c>
      <c r="B419" t="s">
        <v>108</v>
      </c>
      <c r="C419">
        <v>3</v>
      </c>
      <c r="D419">
        <v>27</v>
      </c>
    </row>
    <row r="420" spans="1:4" x14ac:dyDescent="0.3">
      <c r="A420" t="s">
        <v>19</v>
      </c>
      <c r="B420" t="s">
        <v>108</v>
      </c>
      <c r="C420">
        <v>4</v>
      </c>
      <c r="D420">
        <v>8</v>
      </c>
    </row>
    <row r="421" spans="1:4" x14ac:dyDescent="0.3">
      <c r="A421" t="s">
        <v>19</v>
      </c>
      <c r="B421" t="s">
        <v>108</v>
      </c>
      <c r="C421">
        <v>5</v>
      </c>
      <c r="D421">
        <v>20</v>
      </c>
    </row>
    <row r="422" spans="1:4" x14ac:dyDescent="0.3">
      <c r="A422" t="s">
        <v>19</v>
      </c>
      <c r="B422" t="s">
        <v>108</v>
      </c>
      <c r="C422">
        <v>6</v>
      </c>
      <c r="D422">
        <v>12</v>
      </c>
    </row>
    <row r="423" spans="1:4" x14ac:dyDescent="0.3">
      <c r="A423" t="s">
        <v>19</v>
      </c>
      <c r="B423" t="s">
        <v>108</v>
      </c>
      <c r="C423">
        <v>7</v>
      </c>
      <c r="D423">
        <v>7</v>
      </c>
    </row>
    <row r="424" spans="1:4" x14ac:dyDescent="0.3">
      <c r="A424" t="s">
        <v>19</v>
      </c>
      <c r="B424" t="s">
        <v>108</v>
      </c>
      <c r="C424">
        <v>8</v>
      </c>
      <c r="D424">
        <v>8</v>
      </c>
    </row>
    <row r="425" spans="1:4" x14ac:dyDescent="0.3">
      <c r="A425" t="s">
        <v>19</v>
      </c>
      <c r="B425" t="s">
        <v>108</v>
      </c>
      <c r="C425">
        <v>9</v>
      </c>
      <c r="D425">
        <v>9</v>
      </c>
    </row>
    <row r="426" spans="1:4" x14ac:dyDescent="0.3">
      <c r="A426" t="s">
        <v>19</v>
      </c>
      <c r="B426" t="s">
        <v>108</v>
      </c>
      <c r="C426">
        <v>10</v>
      </c>
      <c r="D426">
        <v>10</v>
      </c>
    </row>
    <row r="427" spans="1:4" x14ac:dyDescent="0.3">
      <c r="A427" t="s">
        <v>19</v>
      </c>
      <c r="B427" t="s">
        <v>108</v>
      </c>
      <c r="C427">
        <v>11</v>
      </c>
      <c r="D427">
        <v>22</v>
      </c>
    </row>
    <row r="428" spans="1:4" x14ac:dyDescent="0.3">
      <c r="A428" t="s">
        <v>19</v>
      </c>
      <c r="B428" t="s">
        <v>108</v>
      </c>
      <c r="C428">
        <v>17</v>
      </c>
      <c r="D428">
        <v>34</v>
      </c>
    </row>
    <row r="429" spans="1:4" x14ac:dyDescent="0.3">
      <c r="A429" t="s">
        <v>19</v>
      </c>
      <c r="B429" t="s">
        <v>108</v>
      </c>
      <c r="C429">
        <v>19</v>
      </c>
      <c r="D429">
        <v>19</v>
      </c>
    </row>
    <row r="430" spans="1:4" x14ac:dyDescent="0.3">
      <c r="A430" t="s">
        <v>19</v>
      </c>
      <c r="B430" t="s">
        <v>108</v>
      </c>
      <c r="C430">
        <v>22</v>
      </c>
      <c r="D430">
        <v>22</v>
      </c>
    </row>
    <row r="431" spans="1:4" x14ac:dyDescent="0.3">
      <c r="A431" t="s">
        <v>19</v>
      </c>
      <c r="B431" t="s">
        <v>108</v>
      </c>
      <c r="C431">
        <v>28</v>
      </c>
      <c r="D431">
        <v>28</v>
      </c>
    </row>
    <row r="432" spans="1:4" x14ac:dyDescent="0.3">
      <c r="A432" t="s">
        <v>19</v>
      </c>
      <c r="B432" t="s">
        <v>108</v>
      </c>
      <c r="C432">
        <v>43</v>
      </c>
      <c r="D432">
        <v>43</v>
      </c>
    </row>
    <row r="433" spans="1:4" x14ac:dyDescent="0.3">
      <c r="A433" t="s">
        <v>19</v>
      </c>
      <c r="B433" t="s">
        <v>2630</v>
      </c>
      <c r="D433">
        <v>295</v>
      </c>
    </row>
    <row r="434" spans="1:4" x14ac:dyDescent="0.3">
      <c r="A434" t="s">
        <v>19</v>
      </c>
      <c r="B434" t="s">
        <v>110</v>
      </c>
      <c r="C434">
        <v>1</v>
      </c>
      <c r="D434">
        <v>11</v>
      </c>
    </row>
    <row r="435" spans="1:4" x14ac:dyDescent="0.3">
      <c r="A435" t="s">
        <v>19</v>
      </c>
      <c r="B435" t="s">
        <v>110</v>
      </c>
      <c r="C435">
        <v>2</v>
      </c>
      <c r="D435">
        <v>16</v>
      </c>
    </row>
    <row r="436" spans="1:4" x14ac:dyDescent="0.3">
      <c r="A436" t="s">
        <v>19</v>
      </c>
      <c r="B436" t="s">
        <v>110</v>
      </c>
      <c r="C436">
        <v>3</v>
      </c>
      <c r="D436">
        <v>36</v>
      </c>
    </row>
    <row r="437" spans="1:4" x14ac:dyDescent="0.3">
      <c r="A437" t="s">
        <v>19</v>
      </c>
      <c r="B437" t="s">
        <v>110</v>
      </c>
      <c r="C437">
        <v>4</v>
      </c>
      <c r="D437">
        <v>24</v>
      </c>
    </row>
    <row r="438" spans="1:4" x14ac:dyDescent="0.3">
      <c r="A438" t="s">
        <v>19</v>
      </c>
      <c r="B438" t="s">
        <v>110</v>
      </c>
      <c r="C438">
        <v>5</v>
      </c>
      <c r="D438">
        <v>20</v>
      </c>
    </row>
    <row r="439" spans="1:4" x14ac:dyDescent="0.3">
      <c r="A439" t="s">
        <v>19</v>
      </c>
      <c r="B439" t="s">
        <v>110</v>
      </c>
      <c r="C439">
        <v>6</v>
      </c>
      <c r="D439">
        <v>6</v>
      </c>
    </row>
    <row r="440" spans="1:4" x14ac:dyDescent="0.3">
      <c r="A440" t="s">
        <v>19</v>
      </c>
      <c r="B440" t="s">
        <v>110</v>
      </c>
      <c r="C440">
        <v>7</v>
      </c>
      <c r="D440">
        <v>28</v>
      </c>
    </row>
    <row r="441" spans="1:4" x14ac:dyDescent="0.3">
      <c r="A441" t="s">
        <v>19</v>
      </c>
      <c r="B441" t="s">
        <v>110</v>
      </c>
      <c r="C441">
        <v>8</v>
      </c>
      <c r="D441">
        <v>24</v>
      </c>
    </row>
    <row r="442" spans="1:4" x14ac:dyDescent="0.3">
      <c r="A442" t="s">
        <v>19</v>
      </c>
      <c r="B442" t="s">
        <v>110</v>
      </c>
      <c r="C442">
        <v>9</v>
      </c>
      <c r="D442">
        <v>9</v>
      </c>
    </row>
    <row r="443" spans="1:4" x14ac:dyDescent="0.3">
      <c r="A443" t="s">
        <v>19</v>
      </c>
      <c r="B443" t="s">
        <v>110</v>
      </c>
      <c r="C443">
        <v>21</v>
      </c>
      <c r="D443">
        <v>21</v>
      </c>
    </row>
    <row r="444" spans="1:4" x14ac:dyDescent="0.3">
      <c r="A444" t="s">
        <v>19</v>
      </c>
      <c r="B444" t="s">
        <v>2631</v>
      </c>
      <c r="D444">
        <v>195</v>
      </c>
    </row>
    <row r="445" spans="1:4" x14ac:dyDescent="0.3">
      <c r="A445" t="s">
        <v>19</v>
      </c>
      <c r="B445" t="s">
        <v>292</v>
      </c>
      <c r="C445">
        <v>1</v>
      </c>
      <c r="D445">
        <v>2</v>
      </c>
    </row>
    <row r="446" spans="1:4" x14ac:dyDescent="0.3">
      <c r="A446" t="s">
        <v>19</v>
      </c>
      <c r="B446" t="s">
        <v>292</v>
      </c>
      <c r="C446">
        <v>2</v>
      </c>
      <c r="D446">
        <v>4</v>
      </c>
    </row>
    <row r="447" spans="1:4" x14ac:dyDescent="0.3">
      <c r="A447" t="s">
        <v>19</v>
      </c>
      <c r="B447" t="s">
        <v>292</v>
      </c>
      <c r="C447">
        <v>3</v>
      </c>
      <c r="D447">
        <v>3</v>
      </c>
    </row>
    <row r="448" spans="1:4" x14ac:dyDescent="0.3">
      <c r="A448" t="s">
        <v>19</v>
      </c>
      <c r="B448" t="s">
        <v>292</v>
      </c>
      <c r="C448">
        <v>4</v>
      </c>
      <c r="D448">
        <v>4</v>
      </c>
    </row>
    <row r="449" spans="1:4" x14ac:dyDescent="0.3">
      <c r="A449" t="s">
        <v>19</v>
      </c>
      <c r="B449" t="s">
        <v>292</v>
      </c>
      <c r="C449">
        <v>7</v>
      </c>
      <c r="D449">
        <v>7</v>
      </c>
    </row>
    <row r="450" spans="1:4" x14ac:dyDescent="0.3">
      <c r="A450" t="s">
        <v>19</v>
      </c>
      <c r="B450" t="s">
        <v>2632</v>
      </c>
      <c r="D450">
        <v>20</v>
      </c>
    </row>
    <row r="451" spans="1:4" x14ac:dyDescent="0.3">
      <c r="A451" t="s">
        <v>19</v>
      </c>
      <c r="B451" t="s">
        <v>79</v>
      </c>
      <c r="C451">
        <v>1</v>
      </c>
      <c r="D451">
        <v>1</v>
      </c>
    </row>
    <row r="452" spans="1:4" x14ac:dyDescent="0.3">
      <c r="A452" t="s">
        <v>19</v>
      </c>
      <c r="B452" t="s">
        <v>79</v>
      </c>
      <c r="C452">
        <v>5</v>
      </c>
      <c r="D452">
        <v>5</v>
      </c>
    </row>
    <row r="453" spans="1:4" x14ac:dyDescent="0.3">
      <c r="A453" t="s">
        <v>19</v>
      </c>
      <c r="B453" t="s">
        <v>2633</v>
      </c>
      <c r="D453">
        <v>6</v>
      </c>
    </row>
    <row r="454" spans="1:4" x14ac:dyDescent="0.3">
      <c r="A454" t="s">
        <v>19</v>
      </c>
      <c r="B454" t="s">
        <v>608</v>
      </c>
      <c r="C454">
        <v>2</v>
      </c>
      <c r="D454">
        <v>2</v>
      </c>
    </row>
    <row r="455" spans="1:4" x14ac:dyDescent="0.3">
      <c r="A455" t="s">
        <v>19</v>
      </c>
      <c r="B455" t="s">
        <v>608</v>
      </c>
      <c r="C455">
        <v>3</v>
      </c>
      <c r="D455">
        <v>3</v>
      </c>
    </row>
    <row r="456" spans="1:4" x14ac:dyDescent="0.3">
      <c r="A456" t="s">
        <v>19</v>
      </c>
      <c r="B456" t="s">
        <v>2634</v>
      </c>
      <c r="D456">
        <v>5</v>
      </c>
    </row>
    <row r="457" spans="1:4" x14ac:dyDescent="0.3">
      <c r="A457" t="s">
        <v>19</v>
      </c>
      <c r="B457" t="s">
        <v>113</v>
      </c>
      <c r="C457">
        <v>1</v>
      </c>
      <c r="D457">
        <v>5</v>
      </c>
    </row>
    <row r="458" spans="1:4" x14ac:dyDescent="0.3">
      <c r="A458" t="s">
        <v>19</v>
      </c>
      <c r="B458" t="s">
        <v>113</v>
      </c>
      <c r="C458">
        <v>2</v>
      </c>
      <c r="D458">
        <v>20</v>
      </c>
    </row>
    <row r="459" spans="1:4" x14ac:dyDescent="0.3">
      <c r="A459" t="s">
        <v>19</v>
      </c>
      <c r="B459" t="s">
        <v>113</v>
      </c>
      <c r="C459">
        <v>3</v>
      </c>
      <c r="D459">
        <v>12</v>
      </c>
    </row>
    <row r="460" spans="1:4" x14ac:dyDescent="0.3">
      <c r="A460" t="s">
        <v>19</v>
      </c>
      <c r="B460" t="s">
        <v>113</v>
      </c>
      <c r="C460">
        <v>4</v>
      </c>
      <c r="D460">
        <v>8</v>
      </c>
    </row>
    <row r="461" spans="1:4" x14ac:dyDescent="0.3">
      <c r="A461" t="s">
        <v>19</v>
      </c>
      <c r="B461" t="s">
        <v>113</v>
      </c>
      <c r="C461">
        <v>7</v>
      </c>
      <c r="D461">
        <v>7</v>
      </c>
    </row>
    <row r="462" spans="1:4" x14ac:dyDescent="0.3">
      <c r="A462" t="s">
        <v>19</v>
      </c>
      <c r="B462" t="s">
        <v>113</v>
      </c>
      <c r="C462">
        <v>8</v>
      </c>
      <c r="D462">
        <v>8</v>
      </c>
    </row>
    <row r="463" spans="1:4" x14ac:dyDescent="0.3">
      <c r="A463" t="s">
        <v>19</v>
      </c>
      <c r="B463" t="s">
        <v>113</v>
      </c>
      <c r="C463">
        <v>15</v>
      </c>
      <c r="D463">
        <v>15</v>
      </c>
    </row>
    <row r="464" spans="1:4" x14ac:dyDescent="0.3">
      <c r="A464" t="s">
        <v>19</v>
      </c>
      <c r="B464" t="s">
        <v>113</v>
      </c>
      <c r="C464">
        <v>19</v>
      </c>
      <c r="D464">
        <v>19</v>
      </c>
    </row>
    <row r="465" spans="1:4" x14ac:dyDescent="0.3">
      <c r="A465" t="s">
        <v>19</v>
      </c>
      <c r="B465" t="s">
        <v>2635</v>
      </c>
      <c r="D465">
        <v>94</v>
      </c>
    </row>
    <row r="466" spans="1:4" x14ac:dyDescent="0.3">
      <c r="A466" t="s">
        <v>19</v>
      </c>
      <c r="B466" t="s">
        <v>997</v>
      </c>
      <c r="C466">
        <v>3</v>
      </c>
      <c r="D466">
        <v>6</v>
      </c>
    </row>
    <row r="467" spans="1:4" x14ac:dyDescent="0.3">
      <c r="A467" t="s">
        <v>19</v>
      </c>
      <c r="B467" t="s">
        <v>997</v>
      </c>
      <c r="C467">
        <v>5</v>
      </c>
      <c r="D467">
        <v>5</v>
      </c>
    </row>
    <row r="468" spans="1:4" x14ac:dyDescent="0.3">
      <c r="A468" t="s">
        <v>19</v>
      </c>
      <c r="B468" t="s">
        <v>997</v>
      </c>
      <c r="C468">
        <v>8</v>
      </c>
      <c r="D468">
        <v>8</v>
      </c>
    </row>
    <row r="469" spans="1:4" x14ac:dyDescent="0.3">
      <c r="A469" t="s">
        <v>19</v>
      </c>
      <c r="B469" t="s">
        <v>997</v>
      </c>
      <c r="C469">
        <v>9</v>
      </c>
      <c r="D469">
        <v>9</v>
      </c>
    </row>
    <row r="470" spans="1:4" x14ac:dyDescent="0.3">
      <c r="A470" t="s">
        <v>19</v>
      </c>
      <c r="B470" t="s">
        <v>2636</v>
      </c>
      <c r="D470">
        <v>28</v>
      </c>
    </row>
    <row r="471" spans="1:4" x14ac:dyDescent="0.3">
      <c r="A471" t="s">
        <v>19</v>
      </c>
      <c r="B471" t="s">
        <v>82</v>
      </c>
      <c r="C471">
        <v>1</v>
      </c>
      <c r="D471">
        <v>7</v>
      </c>
    </row>
    <row r="472" spans="1:4" x14ac:dyDescent="0.3">
      <c r="A472" t="s">
        <v>19</v>
      </c>
      <c r="B472" t="s">
        <v>82</v>
      </c>
      <c r="C472">
        <v>2</v>
      </c>
      <c r="D472">
        <v>28</v>
      </c>
    </row>
    <row r="473" spans="1:4" x14ac:dyDescent="0.3">
      <c r="A473" t="s">
        <v>19</v>
      </c>
      <c r="B473" t="s">
        <v>82</v>
      </c>
      <c r="C473">
        <v>3</v>
      </c>
      <c r="D473">
        <v>18</v>
      </c>
    </row>
    <row r="474" spans="1:4" x14ac:dyDescent="0.3">
      <c r="A474" t="s">
        <v>19</v>
      </c>
      <c r="B474" t="s">
        <v>82</v>
      </c>
      <c r="C474">
        <v>4</v>
      </c>
      <c r="D474">
        <v>12</v>
      </c>
    </row>
    <row r="475" spans="1:4" x14ac:dyDescent="0.3">
      <c r="A475" t="s">
        <v>19</v>
      </c>
      <c r="B475" t="s">
        <v>82</v>
      </c>
      <c r="C475">
        <v>5</v>
      </c>
      <c r="D475">
        <v>15</v>
      </c>
    </row>
    <row r="476" spans="1:4" x14ac:dyDescent="0.3">
      <c r="A476" t="s">
        <v>19</v>
      </c>
      <c r="B476" t="s">
        <v>82</v>
      </c>
      <c r="C476">
        <v>6</v>
      </c>
      <c r="D476">
        <v>12</v>
      </c>
    </row>
    <row r="477" spans="1:4" x14ac:dyDescent="0.3">
      <c r="A477" t="s">
        <v>19</v>
      </c>
      <c r="B477" t="s">
        <v>82</v>
      </c>
      <c r="C477">
        <v>7</v>
      </c>
      <c r="D477">
        <v>14</v>
      </c>
    </row>
    <row r="478" spans="1:4" x14ac:dyDescent="0.3">
      <c r="A478" t="s">
        <v>19</v>
      </c>
      <c r="B478" t="s">
        <v>82</v>
      </c>
      <c r="C478">
        <v>8</v>
      </c>
      <c r="D478">
        <v>8</v>
      </c>
    </row>
    <row r="479" spans="1:4" x14ac:dyDescent="0.3">
      <c r="A479" t="s">
        <v>19</v>
      </c>
      <c r="B479" t="s">
        <v>82</v>
      </c>
      <c r="C479">
        <v>12</v>
      </c>
      <c r="D479">
        <v>12</v>
      </c>
    </row>
    <row r="480" spans="1:4" x14ac:dyDescent="0.3">
      <c r="A480" t="s">
        <v>19</v>
      </c>
      <c r="B480" t="s">
        <v>82</v>
      </c>
      <c r="C480">
        <v>17</v>
      </c>
      <c r="D480">
        <v>17</v>
      </c>
    </row>
    <row r="481" spans="1:4" x14ac:dyDescent="0.3">
      <c r="A481" t="s">
        <v>19</v>
      </c>
      <c r="B481" t="s">
        <v>82</v>
      </c>
      <c r="C481">
        <v>18</v>
      </c>
      <c r="D481">
        <v>36</v>
      </c>
    </row>
    <row r="482" spans="1:4" x14ac:dyDescent="0.3">
      <c r="A482" t="s">
        <v>19</v>
      </c>
      <c r="B482" t="s">
        <v>2637</v>
      </c>
      <c r="D482">
        <v>179</v>
      </c>
    </row>
    <row r="483" spans="1:4" x14ac:dyDescent="0.3">
      <c r="A483" t="s">
        <v>19</v>
      </c>
      <c r="B483" t="s">
        <v>243</v>
      </c>
      <c r="C483">
        <v>2</v>
      </c>
      <c r="D483">
        <v>6</v>
      </c>
    </row>
    <row r="484" spans="1:4" x14ac:dyDescent="0.3">
      <c r="A484" t="s">
        <v>19</v>
      </c>
      <c r="B484" t="s">
        <v>243</v>
      </c>
      <c r="C484">
        <v>4</v>
      </c>
      <c r="D484">
        <v>4</v>
      </c>
    </row>
    <row r="485" spans="1:4" x14ac:dyDescent="0.3">
      <c r="A485" t="s">
        <v>19</v>
      </c>
      <c r="B485" t="s">
        <v>243</v>
      </c>
      <c r="C485">
        <v>5</v>
      </c>
      <c r="D485">
        <v>5</v>
      </c>
    </row>
    <row r="486" spans="1:4" x14ac:dyDescent="0.3">
      <c r="A486" t="s">
        <v>19</v>
      </c>
      <c r="B486" t="s">
        <v>2638</v>
      </c>
      <c r="D486">
        <v>15</v>
      </c>
    </row>
    <row r="487" spans="1:4" x14ac:dyDescent="0.3">
      <c r="A487" t="s">
        <v>19</v>
      </c>
      <c r="B487" t="s">
        <v>1911</v>
      </c>
      <c r="C487">
        <v>3</v>
      </c>
      <c r="D487">
        <v>3</v>
      </c>
    </row>
    <row r="488" spans="1:4" x14ac:dyDescent="0.3">
      <c r="A488" t="s">
        <v>19</v>
      </c>
      <c r="B488" t="s">
        <v>2639</v>
      </c>
      <c r="D488">
        <v>3</v>
      </c>
    </row>
    <row r="489" spans="1:4" x14ac:dyDescent="0.3">
      <c r="A489" t="s">
        <v>2581</v>
      </c>
      <c r="D489">
        <v>11997</v>
      </c>
    </row>
    <row r="490" spans="1:4" x14ac:dyDescent="0.3">
      <c r="A490" t="s">
        <v>2561</v>
      </c>
      <c r="D490">
        <v>11997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A2" sqref="A2"/>
    </sheetView>
  </sheetViews>
  <sheetFormatPr defaultRowHeight="14.4" x14ac:dyDescent="0.3"/>
  <cols>
    <col min="1" max="1" width="10.5546875" customWidth="1"/>
    <col min="2" max="2" width="19.109375" bestFit="1" customWidth="1"/>
    <col min="3" max="3" width="8.109375" bestFit="1" customWidth="1"/>
    <col min="4" max="4" width="12.109375" customWidth="1"/>
    <col min="5" max="5" width="7.44140625" bestFit="1" customWidth="1"/>
    <col min="6" max="6" width="10" bestFit="1" customWidth="1"/>
    <col min="7" max="7" width="13.77734375" customWidth="1"/>
    <col min="8" max="8" width="15.6640625" bestFit="1" customWidth="1"/>
    <col min="9" max="9" width="10.6640625"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s="12" t="s">
        <v>0</v>
      </c>
      <c r="B1" s="12" t="s">
        <v>1</v>
      </c>
      <c r="C1" s="12" t="s">
        <v>2</v>
      </c>
      <c r="D1" s="12" t="s">
        <v>3</v>
      </c>
      <c r="E1" s="12" t="s">
        <v>4</v>
      </c>
      <c r="F1" s="12" t="s">
        <v>5</v>
      </c>
      <c r="G1" s="12" t="s">
        <v>6</v>
      </c>
      <c r="H1" s="12" t="s">
        <v>7</v>
      </c>
      <c r="I1" s="12" t="s">
        <v>8</v>
      </c>
      <c r="J1" s="12" t="s">
        <v>9</v>
      </c>
      <c r="K1" s="12" t="s">
        <v>10</v>
      </c>
      <c r="L1" s="12" t="s">
        <v>11</v>
      </c>
      <c r="M1" s="13" t="s">
        <v>12</v>
      </c>
      <c r="N1" s="13" t="s">
        <v>13</v>
      </c>
      <c r="O1" s="13"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2" sqref="B12"/>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783CE-D032-43B0-8EDD-F7F1F390E661}">
  <dimension ref="A2:K23"/>
  <sheetViews>
    <sheetView workbookViewId="0">
      <selection activeCell="G6" sqref="G6:G10"/>
    </sheetView>
  </sheetViews>
  <sheetFormatPr defaultRowHeight="14.4" x14ac:dyDescent="0.3"/>
  <cols>
    <col min="1" max="1" width="12.21875" bestFit="1" customWidth="1"/>
    <col min="2" max="2" width="14.21875" bestFit="1" customWidth="1"/>
    <col min="3" max="3" width="13.5546875" bestFit="1" customWidth="1"/>
    <col min="4" max="4" width="16.6640625" bestFit="1" customWidth="1"/>
    <col min="5" max="5" width="22.33203125" bestFit="1" customWidth="1"/>
    <col min="8" max="8" width="11.33203125" customWidth="1"/>
    <col min="9" max="9" width="13.77734375" customWidth="1"/>
    <col min="10" max="10" width="14.5546875" customWidth="1"/>
    <col min="11" max="11" width="20.33203125" customWidth="1"/>
  </cols>
  <sheetData>
    <row r="2" spans="1:11" x14ac:dyDescent="0.3">
      <c r="G2" t="s">
        <v>2557</v>
      </c>
    </row>
    <row r="3" spans="1:11" x14ac:dyDescent="0.3">
      <c r="A3" t="s">
        <v>2552</v>
      </c>
      <c r="B3" t="s">
        <v>2553</v>
      </c>
      <c r="C3" t="s">
        <v>2554</v>
      </c>
      <c r="D3" t="s">
        <v>2555</v>
      </c>
      <c r="E3" t="s">
        <v>2556</v>
      </c>
      <c r="G3" t="s">
        <v>2559</v>
      </c>
      <c r="H3" t="s">
        <v>2</v>
      </c>
      <c r="I3" t="s">
        <v>4</v>
      </c>
      <c r="J3" t="s">
        <v>2507</v>
      </c>
      <c r="K3" t="s">
        <v>2558</v>
      </c>
    </row>
    <row r="4" spans="1:11" x14ac:dyDescent="0.3">
      <c r="A4">
        <v>2400</v>
      </c>
      <c r="B4">
        <v>11997</v>
      </c>
      <c r="C4">
        <v>649019.80000000144</v>
      </c>
      <c r="D4">
        <v>3.9620833333333332</v>
      </c>
      <c r="E4">
        <v>2.3424999999999998</v>
      </c>
      <c r="G4" t="str">
        <f>TEXT(A4,"#,##")</f>
        <v>2,400</v>
      </c>
      <c r="H4" t="str">
        <f t="shared" ref="H4" si="0">TEXT(B4,"#,##")</f>
        <v>11,997</v>
      </c>
      <c r="I4" t="str">
        <f>TEXT(C4,"$#,##,.0k")</f>
        <v>$649.0k</v>
      </c>
      <c r="J4" t="str">
        <f>TEXT(D4,"0.0")</f>
        <v>4.0</v>
      </c>
      <c r="K4" t="str">
        <f>TEXT(E4,"0.0")</f>
        <v>2.3</v>
      </c>
    </row>
    <row r="6" spans="1:11" x14ac:dyDescent="0.3">
      <c r="G6" t="s">
        <v>2640</v>
      </c>
    </row>
    <row r="7" spans="1:11" ht="15.6" x14ac:dyDescent="0.3">
      <c r="A7" s="14" t="s">
        <v>2510</v>
      </c>
      <c r="B7" s="14"/>
      <c r="G7" t="s">
        <v>2641</v>
      </c>
    </row>
    <row r="8" spans="1:11" x14ac:dyDescent="0.3">
      <c r="G8" t="s">
        <v>2642</v>
      </c>
    </row>
    <row r="9" spans="1:11" x14ac:dyDescent="0.3">
      <c r="A9" s="15" t="s">
        <v>2560</v>
      </c>
      <c r="B9" t="s">
        <v>2553</v>
      </c>
      <c r="C9" t="s">
        <v>2554</v>
      </c>
      <c r="G9" t="s">
        <v>2643</v>
      </c>
    </row>
    <row r="10" spans="1:11" x14ac:dyDescent="0.3">
      <c r="A10" s="16">
        <v>1</v>
      </c>
      <c r="B10">
        <v>546</v>
      </c>
      <c r="C10" s="17">
        <v>32413.300000000003</v>
      </c>
      <c r="G10" t="s">
        <v>2644</v>
      </c>
    </row>
    <row r="11" spans="1:11" x14ac:dyDescent="0.3">
      <c r="A11" s="16">
        <v>2</v>
      </c>
      <c r="B11">
        <v>905</v>
      </c>
      <c r="C11" s="17">
        <v>49562.999999999993</v>
      </c>
    </row>
    <row r="12" spans="1:11" x14ac:dyDescent="0.3">
      <c r="A12" s="16">
        <v>3</v>
      </c>
      <c r="B12">
        <v>796</v>
      </c>
      <c r="C12" s="17">
        <v>41700.400000000016</v>
      </c>
    </row>
    <row r="13" spans="1:11" x14ac:dyDescent="0.3">
      <c r="A13" s="16">
        <v>4</v>
      </c>
      <c r="B13">
        <v>913</v>
      </c>
      <c r="C13" s="17">
        <v>46782.599999999984</v>
      </c>
    </row>
    <row r="14" spans="1:11" x14ac:dyDescent="0.3">
      <c r="A14" s="16">
        <v>5</v>
      </c>
      <c r="B14">
        <v>844</v>
      </c>
      <c r="C14" s="17">
        <v>42676.100000000006</v>
      </c>
    </row>
    <row r="15" spans="1:11" x14ac:dyDescent="0.3">
      <c r="A15" s="16">
        <v>6</v>
      </c>
      <c r="B15">
        <v>1202</v>
      </c>
      <c r="C15" s="17">
        <v>62910.7</v>
      </c>
    </row>
    <row r="16" spans="1:11" x14ac:dyDescent="0.3">
      <c r="A16" s="16">
        <v>7</v>
      </c>
      <c r="B16">
        <v>935</v>
      </c>
      <c r="C16" s="17">
        <v>50332.200000000004</v>
      </c>
    </row>
    <row r="17" spans="1:3" x14ac:dyDescent="0.3">
      <c r="A17" s="16">
        <v>8</v>
      </c>
      <c r="B17">
        <v>1128</v>
      </c>
      <c r="C17" s="17">
        <v>58760.599999999977</v>
      </c>
    </row>
    <row r="18" spans="1:3" x14ac:dyDescent="0.3">
      <c r="A18" s="16">
        <v>9</v>
      </c>
      <c r="B18">
        <v>1007</v>
      </c>
      <c r="C18" s="17">
        <v>52017.299999999996</v>
      </c>
    </row>
    <row r="19" spans="1:3" x14ac:dyDescent="0.3">
      <c r="A19" s="16">
        <v>10</v>
      </c>
      <c r="B19">
        <v>1128</v>
      </c>
      <c r="C19" s="17">
        <v>64915.700000000033</v>
      </c>
    </row>
    <row r="20" spans="1:3" x14ac:dyDescent="0.3">
      <c r="A20" s="16">
        <v>11</v>
      </c>
      <c r="B20">
        <v>861</v>
      </c>
      <c r="C20" s="17">
        <v>45943.80000000001</v>
      </c>
    </row>
    <row r="21" spans="1:3" x14ac:dyDescent="0.3">
      <c r="A21" s="16">
        <v>12</v>
      </c>
      <c r="B21">
        <v>944</v>
      </c>
      <c r="C21" s="17">
        <v>55077.900000000031</v>
      </c>
    </row>
    <row r="22" spans="1:3" x14ac:dyDescent="0.3">
      <c r="A22" s="16">
        <v>13</v>
      </c>
      <c r="B22">
        <v>788</v>
      </c>
      <c r="C22" s="17">
        <v>45926.19999999999</v>
      </c>
    </row>
    <row r="23" spans="1:3" x14ac:dyDescent="0.3">
      <c r="A23" s="16" t="s">
        <v>2561</v>
      </c>
      <c r="B23">
        <v>11997</v>
      </c>
      <c r="C23" s="17">
        <v>649019.79999999993</v>
      </c>
    </row>
  </sheetData>
  <pageMargins left="0.7" right="0.7" top="0.75" bottom="0.75" header="0.3" footer="0.3"/>
  <pageSetup orientation="portrait"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zoomScale="65" workbookViewId="0">
      <selection activeCell="S45" sqref="S45"/>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H4" sqref="H4"/>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Quest_2_ordermode</vt:lpstr>
      <vt:lpstr>Quantity_distribution</vt:lpstr>
      <vt:lpstr>Popular_product</vt:lpstr>
      <vt:lpstr>Geo_map</vt:lpstr>
      <vt:lpstr>shipping_duration</vt:lpstr>
      <vt:lpstr>Sheet2</vt:lpstr>
      <vt:lpstr>Data</vt:lpstr>
      <vt:lpstr>Questions &amp; KPIs</vt:lpstr>
      <vt:lpstr>Business_summery</vt:lpstr>
      <vt:lpstr>Dashboard</vt:lpstr>
      <vt:lpstr>Logo &amp; Colors</vt:lpstr>
      <vt:lpstr>Geo_map!Criteria</vt:lpstr>
      <vt:lpstr>Geo_map!Extract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Ritika Singh</cp:lastModifiedBy>
  <dcterms:created xsi:type="dcterms:W3CDTF">2025-06-13T02:42:26Z</dcterms:created>
  <dcterms:modified xsi:type="dcterms:W3CDTF">2026-04-28T10:47:06Z</dcterms:modified>
</cp:coreProperties>
</file>