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85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  <c r="B21"/>
  <c r="C16"/>
  <c r="B16"/>
  <c r="C15"/>
  <c r="B15"/>
  <c r="C14"/>
  <c r="B13"/>
  <c r="B14"/>
  <c r="C13"/>
  <c r="C12"/>
  <c r="B12"/>
  <c r="C11"/>
  <c r="B11"/>
  <c r="C10"/>
  <c r="B10"/>
  <c r="C9"/>
  <c r="B9"/>
  <c r="C8"/>
  <c r="B8"/>
  <c r="C7"/>
  <c r="B7"/>
  <c r="C6"/>
  <c r="B6"/>
  <c r="C5"/>
  <c r="B5"/>
  <c r="C3"/>
  <c r="C4"/>
  <c r="B4"/>
</calcChain>
</file>

<file path=xl/sharedStrings.xml><?xml version="1.0" encoding="utf-8"?>
<sst xmlns="http://schemas.openxmlformats.org/spreadsheetml/2006/main" count="6" uniqueCount="6">
  <si>
    <t>Student_id</t>
  </si>
  <si>
    <t>Avg screen time</t>
  </si>
  <si>
    <t>Avg phone unlocks</t>
  </si>
  <si>
    <t>Avg study time</t>
  </si>
  <si>
    <t>CUET score</t>
  </si>
  <si>
    <t>Mental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</si>
</sst>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2" sqref="F22"/>
    </sheetView>
  </sheetViews>
  <sheetFormatPr defaultRowHeight="14.4"/>
  <cols>
    <col min="1" max="1" width="11.33203125" customWidth="1"/>
    <col min="2" max="2" width="13.88671875" customWidth="1"/>
    <col min="3" max="3" width="15.77734375" customWidth="1"/>
    <col min="4" max="4" width="12.88671875" customWidth="1"/>
    <col min="5" max="5" width="10.6640625" customWidth="1"/>
    <col min="6" max="6" width="11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3.8559999999999999</v>
      </c>
      <c r="C2">
        <v>136</v>
      </c>
      <c r="D2">
        <v>2</v>
      </c>
      <c r="E2">
        <v>146</v>
      </c>
      <c r="F2">
        <v>2</v>
      </c>
    </row>
    <row r="3" spans="1:6">
      <c r="A3">
        <v>2</v>
      </c>
      <c r="B3">
        <v>3.67</v>
      </c>
      <c r="C3">
        <f>AVERAGE(105,75,73,70,74)</f>
        <v>79.400000000000006</v>
      </c>
      <c r="D3">
        <v>4.5</v>
      </c>
      <c r="E3">
        <v>146</v>
      </c>
      <c r="F3">
        <v>3</v>
      </c>
    </row>
    <row r="4" spans="1:6">
      <c r="A4">
        <v>3</v>
      </c>
      <c r="B4">
        <f>AVERAGE(7.34,6.1,5.2,5.4,5.5)</f>
        <v>5.9079999999999995</v>
      </c>
      <c r="C4">
        <f>AVERAGE(41,36,45,36,35)</f>
        <v>38.6</v>
      </c>
      <c r="D4">
        <v>1.5</v>
      </c>
      <c r="E4">
        <v>120</v>
      </c>
      <c r="F4">
        <v>2</v>
      </c>
    </row>
    <row r="5" spans="1:6">
      <c r="A5">
        <v>4</v>
      </c>
      <c r="B5">
        <f>AVERAGE(8.3,1.17,7.39,5.4)</f>
        <v>5.5649999999999995</v>
      </c>
      <c r="C5">
        <f>AVERAGE(54,38,66,66,58)</f>
        <v>56.4</v>
      </c>
      <c r="D5">
        <v>4.5</v>
      </c>
      <c r="E5">
        <v>154</v>
      </c>
      <c r="F5">
        <v>3</v>
      </c>
    </row>
    <row r="6" spans="1:6">
      <c r="A6">
        <v>5</v>
      </c>
      <c r="B6">
        <f>AVERAGE(4.49,7.35,5.13,9.34,7.46)</f>
        <v>6.7539999999999996</v>
      </c>
      <c r="C6">
        <f>AVERAGE(62,41,25,56,61)</f>
        <v>49</v>
      </c>
      <c r="D6">
        <v>3.5</v>
      </c>
      <c r="E6">
        <v>138</v>
      </c>
      <c r="F6">
        <v>4</v>
      </c>
    </row>
    <row r="7" spans="1:6">
      <c r="A7">
        <v>6</v>
      </c>
      <c r="B7">
        <f>AVERAGE(7.52,8.45,6.43,7.46)</f>
        <v>7.4649999999999999</v>
      </c>
      <c r="C7">
        <f>AVERAGE(63,70,30,65,49)</f>
        <v>55.4</v>
      </c>
      <c r="D7">
        <v>4</v>
      </c>
      <c r="E7">
        <v>122</v>
      </c>
      <c r="F7">
        <v>3</v>
      </c>
    </row>
    <row r="8" spans="1:6">
      <c r="A8">
        <v>7</v>
      </c>
      <c r="B8">
        <f>AVERAGE(6.1,6.6,9.8,8.23,7.47)</f>
        <v>7.6400000000000006</v>
      </c>
      <c r="C8">
        <f>AVERAGE(28,30,28,36,38)</f>
        <v>32</v>
      </c>
      <c r="D8">
        <v>5</v>
      </c>
      <c r="E8">
        <v>157</v>
      </c>
      <c r="F8">
        <v>3</v>
      </c>
    </row>
    <row r="9" spans="1:6">
      <c r="A9">
        <v>8</v>
      </c>
      <c r="B9">
        <f>AVERAGE(7.57,7.39,10.28,5.53,8.25)</f>
        <v>7.8040000000000003</v>
      </c>
      <c r="C9">
        <f>AVERAGE(49,63,43,52,83)</f>
        <v>58</v>
      </c>
      <c r="D9">
        <v>2.5</v>
      </c>
      <c r="E9">
        <v>138</v>
      </c>
      <c r="F9">
        <v>2</v>
      </c>
    </row>
    <row r="10" spans="1:6">
      <c r="A10">
        <v>9</v>
      </c>
      <c r="B10">
        <f>AVERAGE(6.18,3.38,2.24,3,3.56)</f>
        <v>3.6719999999999997</v>
      </c>
      <c r="C10">
        <f>AVERAGE(83,130,83,94,101)</f>
        <v>98.2</v>
      </c>
      <c r="D10">
        <v>0.45</v>
      </c>
      <c r="E10">
        <v>135</v>
      </c>
      <c r="F10">
        <v>1</v>
      </c>
    </row>
    <row r="11" spans="1:6">
      <c r="A11">
        <v>10</v>
      </c>
      <c r="B11">
        <f>AVERAGE(6.56,8.18,9.1,6.3,10.14)</f>
        <v>8.0560000000000009</v>
      </c>
      <c r="C11">
        <f>AVERAGE(31,34,44,53,22)</f>
        <v>36.799999999999997</v>
      </c>
      <c r="D11">
        <v>0.3</v>
      </c>
      <c r="E11">
        <v>141</v>
      </c>
      <c r="F11">
        <v>4</v>
      </c>
    </row>
    <row r="12" spans="1:6">
      <c r="A12">
        <v>11</v>
      </c>
      <c r="B12">
        <f>AVERAGE(8.7,8.3,3.59,4.17,11.35)</f>
        <v>7.2219999999999995</v>
      </c>
      <c r="C12">
        <f>AVERAGE(37,56,69,61,46)</f>
        <v>53.8</v>
      </c>
      <c r="D12">
        <v>2</v>
      </c>
      <c r="E12">
        <v>153</v>
      </c>
      <c r="F12">
        <v>3.5</v>
      </c>
    </row>
    <row r="13" spans="1:6">
      <c r="A13">
        <v>12</v>
      </c>
      <c r="B13">
        <f>AVERAGE(4.18,4.37,2.37,4.48)</f>
        <v>3.8500000000000005</v>
      </c>
      <c r="C13">
        <f>AVERAGE(97,82,75,76,95)</f>
        <v>85</v>
      </c>
      <c r="D13">
        <v>1.5</v>
      </c>
      <c r="E13">
        <v>134</v>
      </c>
      <c r="F13">
        <v>4</v>
      </c>
    </row>
    <row r="14" spans="1:6">
      <c r="A14">
        <v>13</v>
      </c>
      <c r="B14">
        <f>AVERAGE(9.39,9.4,4.37,5.48,4.57)</f>
        <v>6.6420000000000003</v>
      </c>
      <c r="C14">
        <f>AVERAGE(76,52,106,92,65)</f>
        <v>78.2</v>
      </c>
      <c r="D14">
        <v>2.5</v>
      </c>
      <c r="E14">
        <v>124</v>
      </c>
      <c r="F14">
        <v>4</v>
      </c>
    </row>
    <row r="15" spans="1:6">
      <c r="A15">
        <v>14</v>
      </c>
      <c r="B15">
        <f>AVERAGE(9.9,13.45,11.5,9.34,8.3)</f>
        <v>10.497999999999999</v>
      </c>
      <c r="C15">
        <f>AVERAGE(124,166,122,152,181)</f>
        <v>149</v>
      </c>
      <c r="D15">
        <v>3.4</v>
      </c>
      <c r="E15">
        <v>176</v>
      </c>
      <c r="F15">
        <v>3.5</v>
      </c>
    </row>
    <row r="16" spans="1:6">
      <c r="A16">
        <v>15</v>
      </c>
      <c r="B16">
        <f>AVERAGE(7.4,2.8,4.24,7.28,4.3)</f>
        <v>5.2039999999999997</v>
      </c>
      <c r="C16">
        <f>AVERAGE(95,163,134,204,97)</f>
        <v>138.6</v>
      </c>
      <c r="D16">
        <v>1.5</v>
      </c>
      <c r="E16">
        <v>130</v>
      </c>
      <c r="F16">
        <v>3</v>
      </c>
    </row>
    <row r="17" spans="1:6">
      <c r="A17">
        <v>16</v>
      </c>
      <c r="B17">
        <v>5.2</v>
      </c>
      <c r="C17">
        <v>50</v>
      </c>
      <c r="D17">
        <v>6.5</v>
      </c>
      <c r="E17">
        <v>174</v>
      </c>
      <c r="F17">
        <v>2.5</v>
      </c>
    </row>
    <row r="18" spans="1:6">
      <c r="A18">
        <v>17</v>
      </c>
      <c r="B18">
        <v>10.5</v>
      </c>
      <c r="C18">
        <v>47</v>
      </c>
      <c r="D18">
        <v>2</v>
      </c>
      <c r="E18">
        <v>123</v>
      </c>
      <c r="F18">
        <v>3</v>
      </c>
    </row>
    <row r="19" spans="1:6">
      <c r="A19">
        <v>18</v>
      </c>
      <c r="B19">
        <v>7.6</v>
      </c>
      <c r="C19">
        <v>23</v>
      </c>
      <c r="D19">
        <v>6.5</v>
      </c>
      <c r="E19">
        <v>133</v>
      </c>
      <c r="F19">
        <v>2</v>
      </c>
    </row>
    <row r="20" spans="1:6">
      <c r="A20">
        <v>19</v>
      </c>
      <c r="B20">
        <v>6.3</v>
      </c>
      <c r="C20">
        <v>32</v>
      </c>
      <c r="D20">
        <v>5.4</v>
      </c>
      <c r="E20">
        <v>160</v>
      </c>
      <c r="F20">
        <v>2</v>
      </c>
    </row>
    <row r="21" spans="1:6">
      <c r="A21">
        <v>20</v>
      </c>
      <c r="B21">
        <f>AVERAGE(7.18,5.23,5.46,8.43,4.53)</f>
        <v>6.1660000000000004</v>
      </c>
      <c r="C21">
        <f>AVERAGE(52,59,64,63,85)</f>
        <v>64.599999999999994</v>
      </c>
      <c r="D21">
        <v>3.5</v>
      </c>
      <c r="E21">
        <v>148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2024-10-11T05:04:45Z</dcterms:created>
  <dcterms:modified xsi:type="dcterms:W3CDTF">2024-10-11T11:30:17Z</dcterms:modified>
</cp:coreProperties>
</file>